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externalLinks/externalLink34.xml" ContentType="application/vnd.openxmlformats-officedocument.spreadsheetml.externalLink+xml"/>
  <Override PartName="/xl/externalLinks/externalLink35.xml" ContentType="application/vnd.openxmlformats-officedocument.spreadsheetml.externalLink+xml"/>
  <Override PartName="/xl/externalLinks/externalLink36.xml" ContentType="application/vnd.openxmlformats-officedocument.spreadsheetml.externalLink+xml"/>
  <Override PartName="/xl/externalLinks/externalLink37.xml" ContentType="application/vnd.openxmlformats-officedocument.spreadsheetml.externalLink+xml"/>
  <Override PartName="/xl/externalLinks/externalLink38.xml" ContentType="application/vnd.openxmlformats-officedocument.spreadsheetml.externalLink+xml"/>
  <Override PartName="/xl/externalLinks/externalLink39.xml" ContentType="application/vnd.openxmlformats-officedocument.spreadsheetml.externalLink+xml"/>
  <Override PartName="/xl/externalLinks/externalLink40.xml" ContentType="application/vnd.openxmlformats-officedocument.spreadsheetml.externalLink+xml"/>
  <Override PartName="/xl/externalLinks/externalLink41.xml" ContentType="application/vnd.openxmlformats-officedocument.spreadsheetml.externalLink+xml"/>
  <Override PartName="/xl/externalLinks/externalLink42.xml" ContentType="application/vnd.openxmlformats-officedocument.spreadsheetml.externalLink+xml"/>
  <Override PartName="/xl/externalLinks/externalLink43.xml" ContentType="application/vnd.openxmlformats-officedocument.spreadsheetml.externalLink+xml"/>
  <Override PartName="/xl/externalLinks/externalLink44.xml" ContentType="application/vnd.openxmlformats-officedocument.spreadsheetml.externalLink+xml"/>
  <Override PartName="/xl/externalLinks/externalLink45.xml" ContentType="application/vnd.openxmlformats-officedocument.spreadsheetml.externalLink+xml"/>
  <Override PartName="/xl/externalLinks/externalLink46.xml" ContentType="application/vnd.openxmlformats-officedocument.spreadsheetml.externalLink+xml"/>
  <Override PartName="/xl/externalLinks/externalLink47.xml" ContentType="application/vnd.openxmlformats-officedocument.spreadsheetml.externalLink+xml"/>
  <Override PartName="/xl/externalLinks/externalLink48.xml" ContentType="application/vnd.openxmlformats-officedocument.spreadsheetml.externalLink+xml"/>
  <Override PartName="/xl/externalLinks/externalLink49.xml" ContentType="application/vnd.openxmlformats-officedocument.spreadsheetml.externalLink+xml"/>
  <Override PartName="/xl/externalLinks/externalLink50.xml" ContentType="application/vnd.openxmlformats-officedocument.spreadsheetml.externalLink+xml"/>
  <Override PartName="/xl/externalLinks/externalLink51.xml" ContentType="application/vnd.openxmlformats-officedocument.spreadsheetml.externalLink+xml"/>
  <Override PartName="/xl/externalLinks/externalLink52.xml" ContentType="application/vnd.openxmlformats-officedocument.spreadsheetml.externalLink+xml"/>
  <Override PartName="/xl/externalLinks/externalLink53.xml" ContentType="application/vnd.openxmlformats-officedocument.spreadsheetml.externalLink+xml"/>
  <Override PartName="/xl/externalLinks/externalLink54.xml" ContentType="application/vnd.openxmlformats-officedocument.spreadsheetml.externalLink+xml"/>
  <Override PartName="/xl/externalLinks/externalLink55.xml" ContentType="application/vnd.openxmlformats-officedocument.spreadsheetml.externalLink+xml"/>
  <Override PartName="/xl/externalLinks/externalLink56.xml" ContentType="application/vnd.openxmlformats-officedocument.spreadsheetml.externalLink+xml"/>
  <Override PartName="/xl/externalLinks/externalLink57.xml" ContentType="application/vnd.openxmlformats-officedocument.spreadsheetml.externalLink+xml"/>
  <Override PartName="/xl/externalLinks/externalLink58.xml" ContentType="application/vnd.openxmlformats-officedocument.spreadsheetml.externalLink+xml"/>
  <Override PartName="/xl/externalLinks/externalLink59.xml" ContentType="application/vnd.openxmlformats-officedocument.spreadsheetml.externalLink+xml"/>
  <Override PartName="/xl/externalLinks/externalLink60.xml" ContentType="application/vnd.openxmlformats-officedocument.spreadsheetml.externalLink+xml"/>
  <Override PartName="/xl/externalLinks/externalLink61.xml" ContentType="application/vnd.openxmlformats-officedocument.spreadsheetml.externalLink+xml"/>
  <Override PartName="/xl/externalLinks/externalLink62.xml" ContentType="application/vnd.openxmlformats-officedocument.spreadsheetml.externalLink+xml"/>
  <Override PartName="/xl/externalLinks/externalLink63.xml" ContentType="application/vnd.openxmlformats-officedocument.spreadsheetml.externalLink+xml"/>
  <Override PartName="/xl/externalLinks/externalLink64.xml" ContentType="application/vnd.openxmlformats-officedocument.spreadsheetml.externalLink+xml"/>
  <Override PartName="/xl/externalLinks/externalLink65.xml" ContentType="application/vnd.openxmlformats-officedocument.spreadsheetml.externalLink+xml"/>
  <Override PartName="/xl/externalLinks/externalLink66.xml" ContentType="application/vnd.openxmlformats-officedocument.spreadsheetml.externalLink+xml"/>
  <Override PartName="/xl/externalLinks/externalLink67.xml" ContentType="application/vnd.openxmlformats-officedocument.spreadsheetml.externalLink+xml"/>
  <Override PartName="/xl/externalLinks/externalLink68.xml" ContentType="application/vnd.openxmlformats-officedocument.spreadsheetml.externalLink+xml"/>
  <Override PartName="/xl/externalLinks/externalLink69.xml" ContentType="application/vnd.openxmlformats-officedocument.spreadsheetml.externalLink+xml"/>
  <Override PartName="/xl/externalLinks/externalLink70.xml" ContentType="application/vnd.openxmlformats-officedocument.spreadsheetml.externalLink+xml"/>
  <Override PartName="/xl/externalLinks/externalLink71.xml" ContentType="application/vnd.openxmlformats-officedocument.spreadsheetml.externalLink+xml"/>
  <Override PartName="/xl/externalLinks/externalLink72.xml" ContentType="application/vnd.openxmlformats-officedocument.spreadsheetml.externalLink+xml"/>
  <Override PartName="/xl/externalLinks/externalLink73.xml" ContentType="application/vnd.openxmlformats-officedocument.spreadsheetml.externalLink+xml"/>
  <Override PartName="/xl/externalLinks/externalLink7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07"/>
  <workbookPr defaultThemeVersion="166925"/>
  <mc:AlternateContent xmlns:mc="http://schemas.openxmlformats.org/markup-compatibility/2006">
    <mc:Choice Requires="x15">
      <x15ac:absPath xmlns:x15ac="http://schemas.microsoft.com/office/spreadsheetml/2010/11/ac" url="https://onedrive-global.kpmg.com/personal/hwiwoongkim_kr_kpmg_com/Documents/Valuation Specialist 2022/33-36. SK스퀘어/SK쉴더스/질의서/"/>
    </mc:Choice>
  </mc:AlternateContent>
  <xr:revisionPtr revIDLastSave="172" documentId="13_ncr:1_{3A08187F-FB26-4066-B829-16177A4CC2CA}" xr6:coauthVersionLast="47" xr6:coauthVersionMax="47" xr10:uidLastSave="{5ACE1B33-358B-414B-8F36-B4BDA6AFAF89}"/>
  <bookViews>
    <workbookView xWindow="2880" yWindow="-120" windowWidth="26040" windowHeight="16440" tabRatio="865" xr2:uid="{38202C00-D1D0-4546-837F-CC675D528BFB}"/>
  </bookViews>
  <sheets>
    <sheet name="질의사항" sheetId="1" r:id="rId1"/>
    <sheet name="KPMG&gt;&gt;" sheetId="2" r:id="rId2"/>
    <sheet name="#13. 베타" sheetId="5" r:id="rId3"/>
    <sheet name="#20 추가질의" sheetId="61" r:id="rId4"/>
    <sheet name="#20 추가질의2" sheetId="63" r:id="rId5"/>
    <sheet name="#26 추가질의" sheetId="60" r:id="rId6"/>
    <sheet name="답변&gt;&gt;" sheetId="30" r:id="rId7"/>
    <sheet name="#1" sheetId="29" r:id="rId8"/>
    <sheet name="FS_19" sheetId="32" r:id="rId9"/>
    <sheet name="FS_20" sheetId="31" r:id="rId10"/>
    <sheet name="FS_21~22.09" sheetId="33" r:id="rId11"/>
    <sheet name="FS_22" sheetId="58" r:id="rId12"/>
    <sheet name="#3" sheetId="34" r:id="rId13"/>
    <sheet name="#6" sheetId="35" r:id="rId14"/>
    <sheet name="#9" sheetId="36" r:id="rId15"/>
    <sheet name="#11" sheetId="37" r:id="rId16"/>
    <sheet name="#13" sheetId="39" r:id="rId17"/>
    <sheet name="#16" sheetId="40" r:id="rId18"/>
    <sheet name="#17" sheetId="41" r:id="rId19"/>
    <sheet name="#18" sheetId="51" r:id="rId20"/>
    <sheet name="#19" sheetId="52" r:id="rId21"/>
    <sheet name="#20" sheetId="42" r:id="rId22"/>
    <sheet name="#22-1" sheetId="43" r:id="rId23"/>
    <sheet name="#22-2" sheetId="44" r:id="rId24"/>
    <sheet name="#23" sheetId="53" r:id="rId25"/>
    <sheet name="#24" sheetId="54" r:id="rId26"/>
    <sheet name="#25" sheetId="55" r:id="rId27"/>
    <sheet name="#26" sheetId="56" r:id="rId28"/>
    <sheet name="#27" sheetId="45" r:id="rId29"/>
    <sheet name="#28" sheetId="46" r:id="rId30"/>
    <sheet name="#29" sheetId="57" r:id="rId31"/>
    <sheet name="#30" sheetId="47" r:id="rId32"/>
    <sheet name="#32" sheetId="48" r:id="rId33"/>
    <sheet name="#33" sheetId="49" r:id="rId34"/>
    <sheet name="#34" sheetId="50" r:id="rId35"/>
  </sheets>
  <externalReferences>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 r:id="rId61"/>
    <externalReference r:id="rId62"/>
    <externalReference r:id="rId63"/>
    <externalReference r:id="rId64"/>
    <externalReference r:id="rId65"/>
    <externalReference r:id="rId66"/>
    <externalReference r:id="rId67"/>
    <externalReference r:id="rId68"/>
    <externalReference r:id="rId69"/>
    <externalReference r:id="rId70"/>
    <externalReference r:id="rId71"/>
    <externalReference r:id="rId72"/>
    <externalReference r:id="rId73"/>
    <externalReference r:id="rId74"/>
    <externalReference r:id="rId75"/>
    <externalReference r:id="rId76"/>
    <externalReference r:id="rId77"/>
    <externalReference r:id="rId78"/>
    <externalReference r:id="rId79"/>
    <externalReference r:id="rId80"/>
    <externalReference r:id="rId81"/>
    <externalReference r:id="rId82"/>
    <externalReference r:id="rId83"/>
    <externalReference r:id="rId84"/>
    <externalReference r:id="rId85"/>
    <externalReference r:id="rId86"/>
    <externalReference r:id="rId87"/>
    <externalReference r:id="rId88"/>
    <externalReference r:id="rId89"/>
    <externalReference r:id="rId90"/>
    <externalReference r:id="rId91"/>
    <externalReference r:id="rId92"/>
    <externalReference r:id="rId93"/>
    <externalReference r:id="rId94"/>
    <externalReference r:id="rId95"/>
    <externalReference r:id="rId96"/>
    <externalReference r:id="rId97"/>
    <externalReference r:id="rId98"/>
    <externalReference r:id="rId99"/>
    <externalReference r:id="rId100"/>
    <externalReference r:id="rId101"/>
    <externalReference r:id="rId102"/>
    <externalReference r:id="rId103"/>
    <externalReference r:id="rId104"/>
    <externalReference r:id="rId105"/>
    <externalReference r:id="rId106"/>
    <externalReference r:id="rId107"/>
    <externalReference r:id="rId108"/>
    <externalReference r:id="rId109"/>
  </externalReferences>
  <definedNames>
    <definedName name="_" localSheetId="14" hidden="1">#REF!</definedName>
    <definedName name="_" hidden="1">#REF!</definedName>
    <definedName name="__" localSheetId="14" hidden="1">#REF!</definedName>
    <definedName name="__" hidden="1">#REF!</definedName>
    <definedName name="___" hidden="1">#REF!</definedName>
    <definedName name="____" hidden="1">#REF!</definedName>
    <definedName name="_____" hidden="1">#REF!</definedName>
    <definedName name="______" hidden="1">#REF!</definedName>
    <definedName name="_______" hidden="1">#REF!</definedName>
    <definedName name="________" hidden="1">#REF!</definedName>
    <definedName name="_________" hidden="1">#REF!</definedName>
    <definedName name="__________" hidden="1">#REF!</definedName>
    <definedName name="___________" hidden="1">#REF!</definedName>
    <definedName name="____________" hidden="1">#REF!</definedName>
    <definedName name="_____________" hidden="1">#REF!</definedName>
    <definedName name="______________" hidden="1">#REF!</definedName>
    <definedName name="_______________" hidden="1">#REF!</definedName>
    <definedName name="________________" hidden="1">#REF!</definedName>
    <definedName name="_________________" hidden="1">#REF!</definedName>
    <definedName name="__________________" hidden="1">#REF!</definedName>
    <definedName name="___________________" hidden="1">#REF!</definedName>
    <definedName name="____________________" hidden="1">#REF!</definedName>
    <definedName name="_________________________a1" localSheetId="14" hidden="1">{"'Sheet1'!$L$16"}</definedName>
    <definedName name="_________________________a1" hidden="1">{"'Sheet1'!$L$16"}</definedName>
    <definedName name="____________________a1" localSheetId="14" hidden="1">{"'Sheet1'!$L$16"}</definedName>
    <definedName name="____________________a1" hidden="1">{"'Sheet1'!$L$16"}</definedName>
    <definedName name="__________________a1" localSheetId="14" hidden="1">{"'Sheet1'!$L$16"}</definedName>
    <definedName name="__________________a1" hidden="1">{"'Sheet1'!$L$16"}</definedName>
    <definedName name="________________a1" localSheetId="14" hidden="1">{"'Sheet1'!$L$16"}</definedName>
    <definedName name="________________a1" hidden="1">{"'Sheet1'!$L$16"}</definedName>
    <definedName name="_______________a1" localSheetId="14" hidden="1">{"'Sheet1'!$L$16"}</definedName>
    <definedName name="_______________a1" hidden="1">{"'Sheet1'!$L$16"}</definedName>
    <definedName name="______________a1" localSheetId="14" hidden="1">{"'Sheet1'!$L$16"}</definedName>
    <definedName name="______________a1" hidden="1">{"'Sheet1'!$L$16"}</definedName>
    <definedName name="_____________a1" localSheetId="14" hidden="1">{"'Sheet1'!$L$16"}</definedName>
    <definedName name="_____________a1" hidden="1">{"'Sheet1'!$L$16"}</definedName>
    <definedName name="____________a1" localSheetId="14" hidden="1">{"'Sheet1'!$L$16"}</definedName>
    <definedName name="____________a1" hidden="1">{"'Sheet1'!$L$16"}</definedName>
    <definedName name="____________d1500" localSheetId="14" hidden="1">{"'Sheet1'!$L$16"}</definedName>
    <definedName name="____________d1500" hidden="1">{"'Sheet1'!$L$16"}</definedName>
    <definedName name="____________M2" localSheetId="14" hidden="1">{"'Sheet1'!$L$16"}</definedName>
    <definedName name="____________M2" hidden="1">{"'Sheet1'!$L$16"}</definedName>
    <definedName name="____________PA3" localSheetId="14" hidden="1">{"'Sheet1'!$L$16"}</definedName>
    <definedName name="____________PA3" hidden="1">{"'Sheet1'!$L$16"}</definedName>
    <definedName name="___________a1" localSheetId="14" hidden="1">{"'Sheet1'!$L$16"}</definedName>
    <definedName name="___________a1" hidden="1">{"'Sheet1'!$L$16"}</definedName>
    <definedName name="___________d1500" localSheetId="14" hidden="1">{"'Sheet1'!$L$16"}</definedName>
    <definedName name="___________d1500" hidden="1">{"'Sheet1'!$L$16"}</definedName>
    <definedName name="___________M2" localSheetId="14" hidden="1">{"'Sheet1'!$L$16"}</definedName>
    <definedName name="___________M2" hidden="1">{"'Sheet1'!$L$16"}</definedName>
    <definedName name="___________New1" localSheetId="14" hidden="1">{#N/A,#N/A,FALSE,"Aging Summary";#N/A,#N/A,FALSE,"Ratio Analysis";#N/A,#N/A,FALSE,"Test 120 Day Accts";#N/A,#N/A,FALSE,"Tickmarks"}</definedName>
    <definedName name="___________New1" hidden="1">{#N/A,#N/A,FALSE,"Aging Summary";#N/A,#N/A,FALSE,"Ratio Analysis";#N/A,#N/A,FALSE,"Test 120 Day Accts";#N/A,#N/A,FALSE,"Tickmarks"}</definedName>
    <definedName name="___________New2" localSheetId="14" hidden="1">{#N/A,#N/A,FALSE,"Aging Summary";#N/A,#N/A,FALSE,"Ratio Analysis";#N/A,#N/A,FALSE,"Test 120 Day Accts";#N/A,#N/A,FALSE,"Tickmarks"}</definedName>
    <definedName name="___________New2" hidden="1">{#N/A,#N/A,FALSE,"Aging Summary";#N/A,#N/A,FALSE,"Ratio Analysis";#N/A,#N/A,FALSE,"Test 120 Day Accts";#N/A,#N/A,FALSE,"Tickmarks"}</definedName>
    <definedName name="___________New3" localSheetId="14" hidden="1">{#N/A,#N/A,FALSE,"Aging Summary";#N/A,#N/A,FALSE,"Ratio Analysis";#N/A,#N/A,FALSE,"Test 120 Day Accts";#N/A,#N/A,FALSE,"Tickmarks"}</definedName>
    <definedName name="___________New3" hidden="1">{#N/A,#N/A,FALSE,"Aging Summary";#N/A,#N/A,FALSE,"Ratio Analysis";#N/A,#N/A,FALSE,"Test 120 Day Accts";#N/A,#N/A,FALSE,"Tickmarks"}</definedName>
    <definedName name="___________New4" localSheetId="14" hidden="1">{#N/A,#N/A,FALSE,"Aging Summary";#N/A,#N/A,FALSE,"Ratio Analysis";#N/A,#N/A,FALSE,"Test 120 Day Accts";#N/A,#N/A,FALSE,"Tickmarks"}</definedName>
    <definedName name="___________New4" hidden="1">{#N/A,#N/A,FALSE,"Aging Summary";#N/A,#N/A,FALSE,"Ratio Analysis";#N/A,#N/A,FALSE,"Test 120 Day Accts";#N/A,#N/A,FALSE,"Tickmarks"}</definedName>
    <definedName name="___________new5" localSheetId="14" hidden="1">{#N/A,#N/A,FALSE,"Aging Summary";#N/A,#N/A,FALSE,"Ratio Analysis";#N/A,#N/A,FALSE,"Test 120 Day Accts";#N/A,#N/A,FALSE,"Tickmarks"}</definedName>
    <definedName name="___________new5" hidden="1">{#N/A,#N/A,FALSE,"Aging Summary";#N/A,#N/A,FALSE,"Ratio Analysis";#N/A,#N/A,FALSE,"Test 120 Day Accts";#N/A,#N/A,FALSE,"Tickmarks"}</definedName>
    <definedName name="___________ok2" localSheetId="14" hidden="1">{"ReportTop",#N/A,FALSE,"report top"}</definedName>
    <definedName name="___________ok2" hidden="1">{"ReportTop",#N/A,FALSE,"report top"}</definedName>
    <definedName name="___________PA3" localSheetId="14" hidden="1">{"'Sheet1'!$L$16"}</definedName>
    <definedName name="___________PA3" hidden="1">{"'Sheet1'!$L$16"}</definedName>
    <definedName name="__________a1" localSheetId="14" hidden="1">{"'Sheet1'!$L$16"}</definedName>
    <definedName name="__________a1" hidden="1">{"'Sheet1'!$L$16"}</definedName>
    <definedName name="__________d1500" localSheetId="14" hidden="1">{"'Sheet1'!$L$16"}</definedName>
    <definedName name="__________d1500" hidden="1">{"'Sheet1'!$L$16"}</definedName>
    <definedName name="__________M2" localSheetId="14" hidden="1">{"'Sheet1'!$L$16"}</definedName>
    <definedName name="__________M2" hidden="1">{"'Sheet1'!$L$16"}</definedName>
    <definedName name="__________PA3" localSheetId="14" hidden="1">{"'Sheet1'!$L$16"}</definedName>
    <definedName name="__________PA3" hidden="1">{"'Sheet1'!$L$16"}</definedName>
    <definedName name="__________v2" localSheetId="14" hidden="1">{"vue1",#N/A,FALSE,"synthese";"vue2",#N/A,FALSE,"synthese"}</definedName>
    <definedName name="__________v2" hidden="1">{"vue1",#N/A,FALSE,"synthese";"vue2",#N/A,FALSE,"synthese"}</definedName>
    <definedName name="_________a1" localSheetId="14" hidden="1">{"'Sheet1'!$L$16"}</definedName>
    <definedName name="_________a1" hidden="1">{"'Sheet1'!$L$16"}</definedName>
    <definedName name="_________aaa1" localSheetId="14" hidden="1">{#N/A,#N/A,FALSE,"Consolidated Shipley";#N/A,#N/A,FALSE,"Consolidated PWB";#N/A,#N/A,FALSE,"Consolidated Micro"}</definedName>
    <definedName name="_________aaa1" hidden="1">{#N/A,#N/A,FALSE,"Consolidated Shipley";#N/A,#N/A,FALSE,"Consolidated PWB";#N/A,#N/A,FALSE,"Consolidated Micro"}</definedName>
    <definedName name="_________d1500" localSheetId="14" hidden="1">{"'Sheet1'!$L$16"}</definedName>
    <definedName name="_________d1500" hidden="1">{"'Sheet1'!$L$16"}</definedName>
    <definedName name="_________M2" localSheetId="14" hidden="1">{"'Sheet1'!$L$16"}</definedName>
    <definedName name="_________M2" hidden="1">{"'Sheet1'!$L$16"}</definedName>
    <definedName name="_________New1" localSheetId="14" hidden="1">{#N/A,#N/A,FALSE,"Aging Summary";#N/A,#N/A,FALSE,"Ratio Analysis";#N/A,#N/A,FALSE,"Test 120 Day Accts";#N/A,#N/A,FALSE,"Tickmarks"}</definedName>
    <definedName name="_________New1" hidden="1">{#N/A,#N/A,FALSE,"Aging Summary";#N/A,#N/A,FALSE,"Ratio Analysis";#N/A,#N/A,FALSE,"Test 120 Day Accts";#N/A,#N/A,FALSE,"Tickmarks"}</definedName>
    <definedName name="_________New2" localSheetId="14" hidden="1">{#N/A,#N/A,FALSE,"Aging Summary";#N/A,#N/A,FALSE,"Ratio Analysis";#N/A,#N/A,FALSE,"Test 120 Day Accts";#N/A,#N/A,FALSE,"Tickmarks"}</definedName>
    <definedName name="_________New2" hidden="1">{#N/A,#N/A,FALSE,"Aging Summary";#N/A,#N/A,FALSE,"Ratio Analysis";#N/A,#N/A,FALSE,"Test 120 Day Accts";#N/A,#N/A,FALSE,"Tickmarks"}</definedName>
    <definedName name="_________New3" localSheetId="14" hidden="1">{#N/A,#N/A,FALSE,"Aging Summary";#N/A,#N/A,FALSE,"Ratio Analysis";#N/A,#N/A,FALSE,"Test 120 Day Accts";#N/A,#N/A,FALSE,"Tickmarks"}</definedName>
    <definedName name="_________New3" hidden="1">{#N/A,#N/A,FALSE,"Aging Summary";#N/A,#N/A,FALSE,"Ratio Analysis";#N/A,#N/A,FALSE,"Test 120 Day Accts";#N/A,#N/A,FALSE,"Tickmarks"}</definedName>
    <definedName name="_________New4" localSheetId="14" hidden="1">{#N/A,#N/A,FALSE,"Aging Summary";#N/A,#N/A,FALSE,"Ratio Analysis";#N/A,#N/A,FALSE,"Test 120 Day Accts";#N/A,#N/A,FALSE,"Tickmarks"}</definedName>
    <definedName name="_________New4" hidden="1">{#N/A,#N/A,FALSE,"Aging Summary";#N/A,#N/A,FALSE,"Ratio Analysis";#N/A,#N/A,FALSE,"Test 120 Day Accts";#N/A,#N/A,FALSE,"Tickmarks"}</definedName>
    <definedName name="_________new5" localSheetId="14" hidden="1">{#N/A,#N/A,FALSE,"Aging Summary";#N/A,#N/A,FALSE,"Ratio Analysis";#N/A,#N/A,FALSE,"Test 120 Day Accts";#N/A,#N/A,FALSE,"Tickmarks"}</definedName>
    <definedName name="_________new5" hidden="1">{#N/A,#N/A,FALSE,"Aging Summary";#N/A,#N/A,FALSE,"Ratio Analysis";#N/A,#N/A,FALSE,"Test 120 Day Accts";#N/A,#N/A,FALSE,"Tickmarks"}</definedName>
    <definedName name="_________ok2" localSheetId="14" hidden="1">{"ReportTop",#N/A,FALSE,"report top"}</definedName>
    <definedName name="_________ok2" hidden="1">{"ReportTop",#N/A,FALSE,"report top"}</definedName>
    <definedName name="_________PA3" localSheetId="14" hidden="1">{"'Sheet1'!$L$16"}</definedName>
    <definedName name="_________PA3" hidden="1">{"'Sheet1'!$L$16"}</definedName>
    <definedName name="________a1" localSheetId="14" hidden="1">{"'Sheet1'!$L$16"}</definedName>
    <definedName name="________a1" hidden="1">{"'Sheet1'!$L$16"}</definedName>
    <definedName name="________A11" localSheetId="14" hidden="1">{#N/A,#N/A,FALSE,"Umsatz 99";#N/A,#N/A,FALSE,"ER 99 "}</definedName>
    <definedName name="________A11" hidden="1">{#N/A,#N/A,FALSE,"Umsatz 99";#N/A,#N/A,FALSE,"ER 99 "}</definedName>
    <definedName name="________aaa1" localSheetId="14" hidden="1">{#N/A,#N/A,FALSE,"Consolidated Shipley";#N/A,#N/A,FALSE,"Consolidated PWB";#N/A,#N/A,FALSE,"Consolidated Micro"}</definedName>
    <definedName name="________aaa1" hidden="1">{#N/A,#N/A,FALSE,"Consolidated Shipley";#N/A,#N/A,FALSE,"Consolidated PWB";#N/A,#N/A,FALSE,"Consolidated Micro"}</definedName>
    <definedName name="________cle1" hidden="1">'[1]#REF'!#REF!</definedName>
    <definedName name="________d1500" localSheetId="14" hidden="1">{"'Sheet1'!$L$16"}</definedName>
    <definedName name="________d1500" hidden="1">{"'Sheet1'!$L$16"}</definedName>
    <definedName name="________M2" localSheetId="14" hidden="1">{"'Sheet1'!$L$16"}</definedName>
    <definedName name="________M2" hidden="1">{"'Sheet1'!$L$16"}</definedName>
    <definedName name="________New1" localSheetId="14" hidden="1">{#N/A,#N/A,FALSE,"Aging Summary";#N/A,#N/A,FALSE,"Ratio Analysis";#N/A,#N/A,FALSE,"Test 120 Day Accts";#N/A,#N/A,FALSE,"Tickmarks"}</definedName>
    <definedName name="________New1" hidden="1">{#N/A,#N/A,FALSE,"Aging Summary";#N/A,#N/A,FALSE,"Ratio Analysis";#N/A,#N/A,FALSE,"Test 120 Day Accts";#N/A,#N/A,FALSE,"Tickmarks"}</definedName>
    <definedName name="________New2" localSheetId="14" hidden="1">{#N/A,#N/A,FALSE,"Aging Summary";#N/A,#N/A,FALSE,"Ratio Analysis";#N/A,#N/A,FALSE,"Test 120 Day Accts";#N/A,#N/A,FALSE,"Tickmarks"}</definedName>
    <definedName name="________New2" hidden="1">{#N/A,#N/A,FALSE,"Aging Summary";#N/A,#N/A,FALSE,"Ratio Analysis";#N/A,#N/A,FALSE,"Test 120 Day Accts";#N/A,#N/A,FALSE,"Tickmarks"}</definedName>
    <definedName name="________New3" localSheetId="14" hidden="1">{#N/A,#N/A,FALSE,"Aging Summary";#N/A,#N/A,FALSE,"Ratio Analysis";#N/A,#N/A,FALSE,"Test 120 Day Accts";#N/A,#N/A,FALSE,"Tickmarks"}</definedName>
    <definedName name="________New3" hidden="1">{#N/A,#N/A,FALSE,"Aging Summary";#N/A,#N/A,FALSE,"Ratio Analysis";#N/A,#N/A,FALSE,"Test 120 Day Accts";#N/A,#N/A,FALSE,"Tickmarks"}</definedName>
    <definedName name="________New4" localSheetId="14" hidden="1">{#N/A,#N/A,FALSE,"Aging Summary";#N/A,#N/A,FALSE,"Ratio Analysis";#N/A,#N/A,FALSE,"Test 120 Day Accts";#N/A,#N/A,FALSE,"Tickmarks"}</definedName>
    <definedName name="________New4" hidden="1">{#N/A,#N/A,FALSE,"Aging Summary";#N/A,#N/A,FALSE,"Ratio Analysis";#N/A,#N/A,FALSE,"Test 120 Day Accts";#N/A,#N/A,FALSE,"Tickmarks"}</definedName>
    <definedName name="________new5" localSheetId="14" hidden="1">{#N/A,#N/A,FALSE,"Aging Summary";#N/A,#N/A,FALSE,"Ratio Analysis";#N/A,#N/A,FALSE,"Test 120 Day Accts";#N/A,#N/A,FALSE,"Tickmarks"}</definedName>
    <definedName name="________new5" hidden="1">{#N/A,#N/A,FALSE,"Aging Summary";#N/A,#N/A,FALSE,"Ratio Analysis";#N/A,#N/A,FALSE,"Test 120 Day Accts";#N/A,#N/A,FALSE,"Tickmarks"}</definedName>
    <definedName name="________ok2" localSheetId="14" hidden="1">{"ReportTop",#N/A,FALSE,"report top"}</definedName>
    <definedName name="________ok2" hidden="1">{"ReportTop",#N/A,FALSE,"report top"}</definedName>
    <definedName name="________PA3" localSheetId="14" hidden="1">{"'Sheet1'!$L$16"}</definedName>
    <definedName name="________PA3" hidden="1">{"'Sheet1'!$L$16"}</definedName>
    <definedName name="________sd2" localSheetId="14" hidden="1">{#N/A,#N/A,FALSE,"Forside"}</definedName>
    <definedName name="________sd2" hidden="1">{#N/A,#N/A,FALSE,"Forside"}</definedName>
    <definedName name="________sdf2" localSheetId="14" hidden="1">{#N/A,#N/A,FALSE,"Bemanning"}</definedName>
    <definedName name="________sdf2" hidden="1">{#N/A,#N/A,FALSE,"Bemanning"}</definedName>
    <definedName name="________v2" localSheetId="14" hidden="1">{"vue1",#N/A,FALSE,"synthese";"vue2",#N/A,FALSE,"synthese"}</definedName>
    <definedName name="________v2" hidden="1">{"vue1",#N/A,FALSE,"synthese";"vue2",#N/A,FALSE,"synthese"}</definedName>
    <definedName name="_______A11" localSheetId="14" hidden="1">{#N/A,#N/A,FALSE,"Umsatz 99";#N/A,#N/A,FALSE,"ER 99 "}</definedName>
    <definedName name="_______A11" hidden="1">{#N/A,#N/A,FALSE,"Umsatz 99";#N/A,#N/A,FALSE,"ER 99 "}</definedName>
    <definedName name="_______aaa1" localSheetId="14" hidden="1">{#N/A,#N/A,FALSE,"Consolidated Shipley";#N/A,#N/A,FALSE,"Consolidated PWB";#N/A,#N/A,FALSE,"Consolidated Micro"}</definedName>
    <definedName name="_______aaa1" hidden="1">{#N/A,#N/A,FALSE,"Consolidated Shipley";#N/A,#N/A,FALSE,"Consolidated PWB";#N/A,#N/A,FALSE,"Consolidated Micro"}</definedName>
    <definedName name="_______cle1" hidden="1">'[1]#REF'!#REF!</definedName>
    <definedName name="_______d1500" localSheetId="14" hidden="1">{"'Sheet1'!$L$16"}</definedName>
    <definedName name="_______d1500" hidden="1">{"'Sheet1'!$L$16"}</definedName>
    <definedName name="_______M2" localSheetId="14" hidden="1">{"'Sheet1'!$L$16"}</definedName>
    <definedName name="_______M2" hidden="1">{"'Sheet1'!$L$16"}</definedName>
    <definedName name="_______New1" localSheetId="14" hidden="1">{#N/A,#N/A,FALSE,"Aging Summary";#N/A,#N/A,FALSE,"Ratio Analysis";#N/A,#N/A,FALSE,"Test 120 Day Accts";#N/A,#N/A,FALSE,"Tickmarks"}</definedName>
    <definedName name="_______New1" hidden="1">{#N/A,#N/A,FALSE,"Aging Summary";#N/A,#N/A,FALSE,"Ratio Analysis";#N/A,#N/A,FALSE,"Test 120 Day Accts";#N/A,#N/A,FALSE,"Tickmarks"}</definedName>
    <definedName name="_______New2" localSheetId="14" hidden="1">{#N/A,#N/A,FALSE,"Aging Summary";#N/A,#N/A,FALSE,"Ratio Analysis";#N/A,#N/A,FALSE,"Test 120 Day Accts";#N/A,#N/A,FALSE,"Tickmarks"}</definedName>
    <definedName name="_______New2" hidden="1">{#N/A,#N/A,FALSE,"Aging Summary";#N/A,#N/A,FALSE,"Ratio Analysis";#N/A,#N/A,FALSE,"Test 120 Day Accts";#N/A,#N/A,FALSE,"Tickmarks"}</definedName>
    <definedName name="_______New3" localSheetId="14" hidden="1">{#N/A,#N/A,FALSE,"Aging Summary";#N/A,#N/A,FALSE,"Ratio Analysis";#N/A,#N/A,FALSE,"Test 120 Day Accts";#N/A,#N/A,FALSE,"Tickmarks"}</definedName>
    <definedName name="_______New3" hidden="1">{#N/A,#N/A,FALSE,"Aging Summary";#N/A,#N/A,FALSE,"Ratio Analysis";#N/A,#N/A,FALSE,"Test 120 Day Accts";#N/A,#N/A,FALSE,"Tickmarks"}</definedName>
    <definedName name="_______New4" localSheetId="14" hidden="1">{#N/A,#N/A,FALSE,"Aging Summary";#N/A,#N/A,FALSE,"Ratio Analysis";#N/A,#N/A,FALSE,"Test 120 Day Accts";#N/A,#N/A,FALSE,"Tickmarks"}</definedName>
    <definedName name="_______New4" hidden="1">{#N/A,#N/A,FALSE,"Aging Summary";#N/A,#N/A,FALSE,"Ratio Analysis";#N/A,#N/A,FALSE,"Test 120 Day Accts";#N/A,#N/A,FALSE,"Tickmarks"}</definedName>
    <definedName name="_______new5" localSheetId="14" hidden="1">{#N/A,#N/A,FALSE,"Aging Summary";#N/A,#N/A,FALSE,"Ratio Analysis";#N/A,#N/A,FALSE,"Test 120 Day Accts";#N/A,#N/A,FALSE,"Tickmarks"}</definedName>
    <definedName name="_______new5" hidden="1">{#N/A,#N/A,FALSE,"Aging Summary";#N/A,#N/A,FALSE,"Ratio Analysis";#N/A,#N/A,FALSE,"Test 120 Day Accts";#N/A,#N/A,FALSE,"Tickmarks"}</definedName>
    <definedName name="_______NGR1" hidden="1">#REF!</definedName>
    <definedName name="_______ok2" localSheetId="14" hidden="1">{"ReportTop",#N/A,FALSE,"report top"}</definedName>
    <definedName name="_______ok2" hidden="1">{"ReportTop",#N/A,FALSE,"report top"}</definedName>
    <definedName name="_______PA3" localSheetId="14" hidden="1">{"'Sheet1'!$L$16"}</definedName>
    <definedName name="_______PA3" hidden="1">{"'Sheet1'!$L$16"}</definedName>
    <definedName name="_______sd2" localSheetId="14" hidden="1">{#N/A,#N/A,FALSE,"Forside"}</definedName>
    <definedName name="_______sd2" hidden="1">{#N/A,#N/A,FALSE,"Forside"}</definedName>
    <definedName name="_______sdf2" localSheetId="14" hidden="1">{#N/A,#N/A,FALSE,"Bemanning"}</definedName>
    <definedName name="_______sdf2" hidden="1">{#N/A,#N/A,FALSE,"Bemanning"}</definedName>
    <definedName name="_______v2" localSheetId="14" hidden="1">{"vue1",#N/A,FALSE,"synthese";"vue2",#N/A,FALSE,"synthese"}</definedName>
    <definedName name="_______v2" hidden="1">{"vue1",#N/A,FALSE,"synthese";"vue2",#N/A,FALSE,"synthese"}</definedName>
    <definedName name="______A11" localSheetId="14" hidden="1">{#N/A,#N/A,FALSE,"Umsatz 99";#N/A,#N/A,FALSE,"ER 99 "}</definedName>
    <definedName name="______A11" hidden="1">{#N/A,#N/A,FALSE,"Umsatz 99";#N/A,#N/A,FALSE,"ER 99 "}</definedName>
    <definedName name="______a7" localSheetId="14" hidden="1">{"'Sheet1'!$L$16"}</definedName>
    <definedName name="______a7" hidden="1">{"'Sheet1'!$L$16"}</definedName>
    <definedName name="______aaa1" localSheetId="14" hidden="1">{#N/A,#N/A,FALSE,"Consolidated Shipley";#N/A,#N/A,FALSE,"Consolidated PWB";#N/A,#N/A,FALSE,"Consolidated Micro"}</definedName>
    <definedName name="______aaa1" hidden="1">{#N/A,#N/A,FALSE,"Consolidated Shipley";#N/A,#N/A,FALSE,"Consolidated PWB";#N/A,#N/A,FALSE,"Consolidated Micro"}</definedName>
    <definedName name="______cle1" hidden="1">'[1]#REF'!#REF!</definedName>
    <definedName name="______d1500" localSheetId="14" hidden="1">{"'Sheet1'!$L$16"}</definedName>
    <definedName name="______d1500" hidden="1">{"'Sheet1'!$L$16"}</definedName>
    <definedName name="______M2" localSheetId="14" hidden="1">{"'Sheet1'!$L$16"}</definedName>
    <definedName name="______M2" hidden="1">{"'Sheet1'!$L$16"}</definedName>
    <definedName name="______NGR1" hidden="1">#REF!</definedName>
    <definedName name="______NSO2" localSheetId="14" hidden="1">{"'Sheet1'!$L$16"}</definedName>
    <definedName name="______NSO2" hidden="1">{"'Sheet1'!$L$16"}</definedName>
    <definedName name="______PA3" localSheetId="14" hidden="1">{"'Sheet1'!$L$16"}</definedName>
    <definedName name="______PA3" hidden="1">{"'Sheet1'!$L$16"}</definedName>
    <definedName name="______sd2" localSheetId="14" hidden="1">{#N/A,#N/A,FALSE,"Forside"}</definedName>
    <definedName name="______sd2" hidden="1">{#N/A,#N/A,FALSE,"Forside"}</definedName>
    <definedName name="______sdf2" localSheetId="14" hidden="1">{#N/A,#N/A,FALSE,"Bemanning"}</definedName>
    <definedName name="______sdf2" hidden="1">{#N/A,#N/A,FALSE,"Bemanning"}</definedName>
    <definedName name="______v2" localSheetId="14" hidden="1">{"vue1",#N/A,FALSE,"synthese";"vue2",#N/A,FALSE,"synthese"}</definedName>
    <definedName name="______v2" hidden="1">{"vue1",#N/A,FALSE,"synthese";"vue2",#N/A,FALSE,"synthese"}</definedName>
    <definedName name="_____A11" localSheetId="14" hidden="1">{#N/A,#N/A,FALSE,"Umsatz 99";#N/A,#N/A,FALSE,"ER 99 "}</definedName>
    <definedName name="_____A11" hidden="1">{#N/A,#N/A,FALSE,"Umsatz 99";#N/A,#N/A,FALSE,"ER 99 "}</definedName>
    <definedName name="_____a7" localSheetId="14" hidden="1">{"'Sheet1'!$L$16"}</definedName>
    <definedName name="_____a7" hidden="1">{"'Sheet1'!$L$16"}</definedName>
    <definedName name="_____aaa1" localSheetId="14" hidden="1">{#N/A,#N/A,FALSE,"Consolidated Shipley";#N/A,#N/A,FALSE,"Consolidated PWB";#N/A,#N/A,FALSE,"Consolidated Micro"}</definedName>
    <definedName name="_____aaa1" hidden="1">{#N/A,#N/A,FALSE,"Consolidated Shipley";#N/A,#N/A,FALSE,"Consolidated PWB";#N/A,#N/A,FALSE,"Consolidated Micro"}</definedName>
    <definedName name="_____cle1" hidden="1">'[1]#REF'!#REF!</definedName>
    <definedName name="_____d1500" localSheetId="14" hidden="1">{"'Sheet1'!$L$16"}</definedName>
    <definedName name="_____d1500" hidden="1">{"'Sheet1'!$L$16"}</definedName>
    <definedName name="_____E22" hidden="1">[2]전체지분도!$F$45</definedName>
    <definedName name="_____ERT2" localSheetId="14" hidden="1">{"execsum",#N/A,FALSE,"ExecSum";"finstatement",#N/A,FALSE,"Fin_St"}</definedName>
    <definedName name="_____ERT2" hidden="1">{"execsum",#N/A,FALSE,"ExecSum";"finstatement",#N/A,FALSE,"Fin_St"}</definedName>
    <definedName name="_____M2" localSheetId="14" hidden="1">{"'Sheet1'!$L$16"}</definedName>
    <definedName name="_____M2" hidden="1">{"'Sheet1'!$L$16"}</definedName>
    <definedName name="_____New1" localSheetId="14" hidden="1">{#N/A,#N/A,FALSE,"Aging Summary";#N/A,#N/A,FALSE,"Ratio Analysis";#N/A,#N/A,FALSE,"Test 120 Day Accts";#N/A,#N/A,FALSE,"Tickmarks"}</definedName>
    <definedName name="_____New1" hidden="1">{#N/A,#N/A,FALSE,"Aging Summary";#N/A,#N/A,FALSE,"Ratio Analysis";#N/A,#N/A,FALSE,"Test 120 Day Accts";#N/A,#N/A,FALSE,"Tickmarks"}</definedName>
    <definedName name="_____New2" localSheetId="14" hidden="1">{#N/A,#N/A,FALSE,"Aging Summary";#N/A,#N/A,FALSE,"Ratio Analysis";#N/A,#N/A,FALSE,"Test 120 Day Accts";#N/A,#N/A,FALSE,"Tickmarks"}</definedName>
    <definedName name="_____New2" hidden="1">{#N/A,#N/A,FALSE,"Aging Summary";#N/A,#N/A,FALSE,"Ratio Analysis";#N/A,#N/A,FALSE,"Test 120 Day Accts";#N/A,#N/A,FALSE,"Tickmarks"}</definedName>
    <definedName name="_____New3" localSheetId="14" hidden="1">{#N/A,#N/A,FALSE,"Aging Summary";#N/A,#N/A,FALSE,"Ratio Analysis";#N/A,#N/A,FALSE,"Test 120 Day Accts";#N/A,#N/A,FALSE,"Tickmarks"}</definedName>
    <definedName name="_____New3" hidden="1">{#N/A,#N/A,FALSE,"Aging Summary";#N/A,#N/A,FALSE,"Ratio Analysis";#N/A,#N/A,FALSE,"Test 120 Day Accts";#N/A,#N/A,FALSE,"Tickmarks"}</definedName>
    <definedName name="_____New4" localSheetId="14" hidden="1">{#N/A,#N/A,FALSE,"Aging Summary";#N/A,#N/A,FALSE,"Ratio Analysis";#N/A,#N/A,FALSE,"Test 120 Day Accts";#N/A,#N/A,FALSE,"Tickmarks"}</definedName>
    <definedName name="_____New4" hidden="1">{#N/A,#N/A,FALSE,"Aging Summary";#N/A,#N/A,FALSE,"Ratio Analysis";#N/A,#N/A,FALSE,"Test 120 Day Accts";#N/A,#N/A,FALSE,"Tickmarks"}</definedName>
    <definedName name="_____new5" localSheetId="14" hidden="1">{#N/A,#N/A,FALSE,"Aging Summary";#N/A,#N/A,FALSE,"Ratio Analysis";#N/A,#N/A,FALSE,"Test 120 Day Accts";#N/A,#N/A,FALSE,"Tickmarks"}</definedName>
    <definedName name="_____new5" hidden="1">{#N/A,#N/A,FALSE,"Aging Summary";#N/A,#N/A,FALSE,"Ratio Analysis";#N/A,#N/A,FALSE,"Test 120 Day Accts";#N/A,#N/A,FALSE,"Tickmarks"}</definedName>
    <definedName name="_____NGR1" hidden="1">#REF!</definedName>
    <definedName name="_____NSO2" localSheetId="14" hidden="1">{"'Sheet1'!$L$16"}</definedName>
    <definedName name="_____NSO2" hidden="1">{"'Sheet1'!$L$16"}</definedName>
    <definedName name="_____ok2" localSheetId="14" hidden="1">{"ReportTop",#N/A,FALSE,"report top"}</definedName>
    <definedName name="_____ok2" hidden="1">{"ReportTop",#N/A,FALSE,"report top"}</definedName>
    <definedName name="_____PA3" localSheetId="14" hidden="1">{"'Sheet1'!$L$16"}</definedName>
    <definedName name="_____PA3" hidden="1">{"'Sheet1'!$L$16"}</definedName>
    <definedName name="_____s1" localSheetId="14" hidden="1">{#N/A,#N/A,FALSE,"UNIT";#N/A,#N/A,FALSE,"UNIT";#N/A,#N/A,FALSE,"계정"}</definedName>
    <definedName name="_____s1" hidden="1">{#N/A,#N/A,FALSE,"UNIT";#N/A,#N/A,FALSE,"UNIT";#N/A,#N/A,FALSE,"계정"}</definedName>
    <definedName name="_____s10" localSheetId="14" hidden="1">{#N/A,#N/A,FALSE,"UNIT";#N/A,#N/A,FALSE,"UNIT";#N/A,#N/A,FALSE,"계정"}</definedName>
    <definedName name="_____s10" hidden="1">{#N/A,#N/A,FALSE,"UNIT";#N/A,#N/A,FALSE,"UNIT";#N/A,#N/A,FALSE,"계정"}</definedName>
    <definedName name="_____s11" localSheetId="14" hidden="1">{#N/A,#N/A,FALSE,"UNIT";#N/A,#N/A,FALSE,"UNIT";#N/A,#N/A,FALSE,"계정"}</definedName>
    <definedName name="_____s11" hidden="1">{#N/A,#N/A,FALSE,"UNIT";#N/A,#N/A,FALSE,"UNIT";#N/A,#N/A,FALSE,"계정"}</definedName>
    <definedName name="_____s12" localSheetId="14" hidden="1">{#N/A,#N/A,FALSE,"UNIT";#N/A,#N/A,FALSE,"UNIT";#N/A,#N/A,FALSE,"계정"}</definedName>
    <definedName name="_____s12" hidden="1">{#N/A,#N/A,FALSE,"UNIT";#N/A,#N/A,FALSE,"UNIT";#N/A,#N/A,FALSE,"계정"}</definedName>
    <definedName name="_____s13" localSheetId="14" hidden="1">{#N/A,#N/A,FALSE,"UNIT";#N/A,#N/A,FALSE,"UNIT";#N/A,#N/A,FALSE,"계정"}</definedName>
    <definedName name="_____s13" hidden="1">{#N/A,#N/A,FALSE,"UNIT";#N/A,#N/A,FALSE,"UNIT";#N/A,#N/A,FALSE,"계정"}</definedName>
    <definedName name="_____s14" localSheetId="14" hidden="1">{#N/A,#N/A,FALSE,"UNIT";#N/A,#N/A,FALSE,"UNIT";#N/A,#N/A,FALSE,"계정"}</definedName>
    <definedName name="_____s14" hidden="1">{#N/A,#N/A,FALSE,"UNIT";#N/A,#N/A,FALSE,"UNIT";#N/A,#N/A,FALSE,"계정"}</definedName>
    <definedName name="_____s16" localSheetId="14" hidden="1">{#N/A,#N/A,FALSE,"UNIT";#N/A,#N/A,FALSE,"UNIT";#N/A,#N/A,FALSE,"계정"}</definedName>
    <definedName name="_____s16" hidden="1">{#N/A,#N/A,FALSE,"UNIT";#N/A,#N/A,FALSE,"UNIT";#N/A,#N/A,FALSE,"계정"}</definedName>
    <definedName name="_____s17" localSheetId="14" hidden="1">{#N/A,#N/A,FALSE,"UNIT";#N/A,#N/A,FALSE,"UNIT";#N/A,#N/A,FALSE,"계정"}</definedName>
    <definedName name="_____s17" hidden="1">{#N/A,#N/A,FALSE,"UNIT";#N/A,#N/A,FALSE,"UNIT";#N/A,#N/A,FALSE,"계정"}</definedName>
    <definedName name="_____s2" localSheetId="14" hidden="1">{#N/A,#N/A,FALSE,"UNIT";#N/A,#N/A,FALSE,"UNIT";#N/A,#N/A,FALSE,"계정"}</definedName>
    <definedName name="_____s2" hidden="1">{#N/A,#N/A,FALSE,"UNIT";#N/A,#N/A,FALSE,"UNIT";#N/A,#N/A,FALSE,"계정"}</definedName>
    <definedName name="_____s3" localSheetId="14" hidden="1">{#N/A,#N/A,FALSE,"UNIT";#N/A,#N/A,FALSE,"UNIT";#N/A,#N/A,FALSE,"계정"}</definedName>
    <definedName name="_____s3" hidden="1">{#N/A,#N/A,FALSE,"UNIT";#N/A,#N/A,FALSE,"UNIT";#N/A,#N/A,FALSE,"계정"}</definedName>
    <definedName name="_____s4" localSheetId="14" hidden="1">{#N/A,#N/A,FALSE,"UNIT";#N/A,#N/A,FALSE,"UNIT";#N/A,#N/A,FALSE,"계정"}</definedName>
    <definedName name="_____s4" hidden="1">{#N/A,#N/A,FALSE,"UNIT";#N/A,#N/A,FALSE,"UNIT";#N/A,#N/A,FALSE,"계정"}</definedName>
    <definedName name="_____s5" localSheetId="14" hidden="1">{#N/A,#N/A,FALSE,"UNIT";#N/A,#N/A,FALSE,"UNIT";#N/A,#N/A,FALSE,"계정"}</definedName>
    <definedName name="_____s5" hidden="1">{#N/A,#N/A,FALSE,"UNIT";#N/A,#N/A,FALSE,"UNIT";#N/A,#N/A,FALSE,"계정"}</definedName>
    <definedName name="_____s6" localSheetId="14" hidden="1">{#N/A,#N/A,FALSE,"UNIT";#N/A,#N/A,FALSE,"UNIT";#N/A,#N/A,FALSE,"계정"}</definedName>
    <definedName name="_____s6" hidden="1">{#N/A,#N/A,FALSE,"UNIT";#N/A,#N/A,FALSE,"UNIT";#N/A,#N/A,FALSE,"계정"}</definedName>
    <definedName name="_____s9" localSheetId="14" hidden="1">{#N/A,#N/A,FALSE,"UNIT";#N/A,#N/A,FALSE,"UNIT";#N/A,#N/A,FALSE,"계정"}</definedName>
    <definedName name="_____s9" hidden="1">{#N/A,#N/A,FALSE,"UNIT";#N/A,#N/A,FALSE,"UNIT";#N/A,#N/A,FALSE,"계정"}</definedName>
    <definedName name="_____sd2" localSheetId="14" hidden="1">{#N/A,#N/A,FALSE,"Forside"}</definedName>
    <definedName name="_____sd2" hidden="1">{#N/A,#N/A,FALSE,"Forside"}</definedName>
    <definedName name="_____sdf2" localSheetId="14" hidden="1">{#N/A,#N/A,FALSE,"Bemanning"}</definedName>
    <definedName name="_____sdf2" hidden="1">{#N/A,#N/A,FALSE,"Bemanning"}</definedName>
    <definedName name="_____v2" localSheetId="14" hidden="1">{"vue1",#N/A,FALSE,"synthese";"vue2",#N/A,FALSE,"synthese"}</definedName>
    <definedName name="_____v2" hidden="1">{"vue1",#N/A,FALSE,"synthese";"vue2",#N/A,FALSE,"synthese"}</definedName>
    <definedName name="____A11" localSheetId="14" hidden="1">{#N/A,#N/A,FALSE,"Umsatz 99";#N/A,#N/A,FALSE,"ER 99 "}</definedName>
    <definedName name="____A11" hidden="1">{#N/A,#N/A,FALSE,"Umsatz 99";#N/A,#N/A,FALSE,"ER 99 "}</definedName>
    <definedName name="____a7" localSheetId="14" hidden="1">{"'Sheet1'!$L$16"}</definedName>
    <definedName name="____a7" hidden="1">{"'Sheet1'!$L$16"}</definedName>
    <definedName name="____aaa1" localSheetId="14" hidden="1">{#N/A,#N/A,FALSE,"Consolidated Shipley";#N/A,#N/A,FALSE,"Consolidated PWB";#N/A,#N/A,FALSE,"Consolidated Micro"}</definedName>
    <definedName name="____aaa1" hidden="1">{#N/A,#N/A,FALSE,"Consolidated Shipley";#N/A,#N/A,FALSE,"Consolidated PWB";#N/A,#N/A,FALSE,"Consolidated Micro"}</definedName>
    <definedName name="____cle1" hidden="1">'[1]#REF'!#REF!</definedName>
    <definedName name="____d1500" localSheetId="14" hidden="1">{"'Sheet1'!$L$16"}</definedName>
    <definedName name="____d1500" hidden="1">{"'Sheet1'!$L$16"}</definedName>
    <definedName name="____E22" hidden="1">[2]전체지분도!$F$45</definedName>
    <definedName name="____FI4" localSheetId="14" hidden="1">{"Vinyl1999Q1IFOrecon",#N/A,TRUE,"Vinyl";"Vinyl1999Q2IFOrecon",#N/A,TRUE,"Vinyl";"Vinyl1999Q3IFOrecon",#N/A,TRUE,"Vinyl";"Vinyl1999Q4IFOrecon",#N/A,TRUE,"Vinyl";"Vinyl1999TotalIFOrecon",#N/A,TRUE,"Vinyl";#N/A,#N/A,TRUE,"Vinyl"}</definedName>
    <definedName name="____FI4" hidden="1">{"Vinyl1999Q1IFOrecon",#N/A,TRUE,"Vinyl";"Vinyl1999Q2IFOrecon",#N/A,TRUE,"Vinyl";"Vinyl1999Q3IFOrecon",#N/A,TRUE,"Vinyl";"Vinyl1999Q4IFOrecon",#N/A,TRUE,"Vinyl";"Vinyl1999TotalIFOrecon",#N/A,TRUE,"Vinyl";#N/A,#N/A,TRUE,"Vinyl"}</definedName>
    <definedName name="____FI4_1" localSheetId="14" hidden="1">{"Vinyl1999Q1IFOrecon",#N/A,TRUE,"Vinyl";"Vinyl1999Q2IFOrecon",#N/A,TRUE,"Vinyl";"Vinyl1999Q3IFOrecon",#N/A,TRUE,"Vinyl";"Vinyl1999Q4IFOrecon",#N/A,TRUE,"Vinyl";"Vinyl1999TotalIFOrecon",#N/A,TRUE,"Vinyl";#N/A,#N/A,TRUE,"Vinyl"}</definedName>
    <definedName name="____FI4_1" hidden="1">{"Vinyl1999Q1IFOrecon",#N/A,TRUE,"Vinyl";"Vinyl1999Q2IFOrecon",#N/A,TRUE,"Vinyl";"Vinyl1999Q3IFOrecon",#N/A,TRUE,"Vinyl";"Vinyl1999Q4IFOrecon",#N/A,TRUE,"Vinyl";"Vinyl1999TotalIFOrecon",#N/A,TRUE,"Vinyl";#N/A,#N/A,TRUE,"Vinyl"}</definedName>
    <definedName name="____G4211" localSheetId="14" hidden="1">{"'Sheet1'!$L$16"}</definedName>
    <definedName name="____G4211" hidden="1">{"'Sheet1'!$L$16"}</definedName>
    <definedName name="____HSP50" localSheetId="14" hidden="1">{#N/A,#N/A,FALSE,"BS";#N/A,#N/A,FALSE,"PL";#N/A,#N/A,FALSE,"처분";#N/A,#N/A,FALSE,"현금";#N/A,#N/A,FALSE,"매출";#N/A,#N/A,FALSE,"원가";#N/A,#N/A,FALSE,"경영"}</definedName>
    <definedName name="____HSP50" hidden="1">{#N/A,#N/A,FALSE,"BS";#N/A,#N/A,FALSE,"PL";#N/A,#N/A,FALSE,"처분";#N/A,#N/A,FALSE,"현금";#N/A,#N/A,FALSE,"매출";#N/A,#N/A,FALSE,"원가";#N/A,#N/A,FALSE,"경영"}</definedName>
    <definedName name="____M2" localSheetId="14" hidden="1">{"'Sheet1'!$L$16"}</definedName>
    <definedName name="____M2" hidden="1">{"'Sheet1'!$L$16"}</definedName>
    <definedName name="____NGR1" hidden="1">#REF!</definedName>
    <definedName name="____NSO2" localSheetId="14" hidden="1">{"'Sheet1'!$L$16"}</definedName>
    <definedName name="____NSO2" hidden="1">{"'Sheet1'!$L$16"}</definedName>
    <definedName name="____PA3" localSheetId="14" hidden="1">{"'Sheet1'!$L$16"}</definedName>
    <definedName name="____PA3" hidden="1">{"'Sheet1'!$L$16"}</definedName>
    <definedName name="____q3" hidden="1">'[3]1601 Detail information'!$H$97:$H$129</definedName>
    <definedName name="____q45" localSheetId="14" hidden="1">{"'용역비'!$A$4:$C$8"}</definedName>
    <definedName name="____q45" hidden="1">{"'용역비'!$A$4:$C$8"}</definedName>
    <definedName name="____s1" localSheetId="14" hidden="1">{#N/A,#N/A,FALSE,"UNIT";#N/A,#N/A,FALSE,"UNIT";#N/A,#N/A,FALSE,"계정"}</definedName>
    <definedName name="____s1" hidden="1">{#N/A,#N/A,FALSE,"UNIT";#N/A,#N/A,FALSE,"UNIT";#N/A,#N/A,FALSE,"계정"}</definedName>
    <definedName name="____s10" localSheetId="14" hidden="1">{#N/A,#N/A,FALSE,"UNIT";#N/A,#N/A,FALSE,"UNIT";#N/A,#N/A,FALSE,"계정"}</definedName>
    <definedName name="____s10" hidden="1">{#N/A,#N/A,FALSE,"UNIT";#N/A,#N/A,FALSE,"UNIT";#N/A,#N/A,FALSE,"계정"}</definedName>
    <definedName name="____s11" localSheetId="14" hidden="1">{#N/A,#N/A,FALSE,"UNIT";#N/A,#N/A,FALSE,"UNIT";#N/A,#N/A,FALSE,"계정"}</definedName>
    <definedName name="____s11" hidden="1">{#N/A,#N/A,FALSE,"UNIT";#N/A,#N/A,FALSE,"UNIT";#N/A,#N/A,FALSE,"계정"}</definedName>
    <definedName name="____s12" localSheetId="14" hidden="1">{#N/A,#N/A,FALSE,"UNIT";#N/A,#N/A,FALSE,"UNIT";#N/A,#N/A,FALSE,"계정"}</definedName>
    <definedName name="____s12" hidden="1">{#N/A,#N/A,FALSE,"UNIT";#N/A,#N/A,FALSE,"UNIT";#N/A,#N/A,FALSE,"계정"}</definedName>
    <definedName name="____s13" localSheetId="14" hidden="1">{#N/A,#N/A,FALSE,"UNIT";#N/A,#N/A,FALSE,"UNIT";#N/A,#N/A,FALSE,"계정"}</definedName>
    <definedName name="____s13" hidden="1">{#N/A,#N/A,FALSE,"UNIT";#N/A,#N/A,FALSE,"UNIT";#N/A,#N/A,FALSE,"계정"}</definedName>
    <definedName name="____s14" localSheetId="14" hidden="1">{#N/A,#N/A,FALSE,"UNIT";#N/A,#N/A,FALSE,"UNIT";#N/A,#N/A,FALSE,"계정"}</definedName>
    <definedName name="____s14" hidden="1">{#N/A,#N/A,FALSE,"UNIT";#N/A,#N/A,FALSE,"UNIT";#N/A,#N/A,FALSE,"계정"}</definedName>
    <definedName name="____s16" localSheetId="14" hidden="1">{#N/A,#N/A,FALSE,"UNIT";#N/A,#N/A,FALSE,"UNIT";#N/A,#N/A,FALSE,"계정"}</definedName>
    <definedName name="____s16" hidden="1">{#N/A,#N/A,FALSE,"UNIT";#N/A,#N/A,FALSE,"UNIT";#N/A,#N/A,FALSE,"계정"}</definedName>
    <definedName name="____s17" localSheetId="14" hidden="1">{#N/A,#N/A,FALSE,"UNIT";#N/A,#N/A,FALSE,"UNIT";#N/A,#N/A,FALSE,"계정"}</definedName>
    <definedName name="____s17" hidden="1">{#N/A,#N/A,FALSE,"UNIT";#N/A,#N/A,FALSE,"UNIT";#N/A,#N/A,FALSE,"계정"}</definedName>
    <definedName name="____s2" localSheetId="14" hidden="1">{#N/A,#N/A,FALSE,"UNIT";#N/A,#N/A,FALSE,"UNIT";#N/A,#N/A,FALSE,"계정"}</definedName>
    <definedName name="____s2" hidden="1">{#N/A,#N/A,FALSE,"UNIT";#N/A,#N/A,FALSE,"UNIT";#N/A,#N/A,FALSE,"계정"}</definedName>
    <definedName name="____s3" localSheetId="14" hidden="1">{#N/A,#N/A,FALSE,"UNIT";#N/A,#N/A,FALSE,"UNIT";#N/A,#N/A,FALSE,"계정"}</definedName>
    <definedName name="____s3" hidden="1">{#N/A,#N/A,FALSE,"UNIT";#N/A,#N/A,FALSE,"UNIT";#N/A,#N/A,FALSE,"계정"}</definedName>
    <definedName name="____s4" localSheetId="14" hidden="1">{#N/A,#N/A,FALSE,"UNIT";#N/A,#N/A,FALSE,"UNIT";#N/A,#N/A,FALSE,"계정"}</definedName>
    <definedName name="____s4" hidden="1">{#N/A,#N/A,FALSE,"UNIT";#N/A,#N/A,FALSE,"UNIT";#N/A,#N/A,FALSE,"계정"}</definedName>
    <definedName name="____s5" localSheetId="14" hidden="1">{#N/A,#N/A,FALSE,"UNIT";#N/A,#N/A,FALSE,"UNIT";#N/A,#N/A,FALSE,"계정"}</definedName>
    <definedName name="____s5" hidden="1">{#N/A,#N/A,FALSE,"UNIT";#N/A,#N/A,FALSE,"UNIT";#N/A,#N/A,FALSE,"계정"}</definedName>
    <definedName name="____s6" localSheetId="14" hidden="1">{#N/A,#N/A,FALSE,"UNIT";#N/A,#N/A,FALSE,"UNIT";#N/A,#N/A,FALSE,"계정"}</definedName>
    <definedName name="____s6" hidden="1">{#N/A,#N/A,FALSE,"UNIT";#N/A,#N/A,FALSE,"UNIT";#N/A,#N/A,FALSE,"계정"}</definedName>
    <definedName name="____s9" localSheetId="14" hidden="1">{#N/A,#N/A,FALSE,"UNIT";#N/A,#N/A,FALSE,"UNIT";#N/A,#N/A,FALSE,"계정"}</definedName>
    <definedName name="____s9" hidden="1">{#N/A,#N/A,FALSE,"UNIT";#N/A,#N/A,FALSE,"UNIT";#N/A,#N/A,FALSE,"계정"}</definedName>
    <definedName name="____sd2" localSheetId="14" hidden="1">{#N/A,#N/A,FALSE,"Forside"}</definedName>
    <definedName name="____sd2" hidden="1">{#N/A,#N/A,FALSE,"Forside"}</definedName>
    <definedName name="____sdf2" localSheetId="14" hidden="1">{#N/A,#N/A,FALSE,"Bemanning"}</definedName>
    <definedName name="____sdf2" hidden="1">{#N/A,#N/A,FALSE,"Bemanning"}</definedName>
    <definedName name="____v2" localSheetId="14" hidden="1">{"vue1",#N/A,FALSE,"synthese";"vue2",#N/A,FALSE,"synthese"}</definedName>
    <definedName name="____v2" hidden="1">{"vue1",#N/A,FALSE,"synthese";"vue2",#N/A,FALSE,"synthese"}</definedName>
    <definedName name="___A11" localSheetId="14" hidden="1">{#N/A,#N/A,FALSE,"Umsatz 99";#N/A,#N/A,FALSE,"ER 99 "}</definedName>
    <definedName name="___A11" hidden="1">{#N/A,#N/A,FALSE,"Umsatz 99";#N/A,#N/A,FALSE,"ER 99 "}</definedName>
    <definedName name="___a7" localSheetId="14" hidden="1">{"'Sheet1'!$L$16"}</definedName>
    <definedName name="___a7" hidden="1">{"'Sheet1'!$L$16"}</definedName>
    <definedName name="___aaa1" localSheetId="14" hidden="1">{#N/A,#N/A,FALSE,"Consolidated Shipley";#N/A,#N/A,FALSE,"Consolidated PWB";#N/A,#N/A,FALSE,"Consolidated Micro"}</definedName>
    <definedName name="___aaa1" hidden="1">{#N/A,#N/A,FALSE,"Consolidated Shipley";#N/A,#N/A,FALSE,"Consolidated PWB";#N/A,#N/A,FALSE,"Consolidated Micro"}</definedName>
    <definedName name="___aaa2" localSheetId="14" hidden="1">{#N/A,#N/A,FALSE,"Consolidated Shipley";#N/A,#N/A,FALSE,"Consolidated PWB";#N/A,#N/A,FALSE,"Consolidated Micro"}</definedName>
    <definedName name="___aaa2" hidden="1">{#N/A,#N/A,FALSE,"Consolidated Shipley";#N/A,#N/A,FALSE,"Consolidated PWB";#N/A,#N/A,FALSE,"Consolidated Micro"}</definedName>
    <definedName name="___BS1_1" localSheetId="14" hidden="1">{"OEE OAP",#N/A,FALSE,"oap";"OEE APAP",#N/A,FALSE,"apap";"OEE nitros",#N/A,FALSE,"nitros"}</definedName>
    <definedName name="___BS1_1" hidden="1">{"OEE OAP",#N/A,FALSE,"oap";"OEE APAP",#N/A,FALSE,"apap";"OEE nitros",#N/A,FALSE,"nitros"}</definedName>
    <definedName name="___cle1" hidden="1">'[1]#REF'!#REF!</definedName>
    <definedName name="___d1500" localSheetId="14" hidden="1">{"'Sheet1'!$L$16"}</definedName>
    <definedName name="___d1500" hidden="1">{"'Sheet1'!$L$16"}</definedName>
    <definedName name="___D322" localSheetId="14" hidden="1">{#N/A,#N/A,FALSE,"투입&amp;Waste";#N/A,#N/A,FALSE,"투입&amp;Waste";#N/A,#N/A,FALSE,"투입&amp;Waste"}</definedName>
    <definedName name="___D322" hidden="1">{#N/A,#N/A,FALSE,"투입&amp;Waste";#N/A,#N/A,FALSE,"투입&amp;Waste";#N/A,#N/A,FALSE,"투입&amp;Waste"}</definedName>
    <definedName name="___E22" hidden="1">[2]전체지분도!$F$45</definedName>
    <definedName name="___ERT2" localSheetId="14" hidden="1">{"execsum",#N/A,FALSE,"ExecSum";"finstatement",#N/A,FALSE,"Fin_St"}</definedName>
    <definedName name="___ERT2" hidden="1">{"execsum",#N/A,FALSE,"ExecSum";"finstatement",#N/A,FALSE,"Fin_St"}</definedName>
    <definedName name="___FI4" localSheetId="14" hidden="1">{"Vinyl1999Q1IFOrecon",#N/A,TRUE,"Vinyl";"Vinyl1999Q2IFOrecon",#N/A,TRUE,"Vinyl";"Vinyl1999Q3IFOrecon",#N/A,TRUE,"Vinyl";"Vinyl1999Q4IFOrecon",#N/A,TRUE,"Vinyl";"Vinyl1999TotalIFOrecon",#N/A,TRUE,"Vinyl";#N/A,#N/A,TRUE,"Vinyl"}</definedName>
    <definedName name="___FI4" hidden="1">{"Vinyl1999Q1IFOrecon",#N/A,TRUE,"Vinyl";"Vinyl1999Q2IFOrecon",#N/A,TRUE,"Vinyl";"Vinyl1999Q3IFOrecon",#N/A,TRUE,"Vinyl";"Vinyl1999Q4IFOrecon",#N/A,TRUE,"Vinyl";"Vinyl1999TotalIFOrecon",#N/A,TRUE,"Vinyl";#N/A,#N/A,TRUE,"Vinyl"}</definedName>
    <definedName name="___FI4_1" localSheetId="14" hidden="1">{"Vinyl1999Q1IFOrecon",#N/A,TRUE,"Vinyl";"Vinyl1999Q2IFOrecon",#N/A,TRUE,"Vinyl";"Vinyl1999Q3IFOrecon",#N/A,TRUE,"Vinyl";"Vinyl1999Q4IFOrecon",#N/A,TRUE,"Vinyl";"Vinyl1999TotalIFOrecon",#N/A,TRUE,"Vinyl";#N/A,#N/A,TRUE,"Vinyl"}</definedName>
    <definedName name="___FI4_1" hidden="1">{"Vinyl1999Q1IFOrecon",#N/A,TRUE,"Vinyl";"Vinyl1999Q2IFOrecon",#N/A,TRUE,"Vinyl";"Vinyl1999Q3IFOrecon",#N/A,TRUE,"Vinyl";"Vinyl1999Q4IFOrecon",#N/A,TRUE,"Vinyl";"Vinyl1999TotalIFOrecon",#N/A,TRUE,"Vinyl";#N/A,#N/A,TRUE,"Vinyl"}</definedName>
    <definedName name="___G4211" localSheetId="14" hidden="1">{"'Sheet1'!$L$16"}</definedName>
    <definedName name="___G4211" hidden="1">{"'Sheet1'!$L$16"}</definedName>
    <definedName name="___HSP50" localSheetId="14" hidden="1">{#N/A,#N/A,FALSE,"BS";#N/A,#N/A,FALSE,"PL";#N/A,#N/A,FALSE,"처분";#N/A,#N/A,FALSE,"현금";#N/A,#N/A,FALSE,"매출";#N/A,#N/A,FALSE,"원가";#N/A,#N/A,FALSE,"경영"}</definedName>
    <definedName name="___HSP50" hidden="1">{#N/A,#N/A,FALSE,"BS";#N/A,#N/A,FALSE,"PL";#N/A,#N/A,FALSE,"처분";#N/A,#N/A,FALSE,"현금";#N/A,#N/A,FALSE,"매출";#N/A,#N/A,FALSE,"원가";#N/A,#N/A,FALSE,"경영"}</definedName>
    <definedName name="___M2" localSheetId="14" hidden="1">{"'Sheet1'!$L$16"}</definedName>
    <definedName name="___M2" hidden="1">{"'Sheet1'!$L$16"}</definedName>
    <definedName name="___New1" localSheetId="14" hidden="1">{#N/A,#N/A,FALSE,"Aging Summary";#N/A,#N/A,FALSE,"Ratio Analysis";#N/A,#N/A,FALSE,"Test 120 Day Accts";#N/A,#N/A,FALSE,"Tickmarks"}</definedName>
    <definedName name="___New1" hidden="1">{#N/A,#N/A,FALSE,"Aging Summary";#N/A,#N/A,FALSE,"Ratio Analysis";#N/A,#N/A,FALSE,"Test 120 Day Accts";#N/A,#N/A,FALSE,"Tickmarks"}</definedName>
    <definedName name="___New2" localSheetId="14" hidden="1">{#N/A,#N/A,FALSE,"Aging Summary";#N/A,#N/A,FALSE,"Ratio Analysis";#N/A,#N/A,FALSE,"Test 120 Day Accts";#N/A,#N/A,FALSE,"Tickmarks"}</definedName>
    <definedName name="___New2" hidden="1">{#N/A,#N/A,FALSE,"Aging Summary";#N/A,#N/A,FALSE,"Ratio Analysis";#N/A,#N/A,FALSE,"Test 120 Day Accts";#N/A,#N/A,FALSE,"Tickmarks"}</definedName>
    <definedName name="___New3" localSheetId="14" hidden="1">{#N/A,#N/A,FALSE,"Aging Summary";#N/A,#N/A,FALSE,"Ratio Analysis";#N/A,#N/A,FALSE,"Test 120 Day Accts";#N/A,#N/A,FALSE,"Tickmarks"}</definedName>
    <definedName name="___New3" hidden="1">{#N/A,#N/A,FALSE,"Aging Summary";#N/A,#N/A,FALSE,"Ratio Analysis";#N/A,#N/A,FALSE,"Test 120 Day Accts";#N/A,#N/A,FALSE,"Tickmarks"}</definedName>
    <definedName name="___New4" localSheetId="14" hidden="1">{#N/A,#N/A,FALSE,"Aging Summary";#N/A,#N/A,FALSE,"Ratio Analysis";#N/A,#N/A,FALSE,"Test 120 Day Accts";#N/A,#N/A,FALSE,"Tickmarks"}</definedName>
    <definedName name="___New4" hidden="1">{#N/A,#N/A,FALSE,"Aging Summary";#N/A,#N/A,FALSE,"Ratio Analysis";#N/A,#N/A,FALSE,"Test 120 Day Accts";#N/A,#N/A,FALSE,"Tickmarks"}</definedName>
    <definedName name="___new5" localSheetId="14" hidden="1">{#N/A,#N/A,FALSE,"Aging Summary";#N/A,#N/A,FALSE,"Ratio Analysis";#N/A,#N/A,FALSE,"Test 120 Day Accts";#N/A,#N/A,FALSE,"Tickmarks"}</definedName>
    <definedName name="___new5" hidden="1">{#N/A,#N/A,FALSE,"Aging Summary";#N/A,#N/A,FALSE,"Ratio Analysis";#N/A,#N/A,FALSE,"Test 120 Day Accts";#N/A,#N/A,FALSE,"Tickmarks"}</definedName>
    <definedName name="___NGR1" hidden="1">#REF!</definedName>
    <definedName name="___NSO2" localSheetId="14" hidden="1">{"'Sheet1'!$L$16"}</definedName>
    <definedName name="___NSO2" hidden="1">{"'Sheet1'!$L$16"}</definedName>
    <definedName name="___ok2" localSheetId="14" hidden="1">{"ReportTop",#N/A,FALSE,"report top"}</definedName>
    <definedName name="___ok2" hidden="1">{"ReportTop",#N/A,FALSE,"report top"}</definedName>
    <definedName name="___PA3" localSheetId="14" hidden="1">{"'Sheet1'!$L$16"}</definedName>
    <definedName name="___PA3" hidden="1">{"'Sheet1'!$L$16"}</definedName>
    <definedName name="___q3" hidden="1">'[3]1601 Detail information'!$H$97:$H$129</definedName>
    <definedName name="___q45" localSheetId="14" hidden="1">{"'용역비'!$A$4:$C$8"}</definedName>
    <definedName name="___q45" hidden="1">{"'용역비'!$A$4:$C$8"}</definedName>
    <definedName name="___s1" localSheetId="14" hidden="1">{#N/A,#N/A,FALSE,"UNIT";#N/A,#N/A,FALSE,"UNIT";#N/A,#N/A,FALSE,"계정"}</definedName>
    <definedName name="___s1" hidden="1">{#N/A,#N/A,FALSE,"UNIT";#N/A,#N/A,FALSE,"UNIT";#N/A,#N/A,FALSE,"계정"}</definedName>
    <definedName name="___s10" localSheetId="14" hidden="1">{#N/A,#N/A,FALSE,"UNIT";#N/A,#N/A,FALSE,"UNIT";#N/A,#N/A,FALSE,"계정"}</definedName>
    <definedName name="___s10" hidden="1">{#N/A,#N/A,FALSE,"UNIT";#N/A,#N/A,FALSE,"UNIT";#N/A,#N/A,FALSE,"계정"}</definedName>
    <definedName name="___s11" localSheetId="14" hidden="1">{#N/A,#N/A,FALSE,"UNIT";#N/A,#N/A,FALSE,"UNIT";#N/A,#N/A,FALSE,"계정"}</definedName>
    <definedName name="___s11" hidden="1">{#N/A,#N/A,FALSE,"UNIT";#N/A,#N/A,FALSE,"UNIT";#N/A,#N/A,FALSE,"계정"}</definedName>
    <definedName name="___s12" localSheetId="14" hidden="1">{#N/A,#N/A,FALSE,"UNIT";#N/A,#N/A,FALSE,"UNIT";#N/A,#N/A,FALSE,"계정"}</definedName>
    <definedName name="___s12" hidden="1">{#N/A,#N/A,FALSE,"UNIT";#N/A,#N/A,FALSE,"UNIT";#N/A,#N/A,FALSE,"계정"}</definedName>
    <definedName name="___s13" localSheetId="14" hidden="1">{#N/A,#N/A,FALSE,"UNIT";#N/A,#N/A,FALSE,"UNIT";#N/A,#N/A,FALSE,"계정"}</definedName>
    <definedName name="___s13" hidden="1">{#N/A,#N/A,FALSE,"UNIT";#N/A,#N/A,FALSE,"UNIT";#N/A,#N/A,FALSE,"계정"}</definedName>
    <definedName name="___s14" localSheetId="14" hidden="1">{#N/A,#N/A,FALSE,"UNIT";#N/A,#N/A,FALSE,"UNIT";#N/A,#N/A,FALSE,"계정"}</definedName>
    <definedName name="___s14" hidden="1">{#N/A,#N/A,FALSE,"UNIT";#N/A,#N/A,FALSE,"UNIT";#N/A,#N/A,FALSE,"계정"}</definedName>
    <definedName name="___s16" localSheetId="14" hidden="1">{#N/A,#N/A,FALSE,"UNIT";#N/A,#N/A,FALSE,"UNIT";#N/A,#N/A,FALSE,"계정"}</definedName>
    <definedName name="___s16" hidden="1">{#N/A,#N/A,FALSE,"UNIT";#N/A,#N/A,FALSE,"UNIT";#N/A,#N/A,FALSE,"계정"}</definedName>
    <definedName name="___s17" localSheetId="14" hidden="1">{#N/A,#N/A,FALSE,"UNIT";#N/A,#N/A,FALSE,"UNIT";#N/A,#N/A,FALSE,"계정"}</definedName>
    <definedName name="___s17" hidden="1">{#N/A,#N/A,FALSE,"UNIT";#N/A,#N/A,FALSE,"UNIT";#N/A,#N/A,FALSE,"계정"}</definedName>
    <definedName name="___s2" localSheetId="14" hidden="1">{#N/A,#N/A,FALSE,"UNIT";#N/A,#N/A,FALSE,"UNIT";#N/A,#N/A,FALSE,"계정"}</definedName>
    <definedName name="___s2" hidden="1">{#N/A,#N/A,FALSE,"UNIT";#N/A,#N/A,FALSE,"UNIT";#N/A,#N/A,FALSE,"계정"}</definedName>
    <definedName name="___s3" localSheetId="14" hidden="1">{#N/A,#N/A,FALSE,"UNIT";#N/A,#N/A,FALSE,"UNIT";#N/A,#N/A,FALSE,"계정"}</definedName>
    <definedName name="___s3" hidden="1">{#N/A,#N/A,FALSE,"UNIT";#N/A,#N/A,FALSE,"UNIT";#N/A,#N/A,FALSE,"계정"}</definedName>
    <definedName name="___s4" localSheetId="14" hidden="1">{#N/A,#N/A,FALSE,"UNIT";#N/A,#N/A,FALSE,"UNIT";#N/A,#N/A,FALSE,"계정"}</definedName>
    <definedName name="___s4" hidden="1">{#N/A,#N/A,FALSE,"UNIT";#N/A,#N/A,FALSE,"UNIT";#N/A,#N/A,FALSE,"계정"}</definedName>
    <definedName name="___s5" localSheetId="14" hidden="1">{#N/A,#N/A,FALSE,"UNIT";#N/A,#N/A,FALSE,"UNIT";#N/A,#N/A,FALSE,"계정"}</definedName>
    <definedName name="___s5" hidden="1">{#N/A,#N/A,FALSE,"UNIT";#N/A,#N/A,FALSE,"UNIT";#N/A,#N/A,FALSE,"계정"}</definedName>
    <definedName name="___s6" localSheetId="14" hidden="1">{#N/A,#N/A,FALSE,"UNIT";#N/A,#N/A,FALSE,"UNIT";#N/A,#N/A,FALSE,"계정"}</definedName>
    <definedName name="___s6" hidden="1">{#N/A,#N/A,FALSE,"UNIT";#N/A,#N/A,FALSE,"UNIT";#N/A,#N/A,FALSE,"계정"}</definedName>
    <definedName name="___s9" localSheetId="14" hidden="1">{#N/A,#N/A,FALSE,"UNIT";#N/A,#N/A,FALSE,"UNIT";#N/A,#N/A,FALSE,"계정"}</definedName>
    <definedName name="___s9" hidden="1">{#N/A,#N/A,FALSE,"UNIT";#N/A,#N/A,FALSE,"UNIT";#N/A,#N/A,FALSE,"계정"}</definedName>
    <definedName name="___sd2" localSheetId="14" hidden="1">{#N/A,#N/A,FALSE,"Forside"}</definedName>
    <definedName name="___sd2" hidden="1">{#N/A,#N/A,FALSE,"Forside"}</definedName>
    <definedName name="___sdf2" localSheetId="14" hidden="1">{#N/A,#N/A,FALSE,"Bemanning"}</definedName>
    <definedName name="___sdf2" hidden="1">{#N/A,#N/A,FALSE,"Bemanning"}</definedName>
    <definedName name="___thinkcellGUYAAAAAAAAAAAAAaKlVgwVyJE2oUwbOFaVpzA" hidden="1">#REF!</definedName>
    <definedName name="___thinkcellGUYAAAAAAAADAAAAMf33khyqUEK6eqUM2t4tHg" hidden="1">#REF!</definedName>
    <definedName name="___thinkcellyh9W.42GHk.5NjwSOz9PNg" hidden="1">#REF!</definedName>
    <definedName name="___v2" localSheetId="14" hidden="1">{"vue1",#N/A,FALSE,"synthese";"vue2",#N/A,FALSE,"synthese"}</definedName>
    <definedName name="___v2" hidden="1">{"vue1",#N/A,FALSE,"synthese";"vue2",#N/A,FALSE,"synthese"}</definedName>
    <definedName name="__1_0_0_K" hidden="1">#REF!</definedName>
    <definedName name="__10__123Graph_LBL_ACHART_1" hidden="1">'[1]#REF'!#REF!</definedName>
    <definedName name="__11__123Graph_LBL_ACHART_3" hidden="1">'[1]#REF'!$A$11:$A$24</definedName>
    <definedName name="__123Graph_A" hidden="1">[4]시산표!#REF!</definedName>
    <definedName name="__123Graph_APRINCIPAL" hidden="1">'[5]Herramientas para análisis-VBA'!#REF!</definedName>
    <definedName name="__123Graph_A구성비5" hidden="1">[6]추정99!#REF!</definedName>
    <definedName name="__123Graph_A구성비6" hidden="1">[6]추정99!#REF!</definedName>
    <definedName name="__123Graph_A매출액5" hidden="1">[6]추정99!#REF!</definedName>
    <definedName name="__123Graph_A매출액6" hidden="1">[6]추정99!#REF!</definedName>
    <definedName name="__123Graph_B" hidden="1">[4]시산표!#REF!</definedName>
    <definedName name="__123Graph_C" hidden="1">[7]Trans!$D$12:$D$18</definedName>
    <definedName name="__123Graph_D" hidden="1">[8]FAB별!#REF!</definedName>
    <definedName name="__123Graph_E" hidden="1">[7]Trans!$G$12:$G$18</definedName>
    <definedName name="__123Graph_F" hidden="1">[9]안산기계장치!#REF!</definedName>
    <definedName name="__123Graph_LBL_A" hidden="1">[4]시산표!#REF!</definedName>
    <definedName name="__123Graph_LBL_APRINCIPAL" hidden="1">'[5]Herramientas para análisis-VBA'!#REF!</definedName>
    <definedName name="__123Graph_LBL_B" hidden="1">[4]시산표!#REF!</definedName>
    <definedName name="__123Graph_X" hidden="1">[4]시산표!#REF!</definedName>
    <definedName name="__123Graph_X구성비5" hidden="1">[6]추정99!#REF!</definedName>
    <definedName name="__123Graph_X구성비6" hidden="1">[6]추정99!#REF!</definedName>
    <definedName name="__123Graph_X매출액5" hidden="1">[6]추정99!#REF!</definedName>
    <definedName name="__123Graph_X매출액6" hidden="1">[6]추정99!#REF!</definedName>
    <definedName name="__13__123Graph_LBL_DCHART_1" hidden="1">'[1]#REF'!#REF!</definedName>
    <definedName name="__15_0_K" hidden="1">'[1]#REF'!#REF!</definedName>
    <definedName name="__2__123Graph_ACHART_1" hidden="1">'[1]#REF'!#REF!</definedName>
    <definedName name="__3__123Graph_ACHART_3" hidden="1">'[1]#REF'!$D$11:$D$24</definedName>
    <definedName name="__5__123Graph_BCHART_1" hidden="1">'[1]#REF'!#REF!</definedName>
    <definedName name="__6__123Graph_BCHART_3" hidden="1">'[1]#REF'!$E$11:$E$24</definedName>
    <definedName name="__8__123Graph_DCHART_1" hidden="1">'[1]#REF'!#REF!</definedName>
    <definedName name="__A11" localSheetId="14" hidden="1">{#N/A,#N/A,FALSE,"Umsatz 99";#N/A,#N/A,FALSE,"ER 99 "}</definedName>
    <definedName name="__A11" hidden="1">{#N/A,#N/A,FALSE,"Umsatz 99";#N/A,#N/A,FALSE,"ER 99 "}</definedName>
    <definedName name="__a7" localSheetId="14" hidden="1">{"'Sheet1'!$L$16"}</definedName>
    <definedName name="__a7" hidden="1">{"'Sheet1'!$L$16"}</definedName>
    <definedName name="__aaa1" localSheetId="14" hidden="1">{#N/A,#N/A,FALSE,"Consolidated Shipley";#N/A,#N/A,FALSE,"Consolidated PWB";#N/A,#N/A,FALSE,"Consolidated Micro"}</definedName>
    <definedName name="__aaa1" hidden="1">{#N/A,#N/A,FALSE,"Consolidated Shipley";#N/A,#N/A,FALSE,"Consolidated PWB";#N/A,#N/A,FALSE,"Consolidated Micro"}</definedName>
    <definedName name="__aaa2" localSheetId="14" hidden="1">{#N/A,#N/A,FALSE,"Consolidated Shipley";#N/A,#N/A,FALSE,"Consolidated PWB";#N/A,#N/A,FALSE,"Consolidated Micro"}</definedName>
    <definedName name="__aaa2" hidden="1">{#N/A,#N/A,FALSE,"Consolidated Shipley";#N/A,#N/A,FALSE,"Consolidated PWB";#N/A,#N/A,FALSE,"Consolidated Micro"}</definedName>
    <definedName name="__APW_RESTORE_DATA0__" hidden="1">#REF!</definedName>
    <definedName name="__APW_RESTORE_DATA1__" hidden="1">'[10]1'!$D$7,'[10]1'!$E$7,'[10]1'!$F$7,'[10]1'!$G$7,'[10]1'!$H$7</definedName>
    <definedName name="__APW_RESTORE_DATA10__" hidden="1">#REF!</definedName>
    <definedName name="__APW_RESTORE_DATA100__" hidden="1">#REF!</definedName>
    <definedName name="__APW_RESTORE_DATA1000__" hidden="1">#REF!</definedName>
    <definedName name="__APW_RESTORE_DATA1002__" hidden="1">#REF!</definedName>
    <definedName name="__APW_RESTORE_DATA1004__" hidden="1">#REF!</definedName>
    <definedName name="__APW_RESTORE_DATA1005__" hidden="1">#REF!</definedName>
    <definedName name="__APW_RESTORE_DATA1006__" hidden="1">#REF!</definedName>
    <definedName name="__APW_RESTORE_DATA1007__" hidden="1">#REF!</definedName>
    <definedName name="__APW_RESTORE_DATA1008__" hidden="1">#REF!</definedName>
    <definedName name="__APW_RESTORE_DATA1009__" hidden="1">#REF!</definedName>
    <definedName name="__APW_RESTORE_DATA101__" hidden="1">#REF!</definedName>
    <definedName name="__APW_RESTORE_DATA1010__" hidden="1">#REF!</definedName>
    <definedName name="__APW_RESTORE_DATA1011__" hidden="1">#REF!</definedName>
    <definedName name="__APW_RESTORE_DATA1012__" hidden="1">#REF!</definedName>
    <definedName name="__APW_RESTORE_DATA1013__" hidden="1">#REF!</definedName>
    <definedName name="__APW_RESTORE_DATA1014__" hidden="1">#REF!</definedName>
    <definedName name="__APW_RESTORE_DATA1015__" hidden="1">#REF!</definedName>
    <definedName name="__APW_RESTORE_DATA1016__" hidden="1">#REF!</definedName>
    <definedName name="__APW_RESTORE_DATA1017__" hidden="1">#REF!</definedName>
    <definedName name="__APW_RESTORE_DATA1019__" hidden="1">#REF!</definedName>
    <definedName name="__APW_RESTORE_DATA102__" hidden="1">#REF!</definedName>
    <definedName name="__APW_RESTORE_DATA1020__" hidden="1">#REF!</definedName>
    <definedName name="__APW_RESTORE_DATA1021__" hidden="1">#REF!</definedName>
    <definedName name="__APW_RESTORE_DATA1022__" hidden="1">#REF!</definedName>
    <definedName name="__APW_RESTORE_DATA1024__" hidden="1">#REF!</definedName>
    <definedName name="__APW_RESTORE_DATA1025__" hidden="1">#REF!</definedName>
    <definedName name="__APW_RESTORE_DATA1026__" hidden="1">#REF!</definedName>
    <definedName name="__APW_RESTORE_DATA1027__" hidden="1">#REF!</definedName>
    <definedName name="__APW_RESTORE_DATA1029__" hidden="1">#REF!</definedName>
    <definedName name="__APW_RESTORE_DATA1030__" hidden="1">#REF!</definedName>
    <definedName name="__APW_RESTORE_DATA1031__" hidden="1">#REF!</definedName>
    <definedName name="__APW_RESTORE_DATA1032__" hidden="1">#REF!</definedName>
    <definedName name="__APW_RESTORE_DATA1034__" hidden="1">#REF!</definedName>
    <definedName name="__APW_RESTORE_DATA1036__" hidden="1">#REF!</definedName>
    <definedName name="__APW_RESTORE_DATA1037__" hidden="1">#REF!</definedName>
    <definedName name="__APW_RESTORE_DATA1038__" hidden="1">#REF!</definedName>
    <definedName name="__APW_RESTORE_DATA1039__" hidden="1">#REF!</definedName>
    <definedName name="__APW_RESTORE_DATA104__" hidden="1">#REF!</definedName>
    <definedName name="__APW_RESTORE_DATA1040__" hidden="1">#REF!</definedName>
    <definedName name="__APW_RESTORE_DATA1041__" hidden="1">#REF!</definedName>
    <definedName name="__APW_RESTORE_DATA1042__" hidden="1">#REF!</definedName>
    <definedName name="__APW_RESTORE_DATA1043__" hidden="1">#REF!</definedName>
    <definedName name="__APW_RESTORE_DATA1044__" hidden="1">#REF!</definedName>
    <definedName name="__APW_RESTORE_DATA1045__" hidden="1">#REF!</definedName>
    <definedName name="__APW_RESTORE_DATA1046__" hidden="1">#REF!</definedName>
    <definedName name="__APW_RESTORE_DATA1047__" hidden="1">#REF!</definedName>
    <definedName name="__APW_RESTORE_DATA1048__" hidden="1">#REF!</definedName>
    <definedName name="__APW_RESTORE_DATA1049__" hidden="1">#REF!</definedName>
    <definedName name="__APW_RESTORE_DATA105__" hidden="1">#REF!</definedName>
    <definedName name="__APW_RESTORE_DATA1050__" hidden="1">'[10]15'!$C$12,'[10]15'!$C$12</definedName>
    <definedName name="__APW_RESTORE_DATA1051__" hidden="1">#REF!</definedName>
    <definedName name="__APW_RESTORE_DATA1052__" hidden="1">#REF!</definedName>
    <definedName name="__APW_RESTORE_DATA1053__" hidden="1">#REF!</definedName>
    <definedName name="__APW_RESTORE_DATA1054__" hidden="1">#REF!</definedName>
    <definedName name="__APW_RESTORE_DATA1056__" hidden="1">#REF!</definedName>
    <definedName name="__APW_RESTORE_DATA1057__" hidden="1">#REF!</definedName>
    <definedName name="__APW_RESTORE_DATA1058__" hidden="1">#REF!</definedName>
    <definedName name="__APW_RESTORE_DATA1059__" hidden="1">#REF!</definedName>
    <definedName name="__APW_RESTORE_DATA106__" hidden="1">#REF!</definedName>
    <definedName name="__APW_RESTORE_DATA1061__" hidden="1">#REF!</definedName>
    <definedName name="__APW_RESTORE_DATA1062__" hidden="1">#REF!</definedName>
    <definedName name="__APW_RESTORE_DATA1063__" hidden="1">#REF!</definedName>
    <definedName name="__APW_RESTORE_DATA1064__" hidden="1">#REF!</definedName>
    <definedName name="__APW_RESTORE_DATA1066__" hidden="1">#REF!</definedName>
    <definedName name="__APW_RESTORE_DATA1068__" hidden="1">#REF!</definedName>
    <definedName name="__APW_RESTORE_DATA1069__" hidden="1">#REF!</definedName>
    <definedName name="__APW_RESTORE_DATA107__" hidden="1">#REF!</definedName>
    <definedName name="__APW_RESTORE_DATA1070__" hidden="1">#REF!</definedName>
    <definedName name="__APW_RESTORE_DATA1071__" hidden="1">#REF!</definedName>
    <definedName name="__APW_RESTORE_DATA1072__" hidden="1">#REF!</definedName>
    <definedName name="__APW_RESTORE_DATA1073__" hidden="1">#REF!</definedName>
    <definedName name="__APW_RESTORE_DATA1074__" hidden="1">#REF!</definedName>
    <definedName name="__APW_RESTORE_DATA1075__" hidden="1">#REF!</definedName>
    <definedName name="__APW_RESTORE_DATA1076__" hidden="1">#REF!</definedName>
    <definedName name="__APW_RESTORE_DATA1077__" hidden="1">#REF!</definedName>
    <definedName name="__APW_RESTORE_DATA1078__" hidden="1">#REF!</definedName>
    <definedName name="__APW_RESTORE_DATA1079__" hidden="1">#REF!</definedName>
    <definedName name="__APW_RESTORE_DATA1080__" hidden="1">#REF!</definedName>
    <definedName name="__APW_RESTORE_DATA1081__" hidden="1">#REF!</definedName>
    <definedName name="__APW_RESTORE_DATA1083__" hidden="1">#REF!</definedName>
    <definedName name="__APW_RESTORE_DATA1084__" hidden="1">#REF!</definedName>
    <definedName name="__APW_RESTORE_DATA1085__" hidden="1">#REF!</definedName>
    <definedName name="__APW_RESTORE_DATA1086__" hidden="1">#REF!</definedName>
    <definedName name="__APW_RESTORE_DATA1088__" hidden="1">#REF!</definedName>
    <definedName name="__APW_RESTORE_DATA1089__" hidden="1">#REF!</definedName>
    <definedName name="__APW_RESTORE_DATA109__" hidden="1">#REF!</definedName>
    <definedName name="__APW_RESTORE_DATA1090__" hidden="1">#REF!</definedName>
    <definedName name="__APW_RESTORE_DATA1091__" hidden="1">#REF!</definedName>
    <definedName name="__APW_RESTORE_DATA1093__" hidden="1">#REF!</definedName>
    <definedName name="__APW_RESTORE_DATA1094__" hidden="1">#REF!</definedName>
    <definedName name="__APW_RESTORE_DATA1095__" hidden="1">#REF!</definedName>
    <definedName name="__APW_RESTORE_DATA1096__" hidden="1">#REF!</definedName>
    <definedName name="__APW_RESTORE_DATA1098__" hidden="1">#REF!</definedName>
    <definedName name="__APW_RESTORE_DATA11__" hidden="1">#REF!</definedName>
    <definedName name="__APW_RESTORE_DATA110__" hidden="1">#REF!</definedName>
    <definedName name="__APW_RESTORE_DATA1100__" hidden="1">#REF!</definedName>
    <definedName name="__APW_RESTORE_DATA1101__" hidden="1">#REF!</definedName>
    <definedName name="__APW_RESTORE_DATA1102__" hidden="1">#REF!</definedName>
    <definedName name="__APW_RESTORE_DATA1103__" hidden="1">#REF!</definedName>
    <definedName name="__APW_RESTORE_DATA1104__" hidden="1">#REF!</definedName>
    <definedName name="__APW_RESTORE_DATA1105__" hidden="1">#REF!</definedName>
    <definedName name="__APW_RESTORE_DATA1106__" hidden="1">#REF!</definedName>
    <definedName name="__APW_RESTORE_DATA1107__" hidden="1">#REF!</definedName>
    <definedName name="__APW_RESTORE_DATA1108__" hidden="1">#REF!</definedName>
    <definedName name="__APW_RESTORE_DATA1109__" hidden="1">#REF!</definedName>
    <definedName name="__APW_RESTORE_DATA111__" hidden="1">#REF!</definedName>
    <definedName name="__APW_RESTORE_DATA1110__" hidden="1">#REF!</definedName>
    <definedName name="__APW_RESTORE_DATA1111__" hidden="1">'[10]16'!$C$12,'[10]16'!$C$12</definedName>
    <definedName name="__APW_RESTORE_DATA1112__" hidden="1">#REF!</definedName>
    <definedName name="__APW_RESTORE_DATA1113__" hidden="1">#REF!</definedName>
    <definedName name="__APW_RESTORE_DATA1115__" hidden="1">#REF!</definedName>
    <definedName name="__APW_RESTORE_DATA1116__" hidden="1">#REF!</definedName>
    <definedName name="__APW_RESTORE_DATA1117__" hidden="1">#REF!</definedName>
    <definedName name="__APW_RESTORE_DATA1118__" hidden="1">#REF!</definedName>
    <definedName name="__APW_RESTORE_DATA112__" hidden="1">#REF!</definedName>
    <definedName name="__APW_RESTORE_DATA1120__" hidden="1">#REF!</definedName>
    <definedName name="__APW_RESTORE_DATA1121__" hidden="1">#REF!</definedName>
    <definedName name="__APW_RESTORE_DATA1122__" hidden="1">#REF!</definedName>
    <definedName name="__APW_RESTORE_DATA1123__" hidden="1">#REF!</definedName>
    <definedName name="__APW_RESTORE_DATA1125__" hidden="1">#REF!</definedName>
    <definedName name="__APW_RESTORE_DATA1126__" hidden="1">#REF!</definedName>
    <definedName name="__APW_RESTORE_DATA1127__" hidden="1">#REF!</definedName>
    <definedName name="__APW_RESTORE_DATA1128__" hidden="1">#REF!</definedName>
    <definedName name="__APW_RESTORE_DATA1130__" hidden="1">#REF!</definedName>
    <definedName name="__APW_RESTORE_DATA1131__" hidden="1">#REF!</definedName>
    <definedName name="__APW_RESTORE_DATA1132__" hidden="1">#REF!</definedName>
    <definedName name="__APW_RESTORE_DATA1133__" hidden="1">#REF!</definedName>
    <definedName name="__APW_RESTORE_DATA1134__" hidden="1">#REF!</definedName>
    <definedName name="__APW_RESTORE_DATA1135__" hidden="1">#REF!</definedName>
    <definedName name="__APW_RESTORE_DATA1136__" hidden="1">#REF!</definedName>
    <definedName name="__APW_RESTORE_DATA1137__" hidden="1">#REF!</definedName>
    <definedName name="__APW_RESTORE_DATA1138__" hidden="1">#REF!</definedName>
    <definedName name="__APW_RESTORE_DATA1139__" hidden="1">#REF!</definedName>
    <definedName name="__APW_RESTORE_DATA114__" hidden="1">#REF!</definedName>
    <definedName name="__APW_RESTORE_DATA1140__" hidden="1">#REF!</definedName>
    <definedName name="__APW_RESTORE_DATA1142__" hidden="1">#REF!</definedName>
    <definedName name="__APW_RESTORE_DATA1143__" hidden="1">#REF!</definedName>
    <definedName name="__APW_RESTORE_DATA1144__" hidden="1">#REF!</definedName>
    <definedName name="__APW_RESTORE_DATA1145__" hidden="1">#REF!</definedName>
    <definedName name="__APW_RESTORE_DATA1147__" hidden="1">#REF!</definedName>
    <definedName name="__APW_RESTORE_DATA1148__" hidden="1">#REF!</definedName>
    <definedName name="__APW_RESTORE_DATA1149__" hidden="1">#REF!</definedName>
    <definedName name="__APW_RESTORE_DATA115__" hidden="1">#REF!</definedName>
    <definedName name="__APW_RESTORE_DATA1150__" hidden="1">#REF!</definedName>
    <definedName name="__APW_RESTORE_DATA1152__" hidden="1">#REF!</definedName>
    <definedName name="__APW_RESTORE_DATA1153__" hidden="1">#REF!</definedName>
    <definedName name="__APW_RESTORE_DATA1154__" hidden="1">#REF!</definedName>
    <definedName name="__APW_RESTORE_DATA1155__" hidden="1">#REF!</definedName>
    <definedName name="__APW_RESTORE_DATA1157__" hidden="1">#REF!</definedName>
    <definedName name="__APW_RESTORE_DATA1158__" hidden="1">#REF!</definedName>
    <definedName name="__APW_RESTORE_DATA1159__" hidden="1">#REF!</definedName>
    <definedName name="__APW_RESTORE_DATA116__" hidden="1">#REF!</definedName>
    <definedName name="__APW_RESTORE_DATA1160__" hidden="1">#REF!</definedName>
    <definedName name="__APW_RESTORE_DATA1161__" hidden="1">#REF!</definedName>
    <definedName name="__APW_RESTORE_DATA1162__" hidden="1">#REF!</definedName>
    <definedName name="__APW_RESTORE_DATA1163__" hidden="1">#REF!</definedName>
    <definedName name="__APW_RESTORE_DATA1164__" hidden="1">#REF!</definedName>
    <definedName name="__APW_RESTORE_DATA1165__" hidden="1">#REF!</definedName>
    <definedName name="__APW_RESTORE_DATA1166__" hidden="1">#REF!</definedName>
    <definedName name="__APW_RESTORE_DATA1167__" hidden="1">#REF!</definedName>
    <definedName name="__APW_RESTORE_DATA1168__" hidden="1">#REF!</definedName>
    <definedName name="__APW_RESTORE_DATA1169__" hidden="1">#REF!</definedName>
    <definedName name="__APW_RESTORE_DATA117__" hidden="1">#REF!</definedName>
    <definedName name="__APW_RESTORE_DATA1170__" hidden="1">#REF!</definedName>
    <definedName name="__APW_RESTORE_DATA1171__" hidden="1">#REF!</definedName>
    <definedName name="__APW_RESTORE_DATA1172__" hidden="1">'[10]17'!$C$12,'[10]17'!$C$12</definedName>
    <definedName name="__APW_RESTORE_DATA1173__" hidden="1">#REF!</definedName>
    <definedName name="__APW_RESTORE_DATA1174__" hidden="1">#REF!</definedName>
    <definedName name="__APW_RESTORE_DATA1175__" hidden="1">#REF!</definedName>
    <definedName name="__APW_RESTORE_DATA1176__" hidden="1">#REF!</definedName>
    <definedName name="__APW_RESTORE_DATA1177__" hidden="1">#REF!</definedName>
    <definedName name="__APW_RESTORE_DATA1178__" hidden="1">#REF!</definedName>
    <definedName name="__APW_RESTORE_DATA1179__" hidden="1">#REF!</definedName>
    <definedName name="__APW_RESTORE_DATA1180__" hidden="1">#REF!</definedName>
    <definedName name="__APW_RESTORE_DATA1181__" hidden="1">#REF!</definedName>
    <definedName name="__APW_RESTORE_DATA1182__" hidden="1">#REF!</definedName>
    <definedName name="__APW_RESTORE_DATA1183__" hidden="1">#REF!</definedName>
    <definedName name="__APW_RESTORE_DATA1184__" hidden="1">#REF!</definedName>
    <definedName name="__APW_RESTORE_DATA1185__" hidden="1">#REF!</definedName>
    <definedName name="__APW_RESTORE_DATA1186__" hidden="1">#REF!</definedName>
    <definedName name="__APW_RESTORE_DATA1187__" hidden="1">#REF!</definedName>
    <definedName name="__APW_RESTORE_DATA1188__" hidden="1">#REF!</definedName>
    <definedName name="__APW_RESTORE_DATA1189__" hidden="1">#REF!</definedName>
    <definedName name="__APW_RESTORE_DATA119__" hidden="1">#REF!</definedName>
    <definedName name="__APW_RESTORE_DATA1190__" hidden="1">#REF!</definedName>
    <definedName name="__APW_RESTORE_DATA1191__" hidden="1">#REF!</definedName>
    <definedName name="__APW_RESTORE_DATA1192__" hidden="1">#REF!</definedName>
    <definedName name="__APW_RESTORE_DATA1193__" hidden="1">#REF!</definedName>
    <definedName name="__APW_RESTORE_DATA1194__" hidden="1">#REF!</definedName>
    <definedName name="__APW_RESTORE_DATA1195__" hidden="1">#REF!</definedName>
    <definedName name="__APW_RESTORE_DATA1196__" hidden="1">#REF!</definedName>
    <definedName name="__APW_RESTORE_DATA1197__" hidden="1">#REF!</definedName>
    <definedName name="__APW_RESTORE_DATA1198__" hidden="1">#REF!</definedName>
    <definedName name="__APW_RESTORE_DATA1199__" hidden="1">#REF!</definedName>
    <definedName name="__APW_RESTORE_DATA12__" hidden="1">#REF!</definedName>
    <definedName name="__APW_RESTORE_DATA120__" hidden="1">#REF!</definedName>
    <definedName name="__APW_RESTORE_DATA1200__" hidden="1">#REF!</definedName>
    <definedName name="__APW_RESTORE_DATA1201__" hidden="1">#REF!</definedName>
    <definedName name="__APW_RESTORE_DATA1202__" hidden="1">#REF!</definedName>
    <definedName name="__APW_RESTORE_DATA1203__" hidden="1">#REF!</definedName>
    <definedName name="__APW_RESTORE_DATA1204__" hidden="1">#REF!</definedName>
    <definedName name="__APW_RESTORE_DATA1205__" hidden="1">#REF!</definedName>
    <definedName name="__APW_RESTORE_DATA1206__" hidden="1">#REF!</definedName>
    <definedName name="__APW_RESTORE_DATA1207__" hidden="1">#REF!</definedName>
    <definedName name="__APW_RESTORE_DATA1208__" hidden="1">#REF!</definedName>
    <definedName name="__APW_RESTORE_DATA1209__" hidden="1">#REF!</definedName>
    <definedName name="__APW_RESTORE_DATA121__" hidden="1">#REF!</definedName>
    <definedName name="__APW_RESTORE_DATA1210__" hidden="1">#REF!</definedName>
    <definedName name="__APW_RESTORE_DATA1211__" hidden="1">#REF!</definedName>
    <definedName name="__APW_RESTORE_DATA1212__" hidden="1">#REF!</definedName>
    <definedName name="__APW_RESTORE_DATA1213__" hidden="1">#REF!</definedName>
    <definedName name="__APW_RESTORE_DATA1214__" hidden="1">#REF!</definedName>
    <definedName name="__APW_RESTORE_DATA1215__" hidden="1">#REF!</definedName>
    <definedName name="__APW_RESTORE_DATA1216__" hidden="1">#REF!</definedName>
    <definedName name="__APW_RESTORE_DATA1217__" hidden="1">#REF!</definedName>
    <definedName name="__APW_RESTORE_DATA1218__" hidden="1">#REF!</definedName>
    <definedName name="__APW_RESTORE_DATA1219__" hidden="1">#REF!</definedName>
    <definedName name="__APW_RESTORE_DATA122__" hidden="1">#REF!</definedName>
    <definedName name="__APW_RESTORE_DATA1220__" hidden="1">#REF!</definedName>
    <definedName name="__APW_RESTORE_DATA1221__" hidden="1">#REF!</definedName>
    <definedName name="__APW_RESTORE_DATA1222__" hidden="1">#REF!</definedName>
    <definedName name="__APW_RESTORE_DATA1223__" hidden="1">#REF!</definedName>
    <definedName name="__APW_RESTORE_DATA1224__" hidden="1">#REF!</definedName>
    <definedName name="__APW_RESTORE_DATA1225__" hidden="1">#REF!</definedName>
    <definedName name="__APW_RESTORE_DATA1226__" hidden="1">#REF!</definedName>
    <definedName name="__APW_RESTORE_DATA1227__" hidden="1">#REF!</definedName>
    <definedName name="__APW_RESTORE_DATA1228__" hidden="1">#REF!</definedName>
    <definedName name="__APW_RESTORE_DATA1229__" hidden="1">#REF!</definedName>
    <definedName name="__APW_RESTORE_DATA123__" hidden="1">#REF!</definedName>
    <definedName name="__APW_RESTORE_DATA1230__" hidden="1">#REF!</definedName>
    <definedName name="__APW_RESTORE_DATA1231__" hidden="1">#REF!</definedName>
    <definedName name="__APW_RESTORE_DATA1232__" hidden="1">#REF!</definedName>
    <definedName name="__APW_RESTORE_DATA1233__" hidden="1">'[10]18'!$C$12,'[10]18'!$C$12</definedName>
    <definedName name="__APW_RESTORE_DATA1234__" hidden="1">#REF!</definedName>
    <definedName name="__APW_RESTORE_DATA1235__" hidden="1">#REF!</definedName>
    <definedName name="__APW_RESTORE_DATA1236__" hidden="1">#REF!</definedName>
    <definedName name="__APW_RESTORE_DATA1237__" hidden="1">#REF!</definedName>
    <definedName name="__APW_RESTORE_DATA1238__" hidden="1">#REF!</definedName>
    <definedName name="__APW_RESTORE_DATA1239__" hidden="1">#REF!</definedName>
    <definedName name="__APW_RESTORE_DATA124__" hidden="1">#REF!</definedName>
    <definedName name="__APW_RESTORE_DATA1240__" hidden="1">#REF!</definedName>
    <definedName name="__APW_RESTORE_DATA1241__" hidden="1">#REF!</definedName>
    <definedName name="__APW_RESTORE_DATA1242__" hidden="1">#REF!</definedName>
    <definedName name="__APW_RESTORE_DATA1243__" hidden="1">#REF!</definedName>
    <definedName name="__APW_RESTORE_DATA1244__" hidden="1">#REF!</definedName>
    <definedName name="__APW_RESTORE_DATA1245__" hidden="1">#REF!</definedName>
    <definedName name="__APW_RESTORE_DATA1246__" hidden="1">#REF!</definedName>
    <definedName name="__APW_RESTORE_DATA1247__" hidden="1">#REF!</definedName>
    <definedName name="__APW_RESTORE_DATA1248__" hidden="1">#REF!</definedName>
    <definedName name="__APW_RESTORE_DATA1249__" hidden="1">#REF!</definedName>
    <definedName name="__APW_RESTORE_DATA125__" hidden="1">#REF!</definedName>
    <definedName name="__APW_RESTORE_DATA1250__" hidden="1">#REF!</definedName>
    <definedName name="__APW_RESTORE_DATA1251__" hidden="1">#REF!</definedName>
    <definedName name="__APW_RESTORE_DATA1252__" hidden="1">#REF!</definedName>
    <definedName name="__APW_RESTORE_DATA1253__" hidden="1">#REF!</definedName>
    <definedName name="__APW_RESTORE_DATA1254__" hidden="1">#REF!</definedName>
    <definedName name="__APW_RESTORE_DATA1255__" hidden="1">#REF!</definedName>
    <definedName name="__APW_RESTORE_DATA1256__" hidden="1">#REF!</definedName>
    <definedName name="__APW_RESTORE_DATA1257__" hidden="1">#REF!</definedName>
    <definedName name="__APW_RESTORE_DATA1258__" hidden="1">#REF!</definedName>
    <definedName name="__APW_RESTORE_DATA1259__" hidden="1">#REF!</definedName>
    <definedName name="__APW_RESTORE_DATA126__" hidden="1">#REF!</definedName>
    <definedName name="__APW_RESTORE_DATA1260__" hidden="1">#REF!</definedName>
    <definedName name="__APW_RESTORE_DATA1261__" hidden="1">#REF!</definedName>
    <definedName name="__APW_RESTORE_DATA1262__" hidden="1">#REF!</definedName>
    <definedName name="__APW_RESTORE_DATA1263__" hidden="1">#REF!</definedName>
    <definedName name="__APW_RESTORE_DATA1265__" hidden="1">#REF!</definedName>
    <definedName name="__APW_RESTORE_DATA1266__" hidden="1">#REF!</definedName>
    <definedName name="__APW_RESTORE_DATA1267__" hidden="1">#REF!</definedName>
    <definedName name="__APW_RESTORE_DATA1268__" hidden="1">#REF!</definedName>
    <definedName name="__APW_RESTORE_DATA127__" hidden="1">#REF!</definedName>
    <definedName name="__APW_RESTORE_DATA1270__" hidden="1">#REF!</definedName>
    <definedName name="__APW_RESTORE_DATA1271__" hidden="1">#REF!</definedName>
    <definedName name="__APW_RESTORE_DATA1272__" hidden="1">#REF!</definedName>
    <definedName name="__APW_RESTORE_DATA1273__" hidden="1">#REF!</definedName>
    <definedName name="__APW_RESTORE_DATA1275__" hidden="1">#REF!</definedName>
    <definedName name="__APW_RESTORE_DATA1276__" hidden="1">#REF!</definedName>
    <definedName name="__APW_RESTORE_DATA1277__" hidden="1">#REF!</definedName>
    <definedName name="__APW_RESTORE_DATA1278__" hidden="1">#REF!</definedName>
    <definedName name="__APW_RESTORE_DATA128__" hidden="1">#REF!</definedName>
    <definedName name="__APW_RESTORE_DATA1280__" hidden="1">#REF!</definedName>
    <definedName name="__APW_RESTORE_DATA1281__" hidden="1">#REF!</definedName>
    <definedName name="__APW_RESTORE_DATA1282__" hidden="1">#REF!</definedName>
    <definedName name="__APW_RESTORE_DATA1283__" hidden="1">#REF!</definedName>
    <definedName name="__APW_RESTORE_DATA1284__" hidden="1">#REF!</definedName>
    <definedName name="__APW_RESTORE_DATA1285__" hidden="1">#REF!</definedName>
    <definedName name="__APW_RESTORE_DATA1286__" hidden="1">#REF!</definedName>
    <definedName name="__APW_RESTORE_DATA1287__" hidden="1">#REF!</definedName>
    <definedName name="__APW_RESTORE_DATA1288__" hidden="1">#REF!</definedName>
    <definedName name="__APW_RESTORE_DATA1289__" hidden="1">#REF!</definedName>
    <definedName name="__APW_RESTORE_DATA129__" hidden="1">#REF!</definedName>
    <definedName name="__APW_RESTORE_DATA1290__" hidden="1">#REF!</definedName>
    <definedName name="__APW_RESTORE_DATA1291__" hidden="1">#REF!</definedName>
    <definedName name="__APW_RESTORE_DATA1292__" hidden="1">#REF!</definedName>
    <definedName name="__APW_RESTORE_DATA1293__" hidden="1">#REF!</definedName>
    <definedName name="__APW_RESTORE_DATA1294__" hidden="1">'[10]19'!$C$12,'[10]19'!$C$12</definedName>
    <definedName name="__APW_RESTORE_DATA1296__" hidden="1">#REF!</definedName>
    <definedName name="__APW_RESTORE_DATA1297__" hidden="1">#REF!</definedName>
    <definedName name="__APW_RESTORE_DATA1298__" hidden="1">#REF!</definedName>
    <definedName name="__APW_RESTORE_DATA1299__" hidden="1">#REF!</definedName>
    <definedName name="__APW_RESTORE_DATA13__" hidden="1">#REF!</definedName>
    <definedName name="__APW_RESTORE_DATA130__" hidden="1">#REF!</definedName>
    <definedName name="__APW_RESTORE_DATA1301__" hidden="1">#REF!</definedName>
    <definedName name="__APW_RESTORE_DATA1302__" hidden="1">#REF!</definedName>
    <definedName name="__APW_RESTORE_DATA1303__" hidden="1">#REF!</definedName>
    <definedName name="__APW_RESTORE_DATA1304__" hidden="1">#REF!</definedName>
    <definedName name="__APW_RESTORE_DATA1306__" hidden="1">#REF!</definedName>
    <definedName name="__APW_RESTORE_DATA1307__" hidden="1">#REF!</definedName>
    <definedName name="__APW_RESTORE_DATA1308__" hidden="1">#REF!</definedName>
    <definedName name="__APW_RESTORE_DATA1309__" hidden="1">#REF!</definedName>
    <definedName name="__APW_RESTORE_DATA131__" hidden="1">#REF!</definedName>
    <definedName name="__APW_RESTORE_DATA1311__" hidden="1">#REF!</definedName>
    <definedName name="__APW_RESTORE_DATA1312__" hidden="1">#REF!</definedName>
    <definedName name="__APW_RESTORE_DATA1313__" hidden="1">#REF!</definedName>
    <definedName name="__APW_RESTORE_DATA1314__" hidden="1">#REF!</definedName>
    <definedName name="__APW_RESTORE_DATA1315__" hidden="1">#REF!</definedName>
    <definedName name="__APW_RESTORE_DATA1316__" hidden="1">#REF!</definedName>
    <definedName name="__APW_RESTORE_DATA1317__" hidden="1">#REF!</definedName>
    <definedName name="__APW_RESTORE_DATA1318__" hidden="1">#REF!</definedName>
    <definedName name="__APW_RESTORE_DATA1319__" hidden="1">#REF!</definedName>
    <definedName name="__APW_RESTORE_DATA132__" hidden="1">#REF!</definedName>
    <definedName name="__APW_RESTORE_DATA1320__" hidden="1">#REF!</definedName>
    <definedName name="__APW_RESTORE_DATA1321__" hidden="1">#REF!</definedName>
    <definedName name="__APW_RESTORE_DATA1323__" hidden="1">#REF!</definedName>
    <definedName name="__APW_RESTORE_DATA1324__" hidden="1">#REF!</definedName>
    <definedName name="__APW_RESTORE_DATA1325__" hidden="1">#REF!</definedName>
    <definedName name="__APW_RESTORE_DATA1326__" hidden="1">#REF!</definedName>
    <definedName name="__APW_RESTORE_DATA1328__" hidden="1">#REF!</definedName>
    <definedName name="__APW_RESTORE_DATA1329__" hidden="1">#REF!</definedName>
    <definedName name="__APW_RESTORE_DATA133__" hidden="1">#REF!</definedName>
    <definedName name="__APW_RESTORE_DATA1330__" hidden="1">#REF!</definedName>
    <definedName name="__APW_RESTORE_DATA1331__" hidden="1">#REF!</definedName>
    <definedName name="__APW_RESTORE_DATA1333__" hidden="1">#REF!</definedName>
    <definedName name="__APW_RESTORE_DATA1334__" hidden="1">#REF!</definedName>
    <definedName name="__APW_RESTORE_DATA1335__" hidden="1">#REF!</definedName>
    <definedName name="__APW_RESTORE_DATA1336__" hidden="1">#REF!</definedName>
    <definedName name="__APW_RESTORE_DATA1338__" hidden="1">#REF!</definedName>
    <definedName name="__APW_RESTORE_DATA1339__" hidden="1">#REF!</definedName>
    <definedName name="__APW_RESTORE_DATA1340__" hidden="1">#REF!</definedName>
    <definedName name="__APW_RESTORE_DATA1341__" hidden="1">#REF!</definedName>
    <definedName name="__APW_RESTORE_DATA1342__" hidden="1">#REF!</definedName>
    <definedName name="__APW_RESTORE_DATA1343__" hidden="1">#REF!</definedName>
    <definedName name="__APW_RESTORE_DATA1344__" hidden="1">#REF!</definedName>
    <definedName name="__APW_RESTORE_DATA1345__" hidden="1">#REF!</definedName>
    <definedName name="__APW_RESTORE_DATA1346__" hidden="1">#REF!</definedName>
    <definedName name="__APW_RESTORE_DATA1347__" hidden="1">#REF!</definedName>
    <definedName name="__APW_RESTORE_DATA1348__" hidden="1">#REF!</definedName>
    <definedName name="__APW_RESTORE_DATA1349__" hidden="1">#REF!</definedName>
    <definedName name="__APW_RESTORE_DATA135__" hidden="1">#REF!</definedName>
    <definedName name="__APW_RESTORE_DATA1350__" hidden="1">#REF!</definedName>
    <definedName name="__APW_RESTORE_DATA1351__" hidden="1">#REF!</definedName>
    <definedName name="__APW_RESTORE_DATA1352__" hidden="1">#REF!</definedName>
    <definedName name="__APW_RESTORE_DATA1354__" hidden="1">#REF!</definedName>
    <definedName name="__APW_RESTORE_DATA1355__" hidden="1">'[10]20'!$C$12,'[10]20'!$C$12</definedName>
    <definedName name="__APW_RESTORE_DATA1356__" hidden="1">#REF!</definedName>
    <definedName name="__APW_RESTORE_DATA1357__" hidden="1">#REF!</definedName>
    <definedName name="__APW_RESTORE_DATA1359__" hidden="1">#REF!</definedName>
    <definedName name="__APW_RESTORE_DATA136__" hidden="1">#REF!</definedName>
    <definedName name="__APW_RESTORE_DATA1360__" hidden="1">#REF!</definedName>
    <definedName name="__APW_RESTORE_DATA1361__" hidden="1">#REF!</definedName>
    <definedName name="__APW_RESTORE_DATA1362__" hidden="1">#REF!</definedName>
    <definedName name="__APW_RESTORE_DATA1364__" hidden="1">#REF!</definedName>
    <definedName name="__APW_RESTORE_DATA1365__" hidden="1">#REF!</definedName>
    <definedName name="__APW_RESTORE_DATA1366__" hidden="1">#REF!</definedName>
    <definedName name="__APW_RESTORE_DATA1367__" hidden="1">#REF!</definedName>
    <definedName name="__APW_RESTORE_DATA1369__" hidden="1">#REF!</definedName>
    <definedName name="__APW_RESTORE_DATA137__" hidden="1">#REF!</definedName>
    <definedName name="__APW_RESTORE_DATA1370__" hidden="1">#REF!</definedName>
    <definedName name="__APW_RESTORE_DATA1371__" hidden="1">#REF!</definedName>
    <definedName name="__APW_RESTORE_DATA1372__" hidden="1">#REF!</definedName>
    <definedName name="__APW_RESTORE_DATA1373__" hidden="1">#REF!</definedName>
    <definedName name="__APW_RESTORE_DATA1374__" hidden="1">#REF!</definedName>
    <definedName name="__APW_RESTORE_DATA1375__" hidden="1">#REF!</definedName>
    <definedName name="__APW_RESTORE_DATA1376__" hidden="1">#REF!</definedName>
    <definedName name="__APW_RESTORE_DATA1377__" hidden="1">#REF!</definedName>
    <definedName name="__APW_RESTORE_DATA1378__" hidden="1">#REF!</definedName>
    <definedName name="__APW_RESTORE_DATA1379__" hidden="1">#REF!</definedName>
    <definedName name="__APW_RESTORE_DATA138__" hidden="1">#REF!</definedName>
    <definedName name="__APW_RESTORE_DATA1380__" hidden="1">#REF!</definedName>
    <definedName name="__APW_RESTORE_DATA1381__" hidden="1">#REF!</definedName>
    <definedName name="__APW_RESTORE_DATA1382__" hidden="1">#REF!</definedName>
    <definedName name="__APW_RESTORE_DATA1383__" hidden="1">#REF!</definedName>
    <definedName name="__APW_RESTORE_DATA1385__" hidden="1">#REF!</definedName>
    <definedName name="__APW_RESTORE_DATA1386__" hidden="1">#REF!</definedName>
    <definedName name="__APW_RESTORE_DATA1387__" hidden="1">#REF!</definedName>
    <definedName name="__APW_RESTORE_DATA1388__" hidden="1">#REF!</definedName>
    <definedName name="__APW_RESTORE_DATA1390__" hidden="1">#REF!</definedName>
    <definedName name="__APW_RESTORE_DATA1391__" hidden="1">#REF!</definedName>
    <definedName name="__APW_RESTORE_DATA1392__" hidden="1">#REF!</definedName>
    <definedName name="__APW_RESTORE_DATA1393__" hidden="1">#REF!</definedName>
    <definedName name="__APW_RESTORE_DATA1395__" hidden="1">#REF!</definedName>
    <definedName name="__APW_RESTORE_DATA1396__" hidden="1">#REF!</definedName>
    <definedName name="__APW_RESTORE_DATA1397__" hidden="1">#REF!</definedName>
    <definedName name="__APW_RESTORE_DATA1398__" hidden="1">#REF!</definedName>
    <definedName name="__APW_RESTORE_DATA140__" hidden="1">#REF!</definedName>
    <definedName name="__APW_RESTORE_DATA1400__" hidden="1">#REF!</definedName>
    <definedName name="__APW_RESTORE_DATA1401__" hidden="1">#REF!</definedName>
    <definedName name="__APW_RESTORE_DATA1402__" hidden="1">#REF!</definedName>
    <definedName name="__APW_RESTORE_DATA1403__" hidden="1">#REF!</definedName>
    <definedName name="__APW_RESTORE_DATA1404__" hidden="1">#REF!</definedName>
    <definedName name="__APW_RESTORE_DATA1405__" hidden="1">#REF!</definedName>
    <definedName name="__APW_RESTORE_DATA1406__" hidden="1">#REF!</definedName>
    <definedName name="__APW_RESTORE_DATA1407__" hidden="1">#REF!</definedName>
    <definedName name="__APW_RESTORE_DATA1408__" hidden="1">#REF!</definedName>
    <definedName name="__APW_RESTORE_DATA1409__" hidden="1">'[10]Company Descriptions'!$A$5,'[10]Company Descriptions'!$A$6,'[10]Company Descriptions'!$A$7,'[10]Company Descriptions'!$A$8,'[10]Company Descriptions'!$A$9,'[10]Company Descriptions'!$A$10,'[10]Company Descriptions'!$A$11,'[10]Company Descriptions'!$A$12,'[10]Company Descriptions'!$A$13,'[10]Company Descriptions'!$A$14,'[10]Company Descriptions'!$A$15,'[10]Company Descriptions'!$A$16,'[10]Company Descriptions'!$A$17,'[10]Company Descriptions'!$A$18</definedName>
    <definedName name="__APW_RESTORE_DATA141__" hidden="1">#REF!</definedName>
    <definedName name="__APW_RESTORE_DATA1410__" hidden="1">'[10]Company Descriptions'!$B$5,'[10]Company Descriptions'!$B$6,'[10]Company Descriptions'!$B$7,'[10]Company Descriptions'!$B$8,'[10]Company Descriptions'!$B$9,'[10]Company Descriptions'!$B$10,'[10]Company Descriptions'!$B$11,'[10]Company Descriptions'!$B$12,'[10]Company Descriptions'!$B$13,'[10]Company Descriptions'!$B$14,'[10]Company Descriptions'!$B$15,'[10]Company Descriptions'!$B$16</definedName>
    <definedName name="__APW_RESTORE_DATA1411__" hidden="1">'[10]Company Descriptions'!$C$5,'[10]Company Descriptions'!$C$6,'[10]Company Descriptions'!$C$7,'[10]Company Descriptions'!$C$8,'[10]Company Descriptions'!$C$9,'[10]Company Descriptions'!$C$10,'[10]Company Descriptions'!$C$11,'[10]Company Descriptions'!$C$12,'[10]Company Descriptions'!$C$13,'[10]Company Descriptions'!$C$14,'[10]Company Descriptions'!$C$15,'[10]Company Descriptions'!$C$16,'[10]Company Descriptions'!$C$17</definedName>
    <definedName name="__APW_RESTORE_DATA1412__" hidden="1">'[10]Company Descriptions'!$D$5,'[10]Company Descriptions'!$D$6,'[10]Company Descriptions'!$D$7,'[10]Company Descriptions'!$D$8,'[10]Company Descriptions'!$D$9,'[10]Company Descriptions'!$D$10,'[10]Company Descriptions'!$D$11,'[10]Company Descriptions'!$D$12,'[10]Company Descriptions'!$D$13,'[10]Company Descriptions'!$D$14,'[10]Company Descriptions'!$D$15,'[10]Company Descriptions'!$D$16,'[10]Company Descriptions'!$D$17,'[10]Company Descriptions'!$D$18</definedName>
    <definedName name="__APW_RESTORE_DATA1413__" hidden="1">'[10]Company Descriptions'!$E$5,'[10]Company Descriptions'!$E$6,'[10]Company Descriptions'!$E$7,'[10]Company Descriptions'!$E$8,'[10]Company Descriptions'!$E$9,'[10]Company Descriptions'!$E$10,'[10]Company Descriptions'!$E$11,'[10]Company Descriptions'!$E$12,'[10]Company Descriptions'!$E$13,'[10]Company Descriptions'!$E$14,'[10]Company Descriptions'!$E$15,'[10]Company Descriptions'!$E$16,'[10]Company Descriptions'!$E$17,'[10]Company Descriptions'!$E$18</definedName>
    <definedName name="__APW_RESTORE_DATA1414__" hidden="1">#REF!</definedName>
    <definedName name="__APW_RESTORE_DATA1416__" hidden="1">#REF!</definedName>
    <definedName name="__APW_RESTORE_DATA1417__" hidden="1">#REF!</definedName>
    <definedName name="__APW_RESTORE_DATA1418__" hidden="1">#REF!</definedName>
    <definedName name="__APW_RESTORE_DATA1419__" hidden="1">#REF!</definedName>
    <definedName name="__APW_RESTORE_DATA142__" hidden="1">#REF!</definedName>
    <definedName name="__APW_RESTORE_DATA1421__" hidden="1">#REF!</definedName>
    <definedName name="__APW_RESTORE_DATA1422__" hidden="1">#REF!</definedName>
    <definedName name="__APW_RESTORE_DATA1423__" hidden="1">#REF!</definedName>
    <definedName name="__APW_RESTORE_DATA1424__" hidden="1">#REF!</definedName>
    <definedName name="__APW_RESTORE_DATA1426__" hidden="1">#REF!</definedName>
    <definedName name="__APW_RESTORE_DATA1427__" hidden="1">#REF!</definedName>
    <definedName name="__APW_RESTORE_DATA1428__" hidden="1">#REF!</definedName>
    <definedName name="__APW_RESTORE_DATA1429__" hidden="1">#REF!</definedName>
    <definedName name="__APW_RESTORE_DATA143__" hidden="1">#REF!</definedName>
    <definedName name="__APW_RESTORE_DATA1431__" hidden="1">#REF!</definedName>
    <definedName name="__APW_RESTORE_DATA1432__" hidden="1">#REF!</definedName>
    <definedName name="__APW_RESTORE_DATA1433__" hidden="1">#REF!</definedName>
    <definedName name="__APW_RESTORE_DATA1434__" hidden="1">#REF!</definedName>
    <definedName name="__APW_RESTORE_DATA1435__" hidden="1">#REF!</definedName>
    <definedName name="__APW_RESTORE_DATA1436__" hidden="1">#REF!</definedName>
    <definedName name="__APW_RESTORE_DATA1437__" hidden="1">#REF!</definedName>
    <definedName name="__APW_RESTORE_DATA1438__" hidden="1">#REF!</definedName>
    <definedName name="__APW_RESTORE_DATA1439__" hidden="1">#REF!</definedName>
    <definedName name="__APW_RESTORE_DATA1440__" hidden="1">#REF!</definedName>
    <definedName name="__APW_RESTORE_DATA1441__" hidden="1">#REF!</definedName>
    <definedName name="__APW_RESTORE_DATA1442__" hidden="1">#REF!</definedName>
    <definedName name="__APW_RESTORE_DATA1443__" hidden="1">#REF!</definedName>
    <definedName name="__APW_RESTORE_DATA1444__" hidden="1">#REF!</definedName>
    <definedName name="__APW_RESTORE_DATA1445__" hidden="1">#REF!</definedName>
    <definedName name="__APW_RESTORE_DATA1447__" hidden="1">#REF!</definedName>
    <definedName name="__APW_RESTORE_DATA1448__" hidden="1">#REF!</definedName>
    <definedName name="__APW_RESTORE_DATA1449__" hidden="1">#REF!</definedName>
    <definedName name="__APW_RESTORE_DATA145__" hidden="1">#REF!</definedName>
    <definedName name="__APW_RESTORE_DATA1450__" hidden="1">#REF!</definedName>
    <definedName name="__APW_RESTORE_DATA1452__" hidden="1">#REF!</definedName>
    <definedName name="__APW_RESTORE_DATA1453__" hidden="1">#REF!</definedName>
    <definedName name="__APW_RESTORE_DATA1454__" hidden="1">#REF!</definedName>
    <definedName name="__APW_RESTORE_DATA1455__" hidden="1">#REF!</definedName>
    <definedName name="__APW_RESTORE_DATA1457__" hidden="1">#REF!</definedName>
    <definedName name="__APW_RESTORE_DATA1458__" hidden="1">#REF!</definedName>
    <definedName name="__APW_RESTORE_DATA1459__" hidden="1">#REF!</definedName>
    <definedName name="__APW_RESTORE_DATA146__" hidden="1">#REF!</definedName>
    <definedName name="__APW_RESTORE_DATA1460__" hidden="1">#REF!</definedName>
    <definedName name="__APW_RESTORE_DATA1462__" hidden="1">#REF!</definedName>
    <definedName name="__APW_RESTORE_DATA1463__" hidden="1">#REF!</definedName>
    <definedName name="__APW_RESTORE_DATA1464__" hidden="1">#REF!</definedName>
    <definedName name="__APW_RESTORE_DATA1465__" hidden="1">#REF!</definedName>
    <definedName name="__APW_RESTORE_DATA1466__" hidden="1">#REF!</definedName>
    <definedName name="__APW_RESTORE_DATA1467__" hidden="1">#REF!</definedName>
    <definedName name="__APW_RESTORE_DATA1468__" hidden="1">#REF!</definedName>
    <definedName name="__APW_RESTORE_DATA1469__" hidden="1">#REF!</definedName>
    <definedName name="__APW_RESTORE_DATA147__" hidden="1">#REF!</definedName>
    <definedName name="__APW_RESTORE_DATA1470__" hidden="1">#REF!</definedName>
    <definedName name="__APW_RESTORE_DATA1471__" hidden="1">#REF!</definedName>
    <definedName name="__APW_RESTORE_DATA1472__" hidden="1">#REF!</definedName>
    <definedName name="__APW_RESTORE_DATA1473__" hidden="1">#REF!</definedName>
    <definedName name="__APW_RESTORE_DATA1474__" hidden="1">#REF!</definedName>
    <definedName name="__APW_RESTORE_DATA1475__" hidden="1">#REF!</definedName>
    <definedName name="__APW_RESTORE_DATA1476__" hidden="1">#REF!</definedName>
    <definedName name="__APW_RESTORE_DATA1478__" hidden="1">#REF!</definedName>
    <definedName name="__APW_RESTORE_DATA1479__" hidden="1">#REF!</definedName>
    <definedName name="__APW_RESTORE_DATA148__" hidden="1">#REF!</definedName>
    <definedName name="__APW_RESTORE_DATA1480__" hidden="1">#REF!</definedName>
    <definedName name="__APW_RESTORE_DATA1481__" hidden="1">#REF!</definedName>
    <definedName name="__APW_RESTORE_DATA1483__" hidden="1">#REF!</definedName>
    <definedName name="__APW_RESTORE_DATA1484__" hidden="1">#REF!</definedName>
    <definedName name="__APW_RESTORE_DATA1485__" hidden="1">#REF!</definedName>
    <definedName name="__APW_RESTORE_DATA1486__" hidden="1">#REF!</definedName>
    <definedName name="__APW_RESTORE_DATA1488__" hidden="1">#REF!</definedName>
    <definedName name="__APW_RESTORE_DATA1489__" hidden="1">#REF!</definedName>
    <definedName name="__APW_RESTORE_DATA1490__" hidden="1">#REF!</definedName>
    <definedName name="__APW_RESTORE_DATA1491__" hidden="1">#REF!</definedName>
    <definedName name="__APW_RESTORE_DATA1493__" hidden="1">#REF!</definedName>
    <definedName name="__APW_RESTORE_DATA1494__" hidden="1">#REF!</definedName>
    <definedName name="__APW_RESTORE_DATA1495__" hidden="1">#REF!</definedName>
    <definedName name="__APW_RESTORE_DATA1496__" hidden="1">#REF!</definedName>
    <definedName name="__APW_RESTORE_DATA1497__" hidden="1">#REF!</definedName>
    <definedName name="__APW_RESTORE_DATA1498__" hidden="1">#REF!</definedName>
    <definedName name="__APW_RESTORE_DATA1499__" hidden="1">#REF!</definedName>
    <definedName name="__APW_RESTORE_DATA15__" hidden="1">#REF!</definedName>
    <definedName name="__APW_RESTORE_DATA150__" hidden="1">#REF!</definedName>
    <definedName name="__APW_RESTORE_DATA1500__" hidden="1">#REF!</definedName>
    <definedName name="__APW_RESTORE_DATA1501__" hidden="1">#REF!</definedName>
    <definedName name="__APW_RESTORE_DATA1502__" hidden="1">#REF!</definedName>
    <definedName name="__APW_RESTORE_DATA1503__" hidden="1">#REF!</definedName>
    <definedName name="__APW_RESTORE_DATA1504__" hidden="1">#REF!</definedName>
    <definedName name="__APW_RESTORE_DATA1505__" hidden="1">#REF!</definedName>
    <definedName name="__APW_RESTORE_DATA1506__" hidden="1">#REF!</definedName>
    <definedName name="__APW_RESTORE_DATA1507__" hidden="1">#REF!</definedName>
    <definedName name="__APW_RESTORE_DATA1509__" hidden="1">#REF!</definedName>
    <definedName name="__APW_RESTORE_DATA151__" hidden="1">#REF!</definedName>
    <definedName name="__APW_RESTORE_DATA1510__" hidden="1">#REF!</definedName>
    <definedName name="__APW_RESTORE_DATA1511__" hidden="1">#REF!</definedName>
    <definedName name="__APW_RESTORE_DATA1512__" hidden="1">#REF!</definedName>
    <definedName name="__APW_RESTORE_DATA1514__" hidden="1">#REF!</definedName>
    <definedName name="__APW_RESTORE_DATA1515__" hidden="1">#REF!</definedName>
    <definedName name="__APW_RESTORE_DATA1516__" hidden="1">#REF!</definedName>
    <definedName name="__APW_RESTORE_DATA1517__" hidden="1">#REF!</definedName>
    <definedName name="__APW_RESTORE_DATA1519__" hidden="1">#REF!</definedName>
    <definedName name="__APW_RESTORE_DATA152__" hidden="1">#REF!</definedName>
    <definedName name="__APW_RESTORE_DATA1520__" hidden="1">#REF!</definedName>
    <definedName name="__APW_RESTORE_DATA1521__" hidden="1">#REF!</definedName>
    <definedName name="__APW_RESTORE_DATA1522__" hidden="1">#REF!</definedName>
    <definedName name="__APW_RESTORE_DATA1524__" hidden="1">#REF!</definedName>
    <definedName name="__APW_RESTORE_DATA1526__" hidden="1">#REF!</definedName>
    <definedName name="__APW_RESTORE_DATA1527__" hidden="1">#REF!</definedName>
    <definedName name="__APW_RESTORE_DATA1528__" hidden="1">#REF!</definedName>
    <definedName name="__APW_RESTORE_DATA153__" hidden="1">#REF!</definedName>
    <definedName name="__APW_RESTORE_DATA1530__" hidden="1">#REF!</definedName>
    <definedName name="__APW_RESTORE_DATA1532__" hidden="1">#REF!</definedName>
    <definedName name="__APW_RESTORE_DATA1533__" hidden="1">#REF!</definedName>
    <definedName name="__APW_RESTORE_DATA1534__" hidden="1">#REF!</definedName>
    <definedName name="__APW_RESTORE_DATA1535__" hidden="1">#REF!</definedName>
    <definedName name="__APW_RESTORE_DATA1536__" hidden="1">#REF!</definedName>
    <definedName name="__APW_RESTORE_DATA1537__" hidden="1">#REF!</definedName>
    <definedName name="__APW_RESTORE_DATA1538__" hidden="1">#REF!</definedName>
    <definedName name="__APW_RESTORE_DATA1539__" hidden="1">#REF!</definedName>
    <definedName name="__APW_RESTORE_DATA154__" hidden="1">#REF!</definedName>
    <definedName name="__APW_RESTORE_DATA1540__" hidden="1">#REF!</definedName>
    <definedName name="__APW_RESTORE_DATA1541__" hidden="1">#REF!</definedName>
    <definedName name="__APW_RESTORE_DATA1542__" hidden="1">#REF!</definedName>
    <definedName name="__APW_RESTORE_DATA1543__" hidden="1">#REF!</definedName>
    <definedName name="__APW_RESTORE_DATA1544__" hidden="1">#REF!</definedName>
    <definedName name="__APW_RESTORE_DATA1545__" hidden="1">#REF!</definedName>
    <definedName name="__APW_RESTORE_DATA1546__" hidden="1">#REF!</definedName>
    <definedName name="__APW_RESTORE_DATA1547__" hidden="1">#REF!</definedName>
    <definedName name="__APW_RESTORE_DATA1549__" hidden="1">#REF!</definedName>
    <definedName name="__APW_RESTORE_DATA155__" hidden="1">#REF!</definedName>
    <definedName name="__APW_RESTORE_DATA1550__" hidden="1">#REF!</definedName>
    <definedName name="__APW_RESTORE_DATA1551__" hidden="1">#REF!</definedName>
    <definedName name="__APW_RESTORE_DATA1552__" hidden="1">#REF!</definedName>
    <definedName name="__APW_RESTORE_DATA1554__" hidden="1">#REF!</definedName>
    <definedName name="__APW_RESTORE_DATA1555__" hidden="1">#REF!</definedName>
    <definedName name="__APW_RESTORE_DATA1556__" hidden="1">#REF!</definedName>
    <definedName name="__APW_RESTORE_DATA1557__" hidden="1">#REF!</definedName>
    <definedName name="__APW_RESTORE_DATA1559__" hidden="1">#REF!</definedName>
    <definedName name="__APW_RESTORE_DATA156__" hidden="1">#REF!</definedName>
    <definedName name="__APW_RESTORE_DATA1560__" hidden="1">#REF!</definedName>
    <definedName name="__APW_RESTORE_DATA1561__" hidden="1">#REF!</definedName>
    <definedName name="__APW_RESTORE_DATA1562__" hidden="1">#REF!</definedName>
    <definedName name="__APW_RESTORE_DATA1564__" hidden="1">#REF!</definedName>
    <definedName name="__APW_RESTORE_DATA1565__" hidden="1">#REF!</definedName>
    <definedName name="__APW_RESTORE_DATA1566__" hidden="1">#REF!</definedName>
    <definedName name="__APW_RESTORE_DATA1567__" hidden="1">#REF!</definedName>
    <definedName name="__APW_RESTORE_DATA1568__" hidden="1">#REF!</definedName>
    <definedName name="__APW_RESTORE_DATA1569__" hidden="1">#REF!</definedName>
    <definedName name="__APW_RESTORE_DATA157__" hidden="1">#REF!</definedName>
    <definedName name="__APW_RESTORE_DATA1570__" hidden="1">#REF!</definedName>
    <definedName name="__APW_RESTORE_DATA1571__" hidden="1">#REF!</definedName>
    <definedName name="__APW_RESTORE_DATA1572__" hidden="1">#REF!</definedName>
    <definedName name="__APW_RESTORE_DATA1573__" hidden="1">#REF!</definedName>
    <definedName name="__APW_RESTORE_DATA1574__" hidden="1">#REF!</definedName>
    <definedName name="__APW_RESTORE_DATA1575__" hidden="1">#REF!</definedName>
    <definedName name="__APW_RESTORE_DATA1576__" hidden="1">#REF!</definedName>
    <definedName name="__APW_RESTORE_DATA1577__" hidden="1">#REF!</definedName>
    <definedName name="__APW_RESTORE_DATA1578__" hidden="1">#REF!</definedName>
    <definedName name="__APW_RESTORE_DATA158__" hidden="1">#REF!</definedName>
    <definedName name="__APW_RESTORE_DATA1580__" hidden="1">#REF!</definedName>
    <definedName name="__APW_RESTORE_DATA1581__" hidden="1">#REF!</definedName>
    <definedName name="__APW_RESTORE_DATA1582__" hidden="1">#REF!</definedName>
    <definedName name="__APW_RESTORE_DATA1583__" hidden="1">#REF!</definedName>
    <definedName name="__APW_RESTORE_DATA1585__" hidden="1">#REF!</definedName>
    <definedName name="__APW_RESTORE_DATA1586__" hidden="1">#REF!</definedName>
    <definedName name="__APW_RESTORE_DATA1587__" hidden="1">#REF!</definedName>
    <definedName name="__APW_RESTORE_DATA1588__" hidden="1">#REF!</definedName>
    <definedName name="__APW_RESTORE_DATA159__" hidden="1">#REF!</definedName>
    <definedName name="__APW_RESTORE_DATA1590__" hidden="1">#REF!</definedName>
    <definedName name="__APW_RESTORE_DATA1591__" hidden="1">#REF!</definedName>
    <definedName name="__APW_RESTORE_DATA1592__" hidden="1">#REF!</definedName>
    <definedName name="__APW_RESTORE_DATA1593__" hidden="1">#REF!</definedName>
    <definedName name="__APW_RESTORE_DATA1595__" hidden="1">#REF!</definedName>
    <definedName name="__APW_RESTORE_DATA1597__" hidden="1">#REF!</definedName>
    <definedName name="__APW_RESTORE_DATA1598__" hidden="1">#REF!</definedName>
    <definedName name="__APW_RESTORE_DATA1599__" hidden="1">#REF!</definedName>
    <definedName name="__APW_RESTORE_DATA16__" hidden="1">#REF!</definedName>
    <definedName name="__APW_RESTORE_DATA160__" hidden="1">#REF!</definedName>
    <definedName name="__APW_RESTORE_DATA1600__" hidden="1">#REF!</definedName>
    <definedName name="__APW_RESTORE_DATA1601__" hidden="1">#REF!</definedName>
    <definedName name="__APW_RESTORE_DATA1602__" hidden="1">#REF!</definedName>
    <definedName name="__APW_RESTORE_DATA1603__" hidden="1">#REF!</definedName>
    <definedName name="__APW_RESTORE_DATA1604__" hidden="1">#REF!</definedName>
    <definedName name="__APW_RESTORE_DATA1605__" hidden="1">#REF!</definedName>
    <definedName name="__APW_RESTORE_DATA1606__" hidden="1">#REF!</definedName>
    <definedName name="__APW_RESTORE_DATA1607__" hidden="1">#REF!</definedName>
    <definedName name="__APW_RESTORE_DATA1608__" hidden="1">#REF!</definedName>
    <definedName name="__APW_RESTORE_DATA1609__" hidden="1">#REF!</definedName>
    <definedName name="__APW_RESTORE_DATA161__" hidden="1">#REF!</definedName>
    <definedName name="__APW_RESTORE_DATA1610__" hidden="1">#REF!</definedName>
    <definedName name="__APW_RESTORE_DATA1612__" hidden="1">#REF!</definedName>
    <definedName name="__APW_RESTORE_DATA1613__" hidden="1">#REF!</definedName>
    <definedName name="__APW_RESTORE_DATA1614__" hidden="1">#REF!</definedName>
    <definedName name="__APW_RESTORE_DATA1615__" hidden="1">#REF!</definedName>
    <definedName name="__APW_RESTORE_DATA1617__" hidden="1">#REF!</definedName>
    <definedName name="__APW_RESTORE_DATA1618__" hidden="1">#REF!</definedName>
    <definedName name="__APW_RESTORE_DATA1619__" hidden="1">#REF!</definedName>
    <definedName name="__APW_RESTORE_DATA162__" hidden="1">#REF!</definedName>
    <definedName name="__APW_RESTORE_DATA1620__" hidden="1">#REF!</definedName>
    <definedName name="__APW_RESTORE_DATA1622__" hidden="1">#REF!</definedName>
    <definedName name="__APW_RESTORE_DATA1623__" hidden="1">#REF!</definedName>
    <definedName name="__APW_RESTORE_DATA1624__" hidden="1">#REF!</definedName>
    <definedName name="__APW_RESTORE_DATA1625__" hidden="1">#REF!</definedName>
    <definedName name="__APW_RESTORE_DATA1627__" hidden="1">#REF!</definedName>
    <definedName name="__APW_RESTORE_DATA1629__" hidden="1">#REF!</definedName>
    <definedName name="__APW_RESTORE_DATA163__" hidden="1">#REF!</definedName>
    <definedName name="__APW_RESTORE_DATA1630__" hidden="1">#REF!</definedName>
    <definedName name="__APW_RESTORE_DATA1631__" hidden="1">#REF!</definedName>
    <definedName name="__APW_RESTORE_DATA1632__" hidden="1">#REF!</definedName>
    <definedName name="__APW_RESTORE_DATA1633__" hidden="1">#REF!</definedName>
    <definedName name="__APW_RESTORE_DATA1634__" hidden="1">#REF!</definedName>
    <definedName name="__APW_RESTORE_DATA1635__" hidden="1">#REF!</definedName>
    <definedName name="__APW_RESTORE_DATA1636__" hidden="1">#REF!</definedName>
    <definedName name="__APW_RESTORE_DATA1637__" hidden="1">#REF!</definedName>
    <definedName name="__APW_RESTORE_DATA1638__" hidden="1">#REF!</definedName>
    <definedName name="__APW_RESTORE_DATA1639__" hidden="1">#REF!</definedName>
    <definedName name="__APW_RESTORE_DATA164__" hidden="1">#REF!</definedName>
    <definedName name="__APW_RESTORE_DATA1640__" hidden="1">#REF!</definedName>
    <definedName name="__APW_RESTORE_DATA1641__" hidden="1">#REF!</definedName>
    <definedName name="__APW_RESTORE_DATA1642__" hidden="1">#REF!</definedName>
    <definedName name="__APW_RESTORE_DATA1644__" hidden="1">#REF!</definedName>
    <definedName name="__APW_RESTORE_DATA1645__" hidden="1">#REF!</definedName>
    <definedName name="__APW_RESTORE_DATA1646__" hidden="1">#REF!</definedName>
    <definedName name="__APW_RESTORE_DATA1647__" hidden="1">#REF!</definedName>
    <definedName name="__APW_RESTORE_DATA1649__" hidden="1">#REF!</definedName>
    <definedName name="__APW_RESTORE_DATA1650__" hidden="1">#REF!</definedName>
    <definedName name="__APW_RESTORE_DATA1651__" hidden="1">#REF!</definedName>
    <definedName name="__APW_RESTORE_DATA1652__" hidden="1">#REF!</definedName>
    <definedName name="__APW_RESTORE_DATA1654__" hidden="1">#REF!</definedName>
    <definedName name="__APW_RESTORE_DATA1655__" hidden="1">#REF!</definedName>
    <definedName name="__APW_RESTORE_DATA1656__" hidden="1">#REF!</definedName>
    <definedName name="__APW_RESTORE_DATA1657__" hidden="1">#REF!</definedName>
    <definedName name="__APW_RESTORE_DATA1659__" hidden="1">#REF!</definedName>
    <definedName name="__APW_RESTORE_DATA166__" hidden="1">#REF!</definedName>
    <definedName name="__APW_RESTORE_DATA1661__" hidden="1">#REF!</definedName>
    <definedName name="__APW_RESTORE_DATA1662__" hidden="1">#REF!</definedName>
    <definedName name="__APW_RESTORE_DATA1663__" hidden="1">#REF!</definedName>
    <definedName name="__APW_RESTORE_DATA1664__" hidden="1">#REF!</definedName>
    <definedName name="__APW_RESTORE_DATA1665__" hidden="1">#REF!</definedName>
    <definedName name="__APW_RESTORE_DATA1666__" hidden="1">#REF!</definedName>
    <definedName name="__APW_RESTORE_DATA1667__" hidden="1">#REF!</definedName>
    <definedName name="__APW_RESTORE_DATA1668__" hidden="1">#REF!</definedName>
    <definedName name="__APW_RESTORE_DATA1669__" hidden="1">#REF!</definedName>
    <definedName name="__APW_RESTORE_DATA167__" hidden="1">#REF!</definedName>
    <definedName name="__APW_RESTORE_DATA1670__" hidden="1">#REF!</definedName>
    <definedName name="__APW_RESTORE_DATA1671__" hidden="1">#REF!</definedName>
    <definedName name="__APW_RESTORE_DATA1672__" hidden="1">#REF!</definedName>
    <definedName name="__APW_RESTORE_DATA1673__" hidden="1">#REF!</definedName>
    <definedName name="__APW_RESTORE_DATA1674__" hidden="1">#REF!</definedName>
    <definedName name="__APW_RESTORE_DATA1676__" hidden="1">#REF!</definedName>
    <definedName name="__APW_RESTORE_DATA1677__" hidden="1">#REF!</definedName>
    <definedName name="__APW_RESTORE_DATA1678__" hidden="1">#REF!</definedName>
    <definedName name="__APW_RESTORE_DATA1679__" hidden="1">#REF!</definedName>
    <definedName name="__APW_RESTORE_DATA168__" hidden="1">#REF!</definedName>
    <definedName name="__APW_RESTORE_DATA1681__" hidden="1">#REF!</definedName>
    <definedName name="__APW_RESTORE_DATA1682__" hidden="1">#REF!</definedName>
    <definedName name="__APW_RESTORE_DATA1683__" hidden="1">#REF!</definedName>
    <definedName name="__APW_RESTORE_DATA1684__" hidden="1">#REF!</definedName>
    <definedName name="__APW_RESTORE_DATA1686__" hidden="1">#REF!</definedName>
    <definedName name="__APW_RESTORE_DATA1687__" hidden="1">#REF!</definedName>
    <definedName name="__APW_RESTORE_DATA1688__" hidden="1">#REF!</definedName>
    <definedName name="__APW_RESTORE_DATA1689__" hidden="1">#REF!</definedName>
    <definedName name="__APW_RESTORE_DATA169__" hidden="1">#REF!</definedName>
    <definedName name="__APW_RESTORE_DATA1691__" hidden="1">#REF!</definedName>
    <definedName name="__APW_RESTORE_DATA1693__" hidden="1">#REF!</definedName>
    <definedName name="__APW_RESTORE_DATA1694__" hidden="1">#REF!</definedName>
    <definedName name="__APW_RESTORE_DATA1695__" hidden="1">#REF!</definedName>
    <definedName name="__APW_RESTORE_DATA1696__" hidden="1">#REF!</definedName>
    <definedName name="__APW_RESTORE_DATA1697__" hidden="1">#REF!</definedName>
    <definedName name="__APW_RESTORE_DATA1698__" hidden="1">#REF!</definedName>
    <definedName name="__APW_RESTORE_DATA1699__" hidden="1">#REF!</definedName>
    <definedName name="__APW_RESTORE_DATA17__" hidden="1">#REF!</definedName>
    <definedName name="__APW_RESTORE_DATA1700__" hidden="1">#REF!</definedName>
    <definedName name="__APW_RESTORE_DATA1701__" hidden="1">#REF!</definedName>
    <definedName name="__APW_RESTORE_DATA1702__" hidden="1">#REF!</definedName>
    <definedName name="__APW_RESTORE_DATA1703__" hidden="1">#REF!</definedName>
    <definedName name="__APW_RESTORE_DATA1704__" hidden="1">#REF!</definedName>
    <definedName name="__APW_RESTORE_DATA1705__" hidden="1">#REF!</definedName>
    <definedName name="__APW_RESTORE_DATA1706__" hidden="1">#REF!</definedName>
    <definedName name="__APW_RESTORE_DATA1708__" hidden="1">#REF!</definedName>
    <definedName name="__APW_RESTORE_DATA1709__" hidden="1">#REF!</definedName>
    <definedName name="__APW_RESTORE_DATA171__" hidden="1">#REF!</definedName>
    <definedName name="__APW_RESTORE_DATA1710__" hidden="1">#REF!</definedName>
    <definedName name="__APW_RESTORE_DATA1711__" hidden="1">#REF!</definedName>
    <definedName name="__APW_RESTORE_DATA1713__" hidden="1">#REF!</definedName>
    <definedName name="__APW_RESTORE_DATA1714__" hidden="1">#REF!</definedName>
    <definedName name="__APW_RESTORE_DATA1715__" hidden="1">#REF!</definedName>
    <definedName name="__APW_RESTORE_DATA1716__" hidden="1">#REF!</definedName>
    <definedName name="__APW_RESTORE_DATA1718__" hidden="1">#REF!</definedName>
    <definedName name="__APW_RESTORE_DATA1719__" hidden="1">#REF!</definedName>
    <definedName name="__APW_RESTORE_DATA172__" hidden="1">#REF!</definedName>
    <definedName name="__APW_RESTORE_DATA1720__" hidden="1">#REF!</definedName>
    <definedName name="__APW_RESTORE_DATA1721__" hidden="1">#REF!</definedName>
    <definedName name="__APW_RESTORE_DATA1723__" hidden="1">#REF!</definedName>
    <definedName name="__APW_RESTORE_DATA1725__" hidden="1">#REF!</definedName>
    <definedName name="__APW_RESTORE_DATA1726__" hidden="1">#REF!</definedName>
    <definedName name="__APW_RESTORE_DATA1727__" hidden="1">#REF!</definedName>
    <definedName name="__APW_RESTORE_DATA1728__" hidden="1">#REF!</definedName>
    <definedName name="__APW_RESTORE_DATA1729__" hidden="1">#REF!</definedName>
    <definedName name="__APW_RESTORE_DATA173__" hidden="1">#REF!</definedName>
    <definedName name="__APW_RESTORE_DATA1730__" hidden="1">#REF!</definedName>
    <definedName name="__APW_RESTORE_DATA1731__" hidden="1">#REF!</definedName>
    <definedName name="__APW_RESTORE_DATA1732__" hidden="1">#REF!</definedName>
    <definedName name="__APW_RESTORE_DATA1733__" hidden="1">#REF!</definedName>
    <definedName name="__APW_RESTORE_DATA1734__" hidden="1">#REF!</definedName>
    <definedName name="__APW_RESTORE_DATA1735__" hidden="1">#REF!</definedName>
    <definedName name="__APW_RESTORE_DATA1736__" hidden="1">#REF!</definedName>
    <definedName name="__APW_RESTORE_DATA1737__" hidden="1">#REF!</definedName>
    <definedName name="__APW_RESTORE_DATA1738__" hidden="1">#REF!</definedName>
    <definedName name="__APW_RESTORE_DATA174__" hidden="1">#REF!</definedName>
    <definedName name="__APW_RESTORE_DATA1740__" hidden="1">#REF!</definedName>
    <definedName name="__APW_RESTORE_DATA1741__" hidden="1">#REF!</definedName>
    <definedName name="__APW_RESTORE_DATA1742__" hidden="1">#REF!</definedName>
    <definedName name="__APW_RESTORE_DATA1743__" hidden="1">#REF!</definedName>
    <definedName name="__APW_RESTORE_DATA1745__" hidden="1">#REF!</definedName>
    <definedName name="__APW_RESTORE_DATA1746__" hidden="1">#REF!</definedName>
    <definedName name="__APW_RESTORE_DATA1747__" hidden="1">#REF!</definedName>
    <definedName name="__APW_RESTORE_DATA1748__" hidden="1">#REF!</definedName>
    <definedName name="__APW_RESTORE_DATA1750__" hidden="1">#REF!</definedName>
    <definedName name="__APW_RESTORE_DATA1751__" hidden="1">#REF!</definedName>
    <definedName name="__APW_RESTORE_DATA1752__" hidden="1">#REF!</definedName>
    <definedName name="__APW_RESTORE_DATA1753__" hidden="1">#REF!</definedName>
    <definedName name="__APW_RESTORE_DATA1755__" hidden="1">#REF!</definedName>
    <definedName name="__APW_RESTORE_DATA1756__" hidden="1">#REF!</definedName>
    <definedName name="__APW_RESTORE_DATA1757__" hidden="1">#REF!</definedName>
    <definedName name="__APW_RESTORE_DATA1758__" hidden="1">#REF!</definedName>
    <definedName name="__APW_RESTORE_DATA1759__" hidden="1">#REF!</definedName>
    <definedName name="__APW_RESTORE_DATA176__" hidden="1">#REF!</definedName>
    <definedName name="__APW_RESTORE_DATA1760__" hidden="1">#REF!</definedName>
    <definedName name="__APW_RESTORE_DATA1761__" hidden="1">#REF!</definedName>
    <definedName name="__APW_RESTORE_DATA1762__" hidden="1">#REF!</definedName>
    <definedName name="__APW_RESTORE_DATA1763__" hidden="1">#REF!</definedName>
    <definedName name="__APW_RESTORE_DATA1764__" hidden="1">#REF!</definedName>
    <definedName name="__APW_RESTORE_DATA1765__" hidden="1">#REF!</definedName>
    <definedName name="__APW_RESTORE_DATA1767__" hidden="1">#REF!</definedName>
    <definedName name="__APW_RESTORE_DATA1768__" hidden="1">#REF!</definedName>
    <definedName name="__APW_RESTORE_DATA1769__" hidden="1">#REF!</definedName>
    <definedName name="__APW_RESTORE_DATA177__" hidden="1">#REF!</definedName>
    <definedName name="__APW_RESTORE_DATA1770__" hidden="1">#REF!</definedName>
    <definedName name="__APW_RESTORE_DATA1772__" hidden="1">#REF!</definedName>
    <definedName name="__APW_RESTORE_DATA1773__" hidden="1">#REF!</definedName>
    <definedName name="__APW_RESTORE_DATA1774__" hidden="1">#REF!</definedName>
    <definedName name="__APW_RESTORE_DATA1775__" hidden="1">#REF!</definedName>
    <definedName name="__APW_RESTORE_DATA1777__" hidden="1">#REF!</definedName>
    <definedName name="__APW_RESTORE_DATA1778__" hidden="1">#REF!</definedName>
    <definedName name="__APW_RESTORE_DATA1779__" hidden="1">#REF!</definedName>
    <definedName name="__APW_RESTORE_DATA178__" hidden="1">#REF!</definedName>
    <definedName name="__APW_RESTORE_DATA1780__" hidden="1">#REF!</definedName>
    <definedName name="__APW_RESTORE_DATA1782__" hidden="1">#REF!</definedName>
    <definedName name="__APW_RESTORE_DATA1783__" hidden="1">#REF!</definedName>
    <definedName name="__APW_RESTORE_DATA1784__" hidden="1">#REF!</definedName>
    <definedName name="__APW_RESTORE_DATA1785__" hidden="1">#REF!</definedName>
    <definedName name="__APW_RESTORE_DATA1786__" hidden="1">#REF!</definedName>
    <definedName name="__APW_RESTORE_DATA1787__" hidden="1">#REF!</definedName>
    <definedName name="__APW_RESTORE_DATA1788__" hidden="1">#REF!</definedName>
    <definedName name="__APW_RESTORE_DATA1789__" hidden="1">#REF!</definedName>
    <definedName name="__APW_RESTORE_DATA179__" hidden="1">#REF!</definedName>
    <definedName name="__APW_RESTORE_DATA1790__" hidden="1">#REF!</definedName>
    <definedName name="__APW_RESTORE_DATA1791__" hidden="1">#REF!</definedName>
    <definedName name="__APW_RESTORE_DATA1792__" hidden="1">#REF!</definedName>
    <definedName name="__APW_RESTORE_DATA1793__" hidden="1">#REF!</definedName>
    <definedName name="__APW_RESTORE_DATA1794__" hidden="1">#REF!</definedName>
    <definedName name="__APW_RESTORE_DATA1795__" hidden="1">#REF!</definedName>
    <definedName name="__APW_RESTORE_DATA1796__" hidden="1">#REF!</definedName>
    <definedName name="__APW_RESTORE_DATA1797__" hidden="1">#REF!</definedName>
    <definedName name="__APW_RESTORE_DATA1798__" hidden="1">#REF!</definedName>
    <definedName name="__APW_RESTORE_DATA1799__" hidden="1">#REF!</definedName>
    <definedName name="__APW_RESTORE_DATA18__" hidden="1">#REF!</definedName>
    <definedName name="__APW_RESTORE_DATA1800__" hidden="1">#REF!</definedName>
    <definedName name="__APW_RESTORE_DATA1801__" hidden="1">#REF!</definedName>
    <definedName name="__APW_RESTORE_DATA1802__" hidden="1">#REF!</definedName>
    <definedName name="__APW_RESTORE_DATA1803__" hidden="1">#REF!</definedName>
    <definedName name="__APW_RESTORE_DATA1804__" hidden="1">#REF!</definedName>
    <definedName name="__APW_RESTORE_DATA1805__" hidden="1">#REF!</definedName>
    <definedName name="__APW_RESTORE_DATA1806__" hidden="1">#REF!</definedName>
    <definedName name="__APW_RESTORE_DATA1807__" hidden="1">#REF!</definedName>
    <definedName name="__APW_RESTORE_DATA1808__" hidden="1">#REF!</definedName>
    <definedName name="__APW_RESTORE_DATA1809__" hidden="1">#REF!</definedName>
    <definedName name="__APW_RESTORE_DATA181__" hidden="1">#REF!</definedName>
    <definedName name="__APW_RESTORE_DATA1810__" hidden="1">#REF!</definedName>
    <definedName name="__APW_RESTORE_DATA1811__" hidden="1">#REF!</definedName>
    <definedName name="__APW_RESTORE_DATA1812__" hidden="1">#REF!</definedName>
    <definedName name="__APW_RESTORE_DATA1813__" hidden="1">#REF!</definedName>
    <definedName name="__APW_RESTORE_DATA1814__" hidden="1">#REF!</definedName>
    <definedName name="__APW_RESTORE_DATA1815__" hidden="1">#REF!</definedName>
    <definedName name="__APW_RESTORE_DATA1816__" hidden="1">#REF!</definedName>
    <definedName name="__APW_RESTORE_DATA1817__" hidden="1">#REF!</definedName>
    <definedName name="__APW_RESTORE_DATA1818__" hidden="1">#REF!</definedName>
    <definedName name="__APW_RESTORE_DATA1819__" hidden="1">#REF!</definedName>
    <definedName name="__APW_RESTORE_DATA182__" hidden="1">#REF!</definedName>
    <definedName name="__APW_RESTORE_DATA1820__" hidden="1">#REF!</definedName>
    <definedName name="__APW_RESTORE_DATA1821__" hidden="1">#REF!</definedName>
    <definedName name="__APW_RESTORE_DATA1822__" hidden="1">#REF!</definedName>
    <definedName name="__APW_RESTORE_DATA1823__" hidden="1">#REF!</definedName>
    <definedName name="__APW_RESTORE_DATA1824__" hidden="1">#REF!</definedName>
    <definedName name="__APW_RESTORE_DATA1825__" hidden="1">#REF!</definedName>
    <definedName name="__APW_RESTORE_DATA1826__" hidden="1">#REF!</definedName>
    <definedName name="__APW_RESTORE_DATA1827__" hidden="1">#REF!</definedName>
    <definedName name="__APW_RESTORE_DATA1828__" hidden="1">#REF!</definedName>
    <definedName name="__APW_RESTORE_DATA1829__" hidden="1">#REF!</definedName>
    <definedName name="__APW_RESTORE_DATA183__" hidden="1">#REF!</definedName>
    <definedName name="__APW_RESTORE_DATA1830__" hidden="1">#REF!</definedName>
    <definedName name="__APW_RESTORE_DATA1831__" hidden="1">#REF!</definedName>
    <definedName name="__APW_RESTORE_DATA1832__" hidden="1">#REF!</definedName>
    <definedName name="__APW_RESTORE_DATA1833__" hidden="1">#REF!</definedName>
    <definedName name="__APW_RESTORE_DATA1834__" hidden="1">#REF!</definedName>
    <definedName name="__APW_RESTORE_DATA1835__" hidden="1">#REF!</definedName>
    <definedName name="__APW_RESTORE_DATA1836__" hidden="1">#REF!</definedName>
    <definedName name="__APW_RESTORE_DATA1837__" hidden="1">#REF!</definedName>
    <definedName name="__APW_RESTORE_DATA1838__" hidden="1">#REF!</definedName>
    <definedName name="__APW_RESTORE_DATA1839__" hidden="1">#REF!</definedName>
    <definedName name="__APW_RESTORE_DATA184__" hidden="1">#REF!</definedName>
    <definedName name="__APW_RESTORE_DATA1840__" hidden="1">#REF!</definedName>
    <definedName name="__APW_RESTORE_DATA1841__" hidden="1">#REF!</definedName>
    <definedName name="__APW_RESTORE_DATA1842__" hidden="1">#REF!</definedName>
    <definedName name="__APW_RESTORE_DATA1843__" hidden="1">#REF!</definedName>
    <definedName name="__APW_RESTORE_DATA1844__" hidden="1">#REF!</definedName>
    <definedName name="__APW_RESTORE_DATA1845__" hidden="1">#REF!</definedName>
    <definedName name="__APW_RESTORE_DATA1846__" hidden="1">#REF!</definedName>
    <definedName name="__APW_RESTORE_DATA1847__" hidden="1">#REF!</definedName>
    <definedName name="__APW_RESTORE_DATA1848__" hidden="1">#REF!</definedName>
    <definedName name="__APW_RESTORE_DATA1849__" hidden="1">#REF!</definedName>
    <definedName name="__APW_RESTORE_DATA185__" hidden="1">#REF!</definedName>
    <definedName name="__APW_RESTORE_DATA1850__" hidden="1">#REF!</definedName>
    <definedName name="__APW_RESTORE_DATA1851__" hidden="1">#REF!</definedName>
    <definedName name="__APW_RESTORE_DATA1852__" hidden="1">#REF!</definedName>
    <definedName name="__APW_RESTORE_DATA1853__" hidden="1">#REF!</definedName>
    <definedName name="__APW_RESTORE_DATA1854__" hidden="1">#REF!</definedName>
    <definedName name="__APW_RESTORE_DATA1855__" hidden="1">#REF!</definedName>
    <definedName name="__APW_RESTORE_DATA1856__" hidden="1">#REF!</definedName>
    <definedName name="__APW_RESTORE_DATA1857__" hidden="1">#REF!</definedName>
    <definedName name="__APW_RESTORE_DATA1858__" hidden="1">#REF!</definedName>
    <definedName name="__APW_RESTORE_DATA1859__" hidden="1">#REF!</definedName>
    <definedName name="__APW_RESTORE_DATA186__" hidden="1">#REF!</definedName>
    <definedName name="__APW_RESTORE_DATA1860__" hidden="1">#REF!</definedName>
    <definedName name="__APW_RESTORE_DATA1861__" hidden="1">#REF!</definedName>
    <definedName name="__APW_RESTORE_DATA1862__" hidden="1">#REF!</definedName>
    <definedName name="__APW_RESTORE_DATA1863__" hidden="1">#REF!</definedName>
    <definedName name="__APW_RESTORE_DATA1864__" hidden="1">#REF!</definedName>
    <definedName name="__APW_RESTORE_DATA1865__" hidden="1">#REF!</definedName>
    <definedName name="__APW_RESTORE_DATA1866__" hidden="1">#REF!</definedName>
    <definedName name="__APW_RESTORE_DATA1867__" hidden="1">#REF!</definedName>
    <definedName name="__APW_RESTORE_DATA1868__" hidden="1">#REF!</definedName>
    <definedName name="__APW_RESTORE_DATA1869__" hidden="1">#REF!</definedName>
    <definedName name="__APW_RESTORE_DATA187__" hidden="1">#REF!</definedName>
    <definedName name="__APW_RESTORE_DATA1870__" hidden="1">#REF!</definedName>
    <definedName name="__APW_RESTORE_DATA1871__" hidden="1">#REF!</definedName>
    <definedName name="__APW_RESTORE_DATA1872__" hidden="1">#REF!</definedName>
    <definedName name="__APW_RESTORE_DATA1873__" hidden="1">#REF!</definedName>
    <definedName name="__APW_RESTORE_DATA1874__" hidden="1">#REF!</definedName>
    <definedName name="__APW_RESTORE_DATA1875__" hidden="1">#REF!</definedName>
    <definedName name="__APW_RESTORE_DATA1876__" hidden="1">#REF!</definedName>
    <definedName name="__APW_RESTORE_DATA1877__" hidden="1">#REF!</definedName>
    <definedName name="__APW_RESTORE_DATA1878__" hidden="1">#REF!</definedName>
    <definedName name="__APW_RESTORE_DATA1879__" hidden="1">#REF!</definedName>
    <definedName name="__APW_RESTORE_DATA188__" hidden="1">#REF!</definedName>
    <definedName name="__APW_RESTORE_DATA1880__" hidden="1">#REF!</definedName>
    <definedName name="__APW_RESTORE_DATA1881__" hidden="1">#REF!</definedName>
    <definedName name="__APW_RESTORE_DATA1882__" hidden="1">#REF!</definedName>
    <definedName name="__APW_RESTORE_DATA1883__" hidden="1">#REF!</definedName>
    <definedName name="__APW_RESTORE_DATA1884__" hidden="1">#REF!</definedName>
    <definedName name="__APW_RESTORE_DATA1885__" hidden="1">#REF!</definedName>
    <definedName name="__APW_RESTORE_DATA1886__" hidden="1">#REF!</definedName>
    <definedName name="__APW_RESTORE_DATA1887__" hidden="1">#REF!</definedName>
    <definedName name="__APW_RESTORE_DATA1888__" hidden="1">#REF!</definedName>
    <definedName name="__APW_RESTORE_DATA189__" hidden="1">#REF!</definedName>
    <definedName name="__APW_RESTORE_DATA1890__" hidden="1">#REF!</definedName>
    <definedName name="__APW_RESTORE_DATA1891__" hidden="1">#REF!</definedName>
    <definedName name="__APW_RESTORE_DATA1892__" hidden="1">#REF!</definedName>
    <definedName name="__APW_RESTORE_DATA1893__" hidden="1">#REF!</definedName>
    <definedName name="__APW_RESTORE_DATA1895__" hidden="1">#REF!</definedName>
    <definedName name="__APW_RESTORE_DATA1896__" hidden="1">#REF!</definedName>
    <definedName name="__APW_RESTORE_DATA1897__" hidden="1">#REF!</definedName>
    <definedName name="__APW_RESTORE_DATA1898__" hidden="1">#REF!</definedName>
    <definedName name="__APW_RESTORE_DATA190__" hidden="1">'[10]1'!$D$8,'[10]1'!$E$8,'[10]1'!$F$8,'[10]1'!$G$8,'[10]1'!$H$8</definedName>
    <definedName name="__APW_RESTORE_DATA1900__" hidden="1">#REF!</definedName>
    <definedName name="__APW_RESTORE_DATA1901__" hidden="1">#REF!</definedName>
    <definedName name="__APW_RESTORE_DATA1902__" hidden="1">#REF!</definedName>
    <definedName name="__APW_RESTORE_DATA1903__" hidden="1">#REF!</definedName>
    <definedName name="__APW_RESTORE_DATA1905__" hidden="1">#REF!</definedName>
    <definedName name="__APW_RESTORE_DATA1906__" hidden="1">#REF!</definedName>
    <definedName name="__APW_RESTORE_DATA1907__" hidden="1">#REF!</definedName>
    <definedName name="__APW_RESTORE_DATA1908__" hidden="1">#REF!</definedName>
    <definedName name="__APW_RESTORE_DATA1909__" hidden="1">#REF!</definedName>
    <definedName name="__APW_RESTORE_DATA191__" hidden="1">#REF!</definedName>
    <definedName name="__APW_RESTORE_DATA1910__" hidden="1">#REF!</definedName>
    <definedName name="__APW_RESTORE_DATA1911__" hidden="1">#REF!</definedName>
    <definedName name="__APW_RESTORE_DATA1912__" hidden="1">#REF!</definedName>
    <definedName name="__APW_RESTORE_DATA1913__" hidden="1">#REF!</definedName>
    <definedName name="__APW_RESTORE_DATA1914__" hidden="1">#REF!</definedName>
    <definedName name="__APW_RESTORE_DATA1915__" hidden="1">#REF!</definedName>
    <definedName name="__APW_RESTORE_DATA1916__" hidden="1">#REF!</definedName>
    <definedName name="__APW_RESTORE_DATA1917__" hidden="1">#REF!</definedName>
    <definedName name="__APW_RESTORE_DATA1918__" hidden="1">#REF!</definedName>
    <definedName name="__APW_RESTORE_DATA1919__" hidden="1">#REF!</definedName>
    <definedName name="__APW_RESTORE_DATA192__" hidden="1">'[10]1'!$D$9,'[10]1'!$E$9,'[10]1'!$F$9,'[10]1'!$G$9,'[10]1'!$H$9</definedName>
    <definedName name="__APW_RESTORE_DATA1921__" hidden="1">#REF!</definedName>
    <definedName name="__APW_RESTORE_DATA1922__" hidden="1">#REF!</definedName>
    <definedName name="__APW_RESTORE_DATA1923__" hidden="1">#REF!</definedName>
    <definedName name="__APW_RESTORE_DATA1924__" hidden="1">#REF!</definedName>
    <definedName name="__APW_RESTORE_DATA1926__" hidden="1">#REF!</definedName>
    <definedName name="__APW_RESTORE_DATA1927__" hidden="1">#REF!</definedName>
    <definedName name="__APW_RESTORE_DATA1928__" hidden="1">#REF!</definedName>
    <definedName name="__APW_RESTORE_DATA1929__" hidden="1">#REF!</definedName>
    <definedName name="__APW_RESTORE_DATA193__" hidden="1">#REF!</definedName>
    <definedName name="__APW_RESTORE_DATA1931__" hidden="1">#REF!</definedName>
    <definedName name="__APW_RESTORE_DATA1932__" hidden="1">#REF!</definedName>
    <definedName name="__APW_RESTORE_DATA1933__" hidden="1">#REF!</definedName>
    <definedName name="__APW_RESTORE_DATA1934__" hidden="1">#REF!</definedName>
    <definedName name="__APW_RESTORE_DATA1936__" hidden="1">#REF!</definedName>
    <definedName name="__APW_RESTORE_DATA1937__" hidden="1">#REF!</definedName>
    <definedName name="__APW_RESTORE_DATA1938__" hidden="1">#REF!</definedName>
    <definedName name="__APW_RESTORE_DATA1939__" hidden="1">#REF!</definedName>
    <definedName name="__APW_RESTORE_DATA194__" hidden="1">'[10]1'!$D$11,'[10]1'!$E$11,'[10]1'!$F$11,'[10]1'!$G$11,'[10]1'!$H$11</definedName>
    <definedName name="__APW_RESTORE_DATA1940__" hidden="1">#REF!</definedName>
    <definedName name="__APW_RESTORE_DATA1941__" hidden="1">#REF!</definedName>
    <definedName name="__APW_RESTORE_DATA1942__" hidden="1">#REF!</definedName>
    <definedName name="__APW_RESTORE_DATA1943__" hidden="1">#REF!</definedName>
    <definedName name="__APW_RESTORE_DATA1944__" hidden="1">#REF!</definedName>
    <definedName name="__APW_RESTORE_DATA1945__" hidden="1">#REF!</definedName>
    <definedName name="__APW_RESTORE_DATA1946__" hidden="1">#REF!</definedName>
    <definedName name="__APW_RESTORE_DATA1948__" hidden="1">#REF!</definedName>
    <definedName name="__APW_RESTORE_DATA1949__" hidden="1">#REF!</definedName>
    <definedName name="__APW_RESTORE_DATA195__" hidden="1">#REF!</definedName>
    <definedName name="__APW_RESTORE_DATA1950__" hidden="1">#REF!</definedName>
    <definedName name="__APW_RESTORE_DATA1951__" hidden="1">#REF!</definedName>
    <definedName name="__APW_RESTORE_DATA1953__" hidden="1">#REF!</definedName>
    <definedName name="__APW_RESTORE_DATA1954__" hidden="1">#REF!</definedName>
    <definedName name="__APW_RESTORE_DATA1955__" hidden="1">#REF!</definedName>
    <definedName name="__APW_RESTORE_DATA1956__" hidden="1">#REF!</definedName>
    <definedName name="__APW_RESTORE_DATA1958__" hidden="1">#REF!</definedName>
    <definedName name="__APW_RESTORE_DATA1959__" hidden="1">#REF!</definedName>
    <definedName name="__APW_RESTORE_DATA1960__" hidden="1">#REF!</definedName>
    <definedName name="__APW_RESTORE_DATA1961__" hidden="1">#REF!</definedName>
    <definedName name="__APW_RESTORE_DATA1963__" hidden="1">#REF!</definedName>
    <definedName name="__APW_RESTORE_DATA1964__" hidden="1">#REF!</definedName>
    <definedName name="__APW_RESTORE_DATA1965__" hidden="1">#REF!</definedName>
    <definedName name="__APW_RESTORE_DATA1966__" hidden="1">#REF!</definedName>
    <definedName name="__APW_RESTORE_DATA1967__" hidden="1">#REF!</definedName>
    <definedName name="__APW_RESTORE_DATA1968__" hidden="1">#REF!</definedName>
    <definedName name="__APW_RESTORE_DATA1969__" hidden="1">#REF!</definedName>
    <definedName name="__APW_RESTORE_DATA197__" hidden="1">'[10]1'!$D$12,'[10]1'!$E$12,'[10]1'!$F$12,'[10]1'!$G$12,'[10]1'!$H$12</definedName>
    <definedName name="__APW_RESTORE_DATA1970__" hidden="1">#REF!</definedName>
    <definedName name="__APW_RESTORE_DATA1971__" hidden="1">#REF!</definedName>
    <definedName name="__APW_RESTORE_DATA1972__" hidden="1">#REF!</definedName>
    <definedName name="__APW_RESTORE_DATA1973__" hidden="1">#REF!</definedName>
    <definedName name="__APW_RESTORE_DATA1974__" hidden="1">#REF!</definedName>
    <definedName name="__APW_RESTORE_DATA1975__" hidden="1">#REF!</definedName>
    <definedName name="__APW_RESTORE_DATA1976__" hidden="1">#REF!</definedName>
    <definedName name="__APW_RESTORE_DATA1977__" hidden="1">#REF!</definedName>
    <definedName name="__APW_RESTORE_DATA1979__" hidden="1">#REF!</definedName>
    <definedName name="__APW_RESTORE_DATA198__" hidden="1">#REF!</definedName>
    <definedName name="__APW_RESTORE_DATA1980__" hidden="1">#REF!</definedName>
    <definedName name="__APW_RESTORE_DATA1981__" hidden="1">#REF!</definedName>
    <definedName name="__APW_RESTORE_DATA1982__" hidden="1">#REF!</definedName>
    <definedName name="__APW_RESTORE_DATA1984__" hidden="1">#REF!</definedName>
    <definedName name="__APW_RESTORE_DATA1985__" hidden="1">#REF!</definedName>
    <definedName name="__APW_RESTORE_DATA1986__" hidden="1">#REF!</definedName>
    <definedName name="__APW_RESTORE_DATA1987__" hidden="1">#REF!</definedName>
    <definedName name="__APW_RESTORE_DATA1989__" hidden="1">#REF!</definedName>
    <definedName name="__APW_RESTORE_DATA199__" hidden="1">#REF!</definedName>
    <definedName name="__APW_RESTORE_DATA1990__" hidden="1">#REF!</definedName>
    <definedName name="__APW_RESTORE_DATA1991__" hidden="1">#REF!</definedName>
    <definedName name="__APW_RESTORE_DATA1992__" hidden="1">#REF!</definedName>
    <definedName name="__APW_RESTORE_DATA1994__" hidden="1">#REF!</definedName>
    <definedName name="__APW_RESTORE_DATA1995__" hidden="1">#REF!</definedName>
    <definedName name="__APW_RESTORE_DATA1996__" hidden="1">#REF!</definedName>
    <definedName name="__APW_RESTORE_DATA1997__" hidden="1">#REF!</definedName>
    <definedName name="__APW_RESTORE_DATA1998__" hidden="1">#REF!</definedName>
    <definedName name="__APW_RESTORE_DATA1999__" hidden="1">#REF!</definedName>
    <definedName name="__APW_RESTORE_DATA2__" hidden="1">#REF!</definedName>
    <definedName name="__APW_RESTORE_DATA20__" hidden="1">#REF!</definedName>
    <definedName name="__APW_RESTORE_DATA200__" hidden="1">'[10]1'!$D$17,'[10]1'!$E$17,'[10]1'!$F$17,'[10]1'!$G$17,'[10]1'!$H$17</definedName>
    <definedName name="__APW_RESTORE_DATA2000__" hidden="1">#REF!</definedName>
    <definedName name="__APW_RESTORE_DATA2001__" hidden="1">#REF!</definedName>
    <definedName name="__APW_RESTORE_DATA2002__" hidden="1">#REF!</definedName>
    <definedName name="__APW_RESTORE_DATA2003__" hidden="1">#REF!</definedName>
    <definedName name="__APW_RESTORE_DATA2004__" hidden="1">#REF!</definedName>
    <definedName name="__APW_RESTORE_DATA2005__" hidden="1">#REF!</definedName>
    <definedName name="__APW_RESTORE_DATA2006__" hidden="1">#REF!</definedName>
    <definedName name="__APW_RESTORE_DATA2007__" hidden="1">#REF!</definedName>
    <definedName name="__APW_RESTORE_DATA2008__" hidden="1">#REF!</definedName>
    <definedName name="__APW_RESTORE_DATA2010__" hidden="1">#REF!</definedName>
    <definedName name="__APW_RESTORE_DATA2011__" hidden="1">#REF!</definedName>
    <definedName name="__APW_RESTORE_DATA2012__" hidden="1">#REF!</definedName>
    <definedName name="__APW_RESTORE_DATA2013__" hidden="1">#REF!</definedName>
    <definedName name="__APW_RESTORE_DATA2015__" hidden="1">#REF!</definedName>
    <definedName name="__APW_RESTORE_DATA2016__" hidden="1">#REF!</definedName>
    <definedName name="__APW_RESTORE_DATA2017__" hidden="1">#REF!</definedName>
    <definedName name="__APW_RESTORE_DATA2018__" hidden="1">#REF!</definedName>
    <definedName name="__APW_RESTORE_DATA202__" hidden="1">#REF!</definedName>
    <definedName name="__APW_RESTORE_DATA2020__" hidden="1">#REF!</definedName>
    <definedName name="__APW_RESTORE_DATA2021__" hidden="1">#REF!</definedName>
    <definedName name="__APW_RESTORE_DATA2022__" hidden="1">#REF!</definedName>
    <definedName name="__APW_RESTORE_DATA2023__" hidden="1">#REF!</definedName>
    <definedName name="__APW_RESTORE_DATA2025__" hidden="1">#REF!</definedName>
    <definedName name="__APW_RESTORE_DATA2026__" hidden="1">#REF!</definedName>
    <definedName name="__APW_RESTORE_DATA2027__" hidden="1">#REF!</definedName>
    <definedName name="__APW_RESTORE_DATA2028__" hidden="1">#REF!</definedName>
    <definedName name="__APW_RESTORE_DATA2029__" hidden="1">#REF!</definedName>
    <definedName name="__APW_RESTORE_DATA203__" hidden="1">#REF!</definedName>
    <definedName name="__APW_RESTORE_DATA2030__" hidden="1">#REF!</definedName>
    <definedName name="__APW_RESTORE_DATA2031__" hidden="1">#REF!</definedName>
    <definedName name="__APW_RESTORE_DATA2032__" hidden="1">#REF!</definedName>
    <definedName name="__APW_RESTORE_DATA2033__" hidden="1">#REF!</definedName>
    <definedName name="__APW_RESTORE_DATA2034__" hidden="1">#REF!</definedName>
    <definedName name="__APW_RESTORE_DATA2035__" hidden="1">#REF!</definedName>
    <definedName name="__APW_RESTORE_DATA2036__" hidden="1">#REF!</definedName>
    <definedName name="__APW_RESTORE_DATA2037__" hidden="1">#REF!</definedName>
    <definedName name="__APW_RESTORE_DATA2038__" hidden="1">#REF!</definedName>
    <definedName name="__APW_RESTORE_DATA2039__" hidden="1">#REF!</definedName>
    <definedName name="__APW_RESTORE_DATA204__" hidden="1">#REF!</definedName>
    <definedName name="__APW_RESTORE_DATA2041__" hidden="1">#REF!</definedName>
    <definedName name="__APW_RESTORE_DATA2042__" hidden="1">#REF!</definedName>
    <definedName name="__APW_RESTORE_DATA2043__" hidden="1">#REF!</definedName>
    <definedName name="__APW_RESTORE_DATA2044__" hidden="1">#REF!</definedName>
    <definedName name="__APW_RESTORE_DATA2046__" hidden="1">#REF!</definedName>
    <definedName name="__APW_RESTORE_DATA2047__" hidden="1">#REF!</definedName>
    <definedName name="__APW_RESTORE_DATA2048__" hidden="1">#REF!</definedName>
    <definedName name="__APW_RESTORE_DATA2049__" hidden="1">#REF!</definedName>
    <definedName name="__APW_RESTORE_DATA205__" hidden="1">'[10]1'!$D$19,'[10]1'!$E$19,'[10]1'!$F$19,'[10]1'!$G$19,'[10]1'!$H$19</definedName>
    <definedName name="__APW_RESTORE_DATA2051__" hidden="1">#REF!</definedName>
    <definedName name="__APW_RESTORE_DATA2052__" hidden="1">#REF!</definedName>
    <definedName name="__APW_RESTORE_DATA2053__" hidden="1">#REF!</definedName>
    <definedName name="__APW_RESTORE_DATA2054__" hidden="1">#REF!</definedName>
    <definedName name="__APW_RESTORE_DATA2056__" hidden="1">#REF!</definedName>
    <definedName name="__APW_RESTORE_DATA2057__" hidden="1">#REF!</definedName>
    <definedName name="__APW_RESTORE_DATA2058__" hidden="1">#REF!</definedName>
    <definedName name="__APW_RESTORE_DATA2059__" hidden="1">#REF!</definedName>
    <definedName name="__APW_RESTORE_DATA2060__" hidden="1">#REF!</definedName>
    <definedName name="__APW_RESTORE_DATA2061__" hidden="1">#REF!</definedName>
    <definedName name="__APW_RESTORE_DATA2062__" hidden="1">#REF!</definedName>
    <definedName name="__APW_RESTORE_DATA2063__" hidden="1">#REF!</definedName>
    <definedName name="__APW_RESTORE_DATA2064__" hidden="1">#REF!</definedName>
    <definedName name="__APW_RESTORE_DATA2065__" hidden="1">#REF!</definedName>
    <definedName name="__APW_RESTORE_DATA2066__" hidden="1">#REF!</definedName>
    <definedName name="__APW_RESTORE_DATA2067__" hidden="1">#REF!</definedName>
    <definedName name="__APW_RESTORE_DATA2068__" hidden="1">#REF!</definedName>
    <definedName name="__APW_RESTORE_DATA2069__" hidden="1">#REF!</definedName>
    <definedName name="__APW_RESTORE_DATA207__" hidden="1">#REF!</definedName>
    <definedName name="__APW_RESTORE_DATA2070__" hidden="1">#REF!</definedName>
    <definedName name="__APW_RESTORE_DATA2072__" hidden="1">#REF!</definedName>
    <definedName name="__APW_RESTORE_DATA2073__" hidden="1">#REF!</definedName>
    <definedName name="__APW_RESTORE_DATA2074__" hidden="1">#REF!</definedName>
    <definedName name="__APW_RESTORE_DATA2075__" hidden="1">#REF!</definedName>
    <definedName name="__APW_RESTORE_DATA2077__" hidden="1">#REF!</definedName>
    <definedName name="__APW_RESTORE_DATA2078__" hidden="1">#REF!</definedName>
    <definedName name="__APW_RESTORE_DATA2079__" hidden="1">#REF!</definedName>
    <definedName name="__APW_RESTORE_DATA208__" hidden="1">'[10]1'!$D$25,'[10]1'!$E$25,'[10]1'!$F$25,'[10]1'!$G$25,'[10]1'!$H$25</definedName>
    <definedName name="__APW_RESTORE_DATA2080__" hidden="1">#REF!</definedName>
    <definedName name="__APW_RESTORE_DATA2082__" hidden="1">#REF!</definedName>
    <definedName name="__APW_RESTORE_DATA2083__" hidden="1">#REF!</definedName>
    <definedName name="__APW_RESTORE_DATA2084__" hidden="1">#REF!</definedName>
    <definedName name="__APW_RESTORE_DATA2085__" hidden="1">#REF!</definedName>
    <definedName name="__APW_RESTORE_DATA2087__" hidden="1">#REF!</definedName>
    <definedName name="__APW_RESTORE_DATA2088__" hidden="1">#REF!</definedName>
    <definedName name="__APW_RESTORE_DATA2089__" hidden="1">#REF!</definedName>
    <definedName name="__APW_RESTORE_DATA209__" hidden="1">#REF!</definedName>
    <definedName name="__APW_RESTORE_DATA2090__" hidden="1">#REF!</definedName>
    <definedName name="__APW_RESTORE_DATA2091__" hidden="1">#REF!</definedName>
    <definedName name="__APW_RESTORE_DATA2092__" hidden="1">#REF!</definedName>
    <definedName name="__APW_RESTORE_DATA2093__" hidden="1">#REF!</definedName>
    <definedName name="__APW_RESTORE_DATA2094__" hidden="1">#REF!</definedName>
    <definedName name="__APW_RESTORE_DATA2095__" hidden="1">#REF!</definedName>
    <definedName name="__APW_RESTORE_DATA2096__" hidden="1">#REF!</definedName>
    <definedName name="__APW_RESTORE_DATA2097__" hidden="1">#REF!</definedName>
    <definedName name="__APW_RESTORE_DATA2098__" hidden="1">#REF!</definedName>
    <definedName name="__APW_RESTORE_DATA2099__" hidden="1">#REF!</definedName>
    <definedName name="__APW_RESTORE_DATA21__" hidden="1">#REF!</definedName>
    <definedName name="__APW_RESTORE_DATA210__" hidden="1">#REF!</definedName>
    <definedName name="__APW_RESTORE_DATA2100__" hidden="1">#REF!</definedName>
    <definedName name="__APW_RESTORE_DATA2101__" hidden="1">#REF!</definedName>
    <definedName name="__APW_RESTORE_DATA2103__" hidden="1">#REF!</definedName>
    <definedName name="__APW_RESTORE_DATA2104__" hidden="1">#REF!</definedName>
    <definedName name="__APW_RESTORE_DATA2105__" hidden="1">#REF!</definedName>
    <definedName name="__APW_RESTORE_DATA2106__" hidden="1">#REF!</definedName>
    <definedName name="__APW_RESTORE_DATA2108__" hidden="1">#REF!</definedName>
    <definedName name="__APW_RESTORE_DATA2109__" hidden="1">#REF!</definedName>
    <definedName name="__APW_RESTORE_DATA211__" hidden="1">'[10]1'!$D$29,'[10]1'!$E$29,'[10]1'!$F$29,'[10]1'!$G$29,'[10]1'!$H$29</definedName>
    <definedName name="__APW_RESTORE_DATA2110__" hidden="1">#REF!</definedName>
    <definedName name="__APW_RESTORE_DATA2111__" hidden="1">#REF!</definedName>
    <definedName name="__APW_RESTORE_DATA2113__" hidden="1">#REF!</definedName>
    <definedName name="__APW_RESTORE_DATA2114__" hidden="1">#REF!</definedName>
    <definedName name="__APW_RESTORE_DATA2115__" hidden="1">#REF!</definedName>
    <definedName name="__APW_RESTORE_DATA2116__" hidden="1">#REF!</definedName>
    <definedName name="__APW_RESTORE_DATA2118__" hidden="1">#REF!</definedName>
    <definedName name="__APW_RESTORE_DATA2119__" hidden="1">#REF!</definedName>
    <definedName name="__APW_RESTORE_DATA212__" hidden="1">#REF!</definedName>
    <definedName name="__APW_RESTORE_DATA2120__" hidden="1">#REF!</definedName>
    <definedName name="__APW_RESTORE_DATA2121__" hidden="1">#REF!</definedName>
    <definedName name="__APW_RESTORE_DATA2122__" hidden="1">#REF!</definedName>
    <definedName name="__APW_RESTORE_DATA2123__" hidden="1">#REF!</definedName>
    <definedName name="__APW_RESTORE_DATA2124__" hidden="1">#REF!</definedName>
    <definedName name="__APW_RESTORE_DATA2125__" hidden="1">#REF!</definedName>
    <definedName name="__APW_RESTORE_DATA2126__" hidden="1">#REF!</definedName>
    <definedName name="__APW_RESTORE_DATA2127__" hidden="1">#REF!</definedName>
    <definedName name="__APW_RESTORE_DATA2128__" hidden="1">#REF!</definedName>
    <definedName name="__APW_RESTORE_DATA2129__" hidden="1">#REF!</definedName>
    <definedName name="__APW_RESTORE_DATA213__" hidden="1">'[10]1'!$D$32,'[10]1'!$E$32</definedName>
    <definedName name="__APW_RESTORE_DATA2130__" hidden="1">#REF!</definedName>
    <definedName name="__APW_RESTORE_DATA2131__" hidden="1">#REF!</definedName>
    <definedName name="__APW_RESTORE_DATA2132__" hidden="1">#REF!</definedName>
    <definedName name="__APW_RESTORE_DATA2134__" hidden="1">#REF!</definedName>
    <definedName name="__APW_RESTORE_DATA2135__" hidden="1">#REF!</definedName>
    <definedName name="__APW_RESTORE_DATA2136__" hidden="1">#REF!</definedName>
    <definedName name="__APW_RESTORE_DATA2137__" hidden="1">#REF!</definedName>
    <definedName name="__APW_RESTORE_DATA2139__" hidden="1">#REF!</definedName>
    <definedName name="__APW_RESTORE_DATA214__" hidden="1">#REF!</definedName>
    <definedName name="__APW_RESTORE_DATA2140__" hidden="1">#REF!</definedName>
    <definedName name="__APW_RESTORE_DATA2141__" hidden="1">#REF!</definedName>
    <definedName name="__APW_RESTORE_DATA2142__" hidden="1">#REF!</definedName>
    <definedName name="__APW_RESTORE_DATA2144__" hidden="1">#REF!</definedName>
    <definedName name="__APW_RESTORE_DATA2145__" hidden="1">#REF!</definedName>
    <definedName name="__APW_RESTORE_DATA2146__" hidden="1">#REF!</definedName>
    <definedName name="__APW_RESTORE_DATA2147__" hidden="1">#REF!</definedName>
    <definedName name="__APW_RESTORE_DATA2149__" hidden="1">#REF!</definedName>
    <definedName name="__APW_RESTORE_DATA215__" hidden="1">'[10]1'!$D$33,'[10]1'!$E$33</definedName>
    <definedName name="__APW_RESTORE_DATA2151__" hidden="1">#REF!</definedName>
    <definedName name="__APW_RESTORE_DATA2152__" hidden="1">#REF!</definedName>
    <definedName name="__APW_RESTORE_DATA2153__" hidden="1">#REF!</definedName>
    <definedName name="__APW_RESTORE_DATA2155__" hidden="1">#REF!</definedName>
    <definedName name="__APW_RESTORE_DATA2157__" hidden="1">#REF!</definedName>
    <definedName name="__APW_RESTORE_DATA2158__" hidden="1">#REF!</definedName>
    <definedName name="__APW_RESTORE_DATA2159__" hidden="1">#REF!</definedName>
    <definedName name="__APW_RESTORE_DATA216__" hidden="1">#REF!</definedName>
    <definedName name="__APW_RESTORE_DATA2160__" hidden="1">#REF!</definedName>
    <definedName name="__APW_RESTORE_DATA2161__" hidden="1">#REF!</definedName>
    <definedName name="__APW_RESTORE_DATA2162__" hidden="1">#REF!</definedName>
    <definedName name="__APW_RESTORE_DATA2163__" hidden="1">#REF!</definedName>
    <definedName name="__APW_RESTORE_DATA2164__" hidden="1">#REF!</definedName>
    <definedName name="__APW_RESTORE_DATA2165__" hidden="1">#REF!</definedName>
    <definedName name="__APW_RESTORE_DATA2166__" hidden="1">#REF!</definedName>
    <definedName name="__APW_RESTORE_DATA2167__" hidden="1">#REF!</definedName>
    <definedName name="__APW_RESTORE_DATA2168__" hidden="1">#REF!</definedName>
    <definedName name="__APW_RESTORE_DATA2169__" hidden="1">#REF!</definedName>
    <definedName name="__APW_RESTORE_DATA217__" hidden="1">'[10]1'!$D$34,'[10]1'!$E$34</definedName>
    <definedName name="__APW_RESTORE_DATA2170__" hidden="1">#REF!</definedName>
    <definedName name="__APW_RESTORE_DATA2171__" hidden="1">#REF!</definedName>
    <definedName name="__APW_RESTORE_DATA2172__" hidden="1">#REF!</definedName>
    <definedName name="__APW_RESTORE_DATA2174__" hidden="1">#REF!</definedName>
    <definedName name="__APW_RESTORE_DATA2175__" hidden="1">#REF!</definedName>
    <definedName name="__APW_RESTORE_DATA2176__" hidden="1">#REF!</definedName>
    <definedName name="__APW_RESTORE_DATA2177__" hidden="1">#REF!</definedName>
    <definedName name="__APW_RESTORE_DATA2179__" hidden="1">#REF!</definedName>
    <definedName name="__APW_RESTORE_DATA218__" hidden="1">#REF!</definedName>
    <definedName name="__APW_RESTORE_DATA2180__" hidden="1">#REF!</definedName>
    <definedName name="__APW_RESTORE_DATA2181__" hidden="1">#REF!</definedName>
    <definedName name="__APW_RESTORE_DATA2182__" hidden="1">#REF!</definedName>
    <definedName name="__APW_RESTORE_DATA2184__" hidden="1">#REF!</definedName>
    <definedName name="__APW_RESTORE_DATA2185__" hidden="1">#REF!</definedName>
    <definedName name="__APW_RESTORE_DATA2186__" hidden="1">#REF!</definedName>
    <definedName name="__APW_RESTORE_DATA2187__" hidden="1">#REF!</definedName>
    <definedName name="__APW_RESTORE_DATA2189__" hidden="1">#REF!</definedName>
    <definedName name="__APW_RESTORE_DATA219__" hidden="1">'[10]1'!$D$35,'[10]1'!$E$35</definedName>
    <definedName name="__APW_RESTORE_DATA2190__" hidden="1">#REF!</definedName>
    <definedName name="__APW_RESTORE_DATA2191__" hidden="1">#REF!</definedName>
    <definedName name="__APW_RESTORE_DATA2192__" hidden="1">#REF!</definedName>
    <definedName name="__APW_RESTORE_DATA2193__" hidden="1">#REF!</definedName>
    <definedName name="__APW_RESTORE_DATA2194__" hidden="1">#REF!</definedName>
    <definedName name="__APW_RESTORE_DATA2195__" hidden="1">#REF!</definedName>
    <definedName name="__APW_RESTORE_DATA2196__" hidden="1">#REF!</definedName>
    <definedName name="__APW_RESTORE_DATA2197__" hidden="1">#REF!</definedName>
    <definedName name="__APW_RESTORE_DATA2198__" hidden="1">#REF!</definedName>
    <definedName name="__APW_RESTORE_DATA2199__" hidden="1">#REF!</definedName>
    <definedName name="__APW_RESTORE_DATA22__" hidden="1">#REF!</definedName>
    <definedName name="__APW_RESTORE_DATA220__" hidden="1">#REF!</definedName>
    <definedName name="__APW_RESTORE_DATA2200__" hidden="1">#REF!</definedName>
    <definedName name="__APW_RESTORE_DATA2201__" hidden="1">#REF!</definedName>
    <definedName name="__APW_RESTORE_DATA2202__" hidden="1">#REF!</definedName>
    <definedName name="__APW_RESTORE_DATA2203__" hidden="1">#REF!</definedName>
    <definedName name="__APW_RESTORE_DATA2205__" hidden="1">#REF!</definedName>
    <definedName name="__APW_RESTORE_DATA2206__" hidden="1">#REF!</definedName>
    <definedName name="__APW_RESTORE_DATA2207__" hidden="1">#REF!</definedName>
    <definedName name="__APW_RESTORE_DATA2208__" hidden="1">#REF!</definedName>
    <definedName name="__APW_RESTORE_DATA221__" hidden="1">'[10]1'!$D$36,'[10]1'!$E$36</definedName>
    <definedName name="__APW_RESTORE_DATA2210__" hidden="1">#REF!</definedName>
    <definedName name="__APW_RESTORE_DATA2211__" hidden="1">#REF!</definedName>
    <definedName name="__APW_RESTORE_DATA2212__" hidden="1">#REF!</definedName>
    <definedName name="__APW_RESTORE_DATA2213__" hidden="1">#REF!</definedName>
    <definedName name="__APW_RESTORE_DATA2215__" hidden="1">#REF!</definedName>
    <definedName name="__APW_RESTORE_DATA2216__" hidden="1">#REF!</definedName>
    <definedName name="__APW_RESTORE_DATA2217__" hidden="1">#REF!</definedName>
    <definedName name="__APW_RESTORE_DATA2218__" hidden="1">#REF!</definedName>
    <definedName name="__APW_RESTORE_DATA222__" hidden="1">#REF!</definedName>
    <definedName name="__APW_RESTORE_DATA2220__" hidden="1">#REF!</definedName>
    <definedName name="__APW_RESTORE_DATA2222__" hidden="1">#REF!</definedName>
    <definedName name="__APW_RESTORE_DATA2223__" hidden="1">#REF!</definedName>
    <definedName name="__APW_RESTORE_DATA2224__" hidden="1">#REF!</definedName>
    <definedName name="__APW_RESTORE_DATA2225__" hidden="1">#REF!</definedName>
    <definedName name="__APW_RESTORE_DATA2226__" hidden="1">#REF!</definedName>
    <definedName name="__APW_RESTORE_DATA2227__" hidden="1">#REF!</definedName>
    <definedName name="__APW_RESTORE_DATA2228__" hidden="1">#REF!</definedName>
    <definedName name="__APW_RESTORE_DATA2229__" hidden="1">#REF!</definedName>
    <definedName name="__APW_RESTORE_DATA223__" hidden="1">'[10]1'!$D$38,'[10]1'!$E$38</definedName>
    <definedName name="__APW_RESTORE_DATA2230__" hidden="1">#REF!</definedName>
    <definedName name="__APW_RESTORE_DATA2231__" hidden="1">#REF!</definedName>
    <definedName name="__APW_RESTORE_DATA2232__" hidden="1">#REF!</definedName>
    <definedName name="__APW_RESTORE_DATA2233__" hidden="1">#REF!</definedName>
    <definedName name="__APW_RESTORE_DATA2234__" hidden="1">#REF!</definedName>
    <definedName name="__APW_RESTORE_DATA2235__" hidden="1">#REF!</definedName>
    <definedName name="__APW_RESTORE_DATA2237__" hidden="1">#REF!</definedName>
    <definedName name="__APW_RESTORE_DATA2238__" hidden="1">#REF!</definedName>
    <definedName name="__APW_RESTORE_DATA2239__" hidden="1">#REF!</definedName>
    <definedName name="__APW_RESTORE_DATA224__" hidden="1">#REF!</definedName>
    <definedName name="__APW_RESTORE_DATA2240__" hidden="1">#REF!</definedName>
    <definedName name="__APW_RESTORE_DATA2242__" hidden="1">#REF!</definedName>
    <definedName name="__APW_RESTORE_DATA2243__" hidden="1">#REF!</definedName>
    <definedName name="__APW_RESTORE_DATA2244__" hidden="1">#REF!</definedName>
    <definedName name="__APW_RESTORE_DATA2245__" hidden="1">#REF!</definedName>
    <definedName name="__APW_RESTORE_DATA2247__" hidden="1">#REF!</definedName>
    <definedName name="__APW_RESTORE_DATA2248__" hidden="1">#REF!</definedName>
    <definedName name="__APW_RESTORE_DATA2249__" hidden="1">#REF!</definedName>
    <definedName name="__APW_RESTORE_DATA225__" hidden="1">'[10]1'!$D$39,'[10]1'!$E$39</definedName>
    <definedName name="__APW_RESTORE_DATA2250__" hidden="1">#REF!</definedName>
    <definedName name="__APW_RESTORE_DATA2252__" hidden="1">#REF!</definedName>
    <definedName name="__APW_RESTORE_DATA2254__" hidden="1">#REF!</definedName>
    <definedName name="__APW_RESTORE_DATA2255__" hidden="1">#REF!</definedName>
    <definedName name="__APW_RESTORE_DATA2256__" hidden="1">#REF!</definedName>
    <definedName name="__APW_RESTORE_DATA2257__" hidden="1">#REF!</definedName>
    <definedName name="__APW_RESTORE_DATA2258__" hidden="1">#REF!</definedName>
    <definedName name="__APW_RESTORE_DATA2259__" hidden="1">#REF!</definedName>
    <definedName name="__APW_RESTORE_DATA226__" hidden="1">#REF!</definedName>
    <definedName name="__APW_RESTORE_DATA2260__" hidden="1">#REF!</definedName>
    <definedName name="__APW_RESTORE_DATA2261__" hidden="1">#REF!</definedName>
    <definedName name="__APW_RESTORE_DATA2262__" hidden="1">#REF!</definedName>
    <definedName name="__APW_RESTORE_DATA2263__" hidden="1">#REF!</definedName>
    <definedName name="__APW_RESTORE_DATA2264__" hidden="1">#REF!</definedName>
    <definedName name="__APW_RESTORE_DATA2265__" hidden="1">#REF!</definedName>
    <definedName name="__APW_RESTORE_DATA2266__" hidden="1">#REF!</definedName>
    <definedName name="__APW_RESTORE_DATA2267__" hidden="1">#REF!</definedName>
    <definedName name="__APW_RESTORE_DATA2269__" hidden="1">#REF!</definedName>
    <definedName name="__APW_RESTORE_DATA227__" hidden="1">'[10]1'!$D$41,'[10]1'!$E$41</definedName>
    <definedName name="__APW_RESTORE_DATA2270__" hidden="1">#REF!</definedName>
    <definedName name="__APW_RESTORE_DATA2271__" hidden="1">#REF!</definedName>
    <definedName name="__APW_RESTORE_DATA2272__" hidden="1">#REF!</definedName>
    <definedName name="__APW_RESTORE_DATA2274__" hidden="1">#REF!</definedName>
    <definedName name="__APW_RESTORE_DATA2275__" hidden="1">#REF!</definedName>
    <definedName name="__APW_RESTORE_DATA2276__" hidden="1">#REF!</definedName>
    <definedName name="__APW_RESTORE_DATA2277__" hidden="1">#REF!</definedName>
    <definedName name="__APW_RESTORE_DATA2279__" hidden="1">#REF!</definedName>
    <definedName name="__APW_RESTORE_DATA228__" hidden="1">#REF!</definedName>
    <definedName name="__APW_RESTORE_DATA2280__" hidden="1">#REF!</definedName>
    <definedName name="__APW_RESTORE_DATA2281__" hidden="1">#REF!</definedName>
    <definedName name="__APW_RESTORE_DATA2282__" hidden="1">#REF!</definedName>
    <definedName name="__APW_RESTORE_DATA2284__" hidden="1">#REF!</definedName>
    <definedName name="__APW_RESTORE_DATA2286__" hidden="1">#REF!</definedName>
    <definedName name="__APW_RESTORE_DATA2287__" hidden="1">#REF!</definedName>
    <definedName name="__APW_RESTORE_DATA2288__" hidden="1">#REF!</definedName>
    <definedName name="__APW_RESTORE_DATA2289__" hidden="1">#REF!</definedName>
    <definedName name="__APW_RESTORE_DATA229__" hidden="1">'[10]1'!$D$42,'[10]1'!$E$42</definedName>
    <definedName name="__APW_RESTORE_DATA2290__" hidden="1">#REF!</definedName>
    <definedName name="__APW_RESTORE_DATA2291__" hidden="1">#REF!</definedName>
    <definedName name="__APW_RESTORE_DATA2292__" hidden="1">#REF!</definedName>
    <definedName name="__APW_RESTORE_DATA2293__" hidden="1">#REF!</definedName>
    <definedName name="__APW_RESTORE_DATA2294__" hidden="1">#REF!</definedName>
    <definedName name="__APW_RESTORE_DATA2295__" hidden="1">#REF!</definedName>
    <definedName name="__APW_RESTORE_DATA2296__" hidden="1">#REF!</definedName>
    <definedName name="__APW_RESTORE_DATA2297__" hidden="1">#REF!</definedName>
    <definedName name="__APW_RESTORE_DATA2298__" hidden="1">#REF!</definedName>
    <definedName name="__APW_RESTORE_DATA2299__" hidden="1">#REF!</definedName>
    <definedName name="__APW_RESTORE_DATA23__" hidden="1">#REF!</definedName>
    <definedName name="__APW_RESTORE_DATA230__" hidden="1">#REF!</definedName>
    <definedName name="__APW_RESTORE_DATA2301__" hidden="1">#REF!</definedName>
    <definedName name="__APW_RESTORE_DATA2302__" hidden="1">#REF!</definedName>
    <definedName name="__APW_RESTORE_DATA2303__" hidden="1">#REF!</definedName>
    <definedName name="__APW_RESTORE_DATA2304__" hidden="1">#REF!</definedName>
    <definedName name="__APW_RESTORE_DATA2306__" hidden="1">#REF!</definedName>
    <definedName name="__APW_RESTORE_DATA2307__" hidden="1">#REF!</definedName>
    <definedName name="__APW_RESTORE_DATA2308__" hidden="1">#REF!</definedName>
    <definedName name="__APW_RESTORE_DATA2309__" hidden="1">#REF!</definedName>
    <definedName name="__APW_RESTORE_DATA231__" hidden="1">'[10]1'!$D$44,'[10]1'!$E$44</definedName>
    <definedName name="__APW_RESTORE_DATA2311__" hidden="1">#REF!</definedName>
    <definedName name="__APW_RESTORE_DATA2312__" hidden="1">#REF!</definedName>
    <definedName name="__APW_RESTORE_DATA2313__" hidden="1">#REF!</definedName>
    <definedName name="__APW_RESTORE_DATA2314__" hidden="1">#REF!</definedName>
    <definedName name="__APW_RESTORE_DATA2316__" hidden="1">#REF!</definedName>
    <definedName name="__APW_RESTORE_DATA2318__" hidden="1">#REF!</definedName>
    <definedName name="__APW_RESTORE_DATA2319__" hidden="1">#REF!</definedName>
    <definedName name="__APW_RESTORE_DATA2320__" hidden="1">#REF!</definedName>
    <definedName name="__APW_RESTORE_DATA2321__" hidden="1">#REF!</definedName>
    <definedName name="__APW_RESTORE_DATA2322__" hidden="1">#REF!</definedName>
    <definedName name="__APW_RESTORE_DATA2323__" hidden="1">#REF!</definedName>
    <definedName name="__APW_RESTORE_DATA2324__" hidden="1">#REF!</definedName>
    <definedName name="__APW_RESTORE_DATA2325__" hidden="1">#REF!</definedName>
    <definedName name="__APW_RESTORE_DATA2326__" hidden="1">#REF!</definedName>
    <definedName name="__APW_RESTORE_DATA2327__" hidden="1">#REF!</definedName>
    <definedName name="__APW_RESTORE_DATA2328__" hidden="1">#REF!</definedName>
    <definedName name="__APW_RESTORE_DATA2329__" hidden="1">#REF!</definedName>
    <definedName name="__APW_RESTORE_DATA233__" hidden="1">'[10]1'!$D$45,'[10]1'!$E$45</definedName>
    <definedName name="__APW_RESTORE_DATA2330__" hidden="1">#REF!</definedName>
    <definedName name="__APW_RESTORE_DATA2331__" hidden="1">#REF!</definedName>
    <definedName name="__APW_RESTORE_DATA2333__" hidden="1">#REF!</definedName>
    <definedName name="__APW_RESTORE_DATA2334__" hidden="1">#REF!</definedName>
    <definedName name="__APW_RESTORE_DATA2335__" hidden="1">#REF!</definedName>
    <definedName name="__APW_RESTORE_DATA2336__" hidden="1">#REF!</definedName>
    <definedName name="__APW_RESTORE_DATA2338__" hidden="1">#REF!</definedName>
    <definedName name="__APW_RESTORE_DATA2339__" hidden="1">#REF!</definedName>
    <definedName name="__APW_RESTORE_DATA234__" hidden="1">#REF!</definedName>
    <definedName name="__APW_RESTORE_DATA2340__" hidden="1">#REF!</definedName>
    <definedName name="__APW_RESTORE_DATA2341__" hidden="1">#REF!</definedName>
    <definedName name="__APW_RESTORE_DATA2343__" hidden="1">#REF!</definedName>
    <definedName name="__APW_RESTORE_DATA2344__" hidden="1">#REF!</definedName>
    <definedName name="__APW_RESTORE_DATA2345__" hidden="1">#REF!</definedName>
    <definedName name="__APW_RESTORE_DATA2346__" hidden="1">#REF!</definedName>
    <definedName name="__APW_RESTORE_DATA2348__" hidden="1">#REF!</definedName>
    <definedName name="__APW_RESTORE_DATA235__" hidden="1">'[10]1'!$D$46,'[10]1'!$E$46</definedName>
    <definedName name="__APW_RESTORE_DATA2350__" hidden="1">#REF!</definedName>
    <definedName name="__APW_RESTORE_DATA2351__" hidden="1">#REF!</definedName>
    <definedName name="__APW_RESTORE_DATA2352__" hidden="1">#REF!</definedName>
    <definedName name="__APW_RESTORE_DATA2353__" hidden="1">#REF!</definedName>
    <definedName name="__APW_RESTORE_DATA2354__" hidden="1">#REF!</definedName>
    <definedName name="__APW_RESTORE_DATA2355__" hidden="1">#REF!</definedName>
    <definedName name="__APW_RESTORE_DATA2356__" hidden="1">#REF!</definedName>
    <definedName name="__APW_RESTORE_DATA2357__" hidden="1">#REF!</definedName>
    <definedName name="__APW_RESTORE_DATA2358__" hidden="1">#REF!</definedName>
    <definedName name="__APW_RESTORE_DATA2359__" hidden="1">#REF!</definedName>
    <definedName name="__APW_RESTORE_DATA236__" hidden="1">#REF!</definedName>
    <definedName name="__APW_RESTORE_DATA2360__" hidden="1">#REF!</definedName>
    <definedName name="__APW_RESTORE_DATA2361__" hidden="1">#REF!</definedName>
    <definedName name="__APW_RESTORE_DATA2362__" hidden="1">#REF!</definedName>
    <definedName name="__APW_RESTORE_DATA2363__" hidden="1">#REF!</definedName>
    <definedName name="__APW_RESTORE_DATA2365__" hidden="1">#REF!</definedName>
    <definedName name="__APW_RESTORE_DATA2366__" hidden="1">#REF!</definedName>
    <definedName name="__APW_RESTORE_DATA2367__" hidden="1">#REF!</definedName>
    <definedName name="__APW_RESTORE_DATA2368__" hidden="1">#REF!</definedName>
    <definedName name="__APW_RESTORE_DATA237__" hidden="1">'[10]1'!$D$49,'[10]1'!$E$49</definedName>
    <definedName name="__APW_RESTORE_DATA2370__" hidden="1">#REF!</definedName>
    <definedName name="__APW_RESTORE_DATA2371__" hidden="1">#REF!</definedName>
    <definedName name="__APW_RESTORE_DATA2372__" hidden="1">#REF!</definedName>
    <definedName name="__APW_RESTORE_DATA2373__" hidden="1">#REF!</definedName>
    <definedName name="__APW_RESTORE_DATA2375__" hidden="1">#REF!</definedName>
    <definedName name="__APW_RESTORE_DATA2376__" hidden="1">#REF!</definedName>
    <definedName name="__APW_RESTORE_DATA2377__" hidden="1">#REF!</definedName>
    <definedName name="__APW_RESTORE_DATA2378__" hidden="1">#REF!</definedName>
    <definedName name="__APW_RESTORE_DATA238__" hidden="1">#REF!</definedName>
    <definedName name="__APW_RESTORE_DATA2380__" hidden="1">#REF!</definedName>
    <definedName name="__APW_RESTORE_DATA2381__" hidden="1">#REF!</definedName>
    <definedName name="__APW_RESTORE_DATA2382__" hidden="1">#REF!</definedName>
    <definedName name="__APW_RESTORE_DATA2383__" hidden="1">#REF!</definedName>
    <definedName name="__APW_RESTORE_DATA2384__" hidden="1">#REF!</definedName>
    <definedName name="__APW_RESTORE_DATA2385__" hidden="1">#REF!</definedName>
    <definedName name="__APW_RESTORE_DATA2386__" hidden="1">#REF!</definedName>
    <definedName name="__APW_RESTORE_DATA2387__" hidden="1">#REF!</definedName>
    <definedName name="__APW_RESTORE_DATA2388__" hidden="1">#REF!</definedName>
    <definedName name="__APW_RESTORE_DATA2389__" hidden="1">#REF!</definedName>
    <definedName name="__APW_RESTORE_DATA239__" hidden="1">'[10]1'!$D$51,'[10]1'!$E$51</definedName>
    <definedName name="__APW_RESTORE_DATA2390__" hidden="1">#REF!</definedName>
    <definedName name="__APW_RESTORE_DATA2392__" hidden="1">#REF!</definedName>
    <definedName name="__APW_RESTORE_DATA2393__" hidden="1">#REF!</definedName>
    <definedName name="__APW_RESTORE_DATA2394__" hidden="1">#REF!</definedName>
    <definedName name="__APW_RESTORE_DATA2395__" hidden="1">#REF!</definedName>
    <definedName name="__APW_RESTORE_DATA2397__" hidden="1">#REF!</definedName>
    <definedName name="__APW_RESTORE_DATA2398__" hidden="1">#REF!</definedName>
    <definedName name="__APW_RESTORE_DATA2399__" hidden="1">#REF!</definedName>
    <definedName name="__APW_RESTORE_DATA240__" hidden="1">#REF!</definedName>
    <definedName name="__APW_RESTORE_DATA2400__" hidden="1">#REF!</definedName>
    <definedName name="__APW_RESTORE_DATA2402__" hidden="1">#REF!</definedName>
    <definedName name="__APW_RESTORE_DATA2403__" hidden="1">#REF!</definedName>
    <definedName name="__APW_RESTORE_DATA2404__" hidden="1">#REF!</definedName>
    <definedName name="__APW_RESTORE_DATA2405__" hidden="1">#REF!</definedName>
    <definedName name="__APW_RESTORE_DATA2407__" hidden="1">#REF!</definedName>
    <definedName name="__APW_RESTORE_DATA2408__" hidden="1">#REF!</definedName>
    <definedName name="__APW_RESTORE_DATA2409__" hidden="1">#REF!</definedName>
    <definedName name="__APW_RESTORE_DATA241__" hidden="1">#REF!</definedName>
    <definedName name="__APW_RESTORE_DATA2410__" hidden="1">#REF!</definedName>
    <definedName name="__APW_RESTORE_DATA2411__" hidden="1">#REF!</definedName>
    <definedName name="__APW_RESTORE_DATA2412__" hidden="1">#REF!</definedName>
    <definedName name="__APW_RESTORE_DATA2413__" hidden="1">#REF!</definedName>
    <definedName name="__APW_RESTORE_DATA2414__" hidden="1">#REF!</definedName>
    <definedName name="__APW_RESTORE_DATA2415__" hidden="1">#REF!</definedName>
    <definedName name="__APW_RESTORE_DATA2416__" hidden="1">#REF!</definedName>
    <definedName name="__APW_RESTORE_DATA2417__" hidden="1">#REF!</definedName>
    <definedName name="__APW_RESTORE_DATA2418__" hidden="1">#REF!</definedName>
    <definedName name="__APW_RESTORE_DATA2419__" hidden="1">#REF!</definedName>
    <definedName name="__APW_RESTORE_DATA2420__" hidden="1">#REF!</definedName>
    <definedName name="__APW_RESTORE_DATA2421__" hidden="1">#REF!</definedName>
    <definedName name="__APW_RESTORE_DATA2422__" hidden="1">#REF!</definedName>
    <definedName name="__APW_RESTORE_DATA2423__" hidden="1">#REF!</definedName>
    <definedName name="__APW_RESTORE_DATA2424__" hidden="1">#REF!</definedName>
    <definedName name="__APW_RESTORE_DATA2425__" hidden="1">#REF!</definedName>
    <definedName name="__APW_RESTORE_DATA2426__" hidden="1">#REF!</definedName>
    <definedName name="__APW_RESTORE_DATA2427__" hidden="1">#REF!</definedName>
    <definedName name="__APW_RESTORE_DATA2428__" hidden="1">#REF!</definedName>
    <definedName name="__APW_RESTORE_DATA2429__" hidden="1">#REF!</definedName>
    <definedName name="__APW_RESTORE_DATA243__" hidden="1">#REF!</definedName>
    <definedName name="__APW_RESTORE_DATA2430__" hidden="1">#REF!</definedName>
    <definedName name="__APW_RESTORE_DATA2431__" hidden="1">#REF!</definedName>
    <definedName name="__APW_RESTORE_DATA2432__" hidden="1">#REF!</definedName>
    <definedName name="__APW_RESTORE_DATA2433__" hidden="1">#REF!</definedName>
    <definedName name="__APW_RESTORE_DATA2434__" hidden="1">#REF!</definedName>
    <definedName name="__APW_RESTORE_DATA2435__" hidden="1">#REF!</definedName>
    <definedName name="__APW_RESTORE_DATA2436__" hidden="1">#REF!</definedName>
    <definedName name="__APW_RESTORE_DATA2437__" hidden="1">#REF!</definedName>
    <definedName name="__APW_RESTORE_DATA2438__" hidden="1">#REF!</definedName>
    <definedName name="__APW_RESTORE_DATA2439__" hidden="1">#REF!</definedName>
    <definedName name="__APW_RESTORE_DATA244__" hidden="1">#REF!</definedName>
    <definedName name="__APW_RESTORE_DATA2440__" hidden="1">#REF!</definedName>
    <definedName name="__APW_RESTORE_DATA2441__" hidden="1">#REF!</definedName>
    <definedName name="__APW_RESTORE_DATA2442__" hidden="1">#REF!</definedName>
    <definedName name="__APW_RESTORE_DATA2443__" hidden="1">#REF!</definedName>
    <definedName name="__APW_RESTORE_DATA2444__" hidden="1">#REF!</definedName>
    <definedName name="__APW_RESTORE_DATA2445__" hidden="1">#REF!</definedName>
    <definedName name="__APW_RESTORE_DATA2446__" hidden="1">#REF!</definedName>
    <definedName name="__APW_RESTORE_DATA2447__" hidden="1">#REF!</definedName>
    <definedName name="__APW_RESTORE_DATA2448__" hidden="1">#REF!</definedName>
    <definedName name="__APW_RESTORE_DATA2449__" hidden="1">#REF!</definedName>
    <definedName name="__APW_RESTORE_DATA245__" hidden="1">#REF!</definedName>
    <definedName name="__APW_RESTORE_DATA2450__" hidden="1">#REF!</definedName>
    <definedName name="__APW_RESTORE_DATA2451__" hidden="1">#REF!</definedName>
    <definedName name="__APW_RESTORE_DATA2452__" hidden="1">#REF!</definedName>
    <definedName name="__APW_RESTORE_DATA2453__" hidden="1">#REF!</definedName>
    <definedName name="__APW_RESTORE_DATA2454__" hidden="1">#REF!</definedName>
    <definedName name="__APW_RESTORE_DATA2455__" hidden="1">#REF!</definedName>
    <definedName name="__APW_RESTORE_DATA2456__" hidden="1">#REF!</definedName>
    <definedName name="__APW_RESTORE_DATA2457__" hidden="1">#REF!</definedName>
    <definedName name="__APW_RESTORE_DATA2458__" hidden="1">#REF!</definedName>
    <definedName name="__APW_RESTORE_DATA2459__" hidden="1">#REF!</definedName>
    <definedName name="__APW_RESTORE_DATA246__" hidden="1">#REF!</definedName>
    <definedName name="__APW_RESTORE_DATA2460__" hidden="1">#REF!</definedName>
    <definedName name="__APW_RESTORE_DATA2461__" hidden="1">#REF!</definedName>
    <definedName name="__APW_RESTORE_DATA2462__" hidden="1">#REF!</definedName>
    <definedName name="__APW_RESTORE_DATA2463__" hidden="1">#REF!</definedName>
    <definedName name="__APW_RESTORE_DATA2464__" hidden="1">#REF!</definedName>
    <definedName name="__APW_RESTORE_DATA2465__" hidden="1">#REF!</definedName>
    <definedName name="__APW_RESTORE_DATA2466__" hidden="1">#REF!</definedName>
    <definedName name="__APW_RESTORE_DATA2467__" hidden="1">#REF!</definedName>
    <definedName name="__APW_RESTORE_DATA2468__" hidden="1">#REF!</definedName>
    <definedName name="__APW_RESTORE_DATA2469__" hidden="1">#REF!</definedName>
    <definedName name="__APW_RESTORE_DATA247__" hidden="1">#REF!</definedName>
    <definedName name="__APW_RESTORE_DATA2470__" hidden="1">#REF!</definedName>
    <definedName name="__APW_RESTORE_DATA2471__" hidden="1">#REF!</definedName>
    <definedName name="__APW_RESTORE_DATA2472__" hidden="1">#REF!</definedName>
    <definedName name="__APW_RESTORE_DATA2473__" hidden="1">#REF!</definedName>
    <definedName name="__APW_RESTORE_DATA2474__" hidden="1">#REF!</definedName>
    <definedName name="__APW_RESTORE_DATA2475__" hidden="1">#REF!</definedName>
    <definedName name="__APW_RESTORE_DATA2476__" hidden="1">#REF!</definedName>
    <definedName name="__APW_RESTORE_DATA2477__" hidden="1">#REF!</definedName>
    <definedName name="__APW_RESTORE_DATA2478__" hidden="1">#REF!</definedName>
    <definedName name="__APW_RESTORE_DATA2479__" hidden="1">#REF!</definedName>
    <definedName name="__APW_RESTORE_DATA248__" hidden="1">#REF!</definedName>
    <definedName name="__APW_RESTORE_DATA2480__" hidden="1">#REF!</definedName>
    <definedName name="__APW_RESTORE_DATA2481__" hidden="1">#REF!</definedName>
    <definedName name="__APW_RESTORE_DATA2482__" hidden="1">#REF!</definedName>
    <definedName name="__APW_RESTORE_DATA2483__" hidden="1">#REF!</definedName>
    <definedName name="__APW_RESTORE_DATA2484__" hidden="1">#REF!</definedName>
    <definedName name="__APW_RESTORE_DATA2485__" hidden="1">#REF!</definedName>
    <definedName name="__APW_RESTORE_DATA2486__" hidden="1">#REF!</definedName>
    <definedName name="__APW_RESTORE_DATA2487__" hidden="1">#REF!</definedName>
    <definedName name="__APW_RESTORE_DATA2488__" hidden="1">#REF!</definedName>
    <definedName name="__APW_RESTORE_DATA2489__" hidden="1">#REF!</definedName>
    <definedName name="__APW_RESTORE_DATA249__" hidden="1">#REF!</definedName>
    <definedName name="__APW_RESTORE_DATA2490__" hidden="1">#REF!</definedName>
    <definedName name="__APW_RESTORE_DATA2491__" hidden="1">#REF!</definedName>
    <definedName name="__APW_RESTORE_DATA2492__" hidden="1">#REF!</definedName>
    <definedName name="__APW_RESTORE_DATA2493__" hidden="1">#REF!</definedName>
    <definedName name="__APW_RESTORE_DATA2494__" hidden="1">#REF!</definedName>
    <definedName name="__APW_RESTORE_DATA2495__" hidden="1">#REF!</definedName>
    <definedName name="__APW_RESTORE_DATA2496__" hidden="1">#REF!</definedName>
    <definedName name="__APW_RESTORE_DATA2497__" hidden="1">#REF!</definedName>
    <definedName name="__APW_RESTORE_DATA2498__" hidden="1">#REF!</definedName>
    <definedName name="__APW_RESTORE_DATA2499__" hidden="1">#REF!</definedName>
    <definedName name="__APW_RESTORE_DATA25__" hidden="1">#REF!</definedName>
    <definedName name="__APW_RESTORE_DATA250__" hidden="1">#REF!</definedName>
    <definedName name="__APW_RESTORE_DATA2500__" hidden="1">#REF!</definedName>
    <definedName name="__APW_RESTORE_DATA2501__" hidden="1">#REF!</definedName>
    <definedName name="__APW_RESTORE_DATA2502__" hidden="1">#REF!</definedName>
    <definedName name="__APW_RESTORE_DATA2503__" hidden="1">#REF!</definedName>
    <definedName name="__APW_RESTORE_DATA2504__" hidden="1">#REF!</definedName>
    <definedName name="__APW_RESTORE_DATA2505__" hidden="1">#REF!</definedName>
    <definedName name="__APW_RESTORE_DATA2506__" hidden="1">#REF!</definedName>
    <definedName name="__APW_RESTORE_DATA2507__" hidden="1">#REF!</definedName>
    <definedName name="__APW_RESTORE_DATA2508__" hidden="1">#REF!</definedName>
    <definedName name="__APW_RESTORE_DATA2509__" hidden="1">#REF!</definedName>
    <definedName name="__APW_RESTORE_DATA251__" hidden="1">'[10]2'!$D$8,'[10]2'!$E$8,'[10]2'!$F$8,'[10]2'!$G$8,'[10]2'!$H$8</definedName>
    <definedName name="__APW_RESTORE_DATA2510__" hidden="1">#REF!</definedName>
    <definedName name="__APW_RESTORE_DATA2511__" hidden="1">#REF!</definedName>
    <definedName name="__APW_RESTORE_DATA2512__" hidden="1">#REF!</definedName>
    <definedName name="__APW_RESTORE_DATA2513__" hidden="1">#REF!</definedName>
    <definedName name="__APW_RESTORE_DATA2515__" hidden="1">#REF!</definedName>
    <definedName name="__APW_RESTORE_DATA2516__" hidden="1">#REF!</definedName>
    <definedName name="__APW_RESTORE_DATA2517__" hidden="1">#REF!</definedName>
    <definedName name="__APW_RESTORE_DATA2518__" hidden="1">#REF!</definedName>
    <definedName name="__APW_RESTORE_DATA252__" hidden="1">#REF!</definedName>
    <definedName name="__APW_RESTORE_DATA2520__" hidden="1">#REF!</definedName>
    <definedName name="__APW_RESTORE_DATA2521__" hidden="1">#REF!</definedName>
    <definedName name="__APW_RESTORE_DATA2522__" hidden="1">#REF!</definedName>
    <definedName name="__APW_RESTORE_DATA2523__" hidden="1">#REF!</definedName>
    <definedName name="__APW_RESTORE_DATA2525__" hidden="1">#REF!</definedName>
    <definedName name="__APW_RESTORE_DATA2526__" hidden="1">#REF!</definedName>
    <definedName name="__APW_RESTORE_DATA2527__" hidden="1">#REF!</definedName>
    <definedName name="__APW_RESTORE_DATA2528__" hidden="1">#REF!</definedName>
    <definedName name="__APW_RESTORE_DATA253__" hidden="1">'[10]2'!$D$9,'[10]2'!$E$9,'[10]2'!$F$9,'[10]2'!$G$9,'[10]2'!$H$9</definedName>
    <definedName name="__APW_RESTORE_DATA2530__" hidden="1">#REF!</definedName>
    <definedName name="__APW_RESTORE_DATA2531__" hidden="1">#REF!</definedName>
    <definedName name="__APW_RESTORE_DATA2532__" hidden="1">#REF!</definedName>
    <definedName name="__APW_RESTORE_DATA2533__" hidden="1">#REF!</definedName>
    <definedName name="__APW_RESTORE_DATA2534__" hidden="1">#REF!</definedName>
    <definedName name="__APW_RESTORE_DATA2535__" hidden="1">#REF!</definedName>
    <definedName name="__APW_RESTORE_DATA2536__" hidden="1">#REF!</definedName>
    <definedName name="__APW_RESTORE_DATA2537__" hidden="1">#REF!</definedName>
    <definedName name="__APW_RESTORE_DATA2538__" hidden="1">#REF!</definedName>
    <definedName name="__APW_RESTORE_DATA2539__" hidden="1">#REF!</definedName>
    <definedName name="__APW_RESTORE_DATA254__" hidden="1">#REF!</definedName>
    <definedName name="__APW_RESTORE_DATA2540__" hidden="1">#REF!</definedName>
    <definedName name="__APW_RESTORE_DATA2541__" hidden="1">#REF!</definedName>
    <definedName name="__APW_RESTORE_DATA2542__" hidden="1">#REF!</definedName>
    <definedName name="__APW_RESTORE_DATA2543__" hidden="1">#REF!</definedName>
    <definedName name="__APW_RESTORE_DATA2544__" hidden="1">#REF!</definedName>
    <definedName name="__APW_RESTORE_DATA2546__" hidden="1">#REF!</definedName>
    <definedName name="__APW_RESTORE_DATA2547__" hidden="1">#REF!</definedName>
    <definedName name="__APW_RESTORE_DATA2548__" hidden="1">#REF!</definedName>
    <definedName name="__APW_RESTORE_DATA2549__" hidden="1">#REF!</definedName>
    <definedName name="__APW_RESTORE_DATA255__" hidden="1">'[10]2'!$D$11,'[10]2'!$E$11,'[10]2'!$F$11,'[10]2'!$G$11,'[10]2'!$H$11</definedName>
    <definedName name="__APW_RESTORE_DATA2551__" hidden="1">#REF!</definedName>
    <definedName name="__APW_RESTORE_DATA2552__" hidden="1">#REF!</definedName>
    <definedName name="__APW_RESTORE_DATA2553__" hidden="1">#REF!</definedName>
    <definedName name="__APW_RESTORE_DATA2554__" hidden="1">#REF!</definedName>
    <definedName name="__APW_RESTORE_DATA2556__" hidden="1">#REF!</definedName>
    <definedName name="__APW_RESTORE_DATA2557__" hidden="1">#REF!</definedName>
    <definedName name="__APW_RESTORE_DATA2558__" hidden="1">#REF!</definedName>
    <definedName name="__APW_RESTORE_DATA2559__" hidden="1">#REF!</definedName>
    <definedName name="__APW_RESTORE_DATA256__" hidden="1">#REF!</definedName>
    <definedName name="__APW_RESTORE_DATA2561__" hidden="1">#REF!</definedName>
    <definedName name="__APW_RESTORE_DATA2562__" hidden="1">#REF!</definedName>
    <definedName name="__APW_RESTORE_DATA2563__" hidden="1">#REF!</definedName>
    <definedName name="__APW_RESTORE_DATA2564__" hidden="1">#REF!</definedName>
    <definedName name="__APW_RESTORE_DATA2565__" hidden="1">#REF!</definedName>
    <definedName name="__APW_RESTORE_DATA2566__" hidden="1">#REF!</definedName>
    <definedName name="__APW_RESTORE_DATA2567__" hidden="1">#REF!</definedName>
    <definedName name="__APW_RESTORE_DATA2568__" hidden="1">#REF!</definedName>
    <definedName name="__APW_RESTORE_DATA2569__" hidden="1">#REF!</definedName>
    <definedName name="__APW_RESTORE_DATA257__" hidden="1">#REF!</definedName>
    <definedName name="__APW_RESTORE_DATA2570__" hidden="1">#REF!</definedName>
    <definedName name="__APW_RESTORE_DATA2571__" hidden="1">#REF!</definedName>
    <definedName name="__APW_RESTORE_DATA2573__" hidden="1">#REF!</definedName>
    <definedName name="__APW_RESTORE_DATA2574__" hidden="1">#REF!</definedName>
    <definedName name="__APW_RESTORE_DATA2575__" hidden="1">#REF!</definedName>
    <definedName name="__APW_RESTORE_DATA2576__" hidden="1">#REF!</definedName>
    <definedName name="__APW_RESTORE_DATA2578__" hidden="1">#REF!</definedName>
    <definedName name="__APW_RESTORE_DATA2579__" hidden="1">#REF!</definedName>
    <definedName name="__APW_RESTORE_DATA258__" hidden="1">'[10]2'!$D$12,'[10]2'!$E$12,'[10]2'!$F$12,'[10]2'!$G$12,'[10]2'!$H$12</definedName>
    <definedName name="__APW_RESTORE_DATA2580__" hidden="1">#REF!</definedName>
    <definedName name="__APW_RESTORE_DATA2581__" hidden="1">#REF!</definedName>
    <definedName name="__APW_RESTORE_DATA2583__" hidden="1">#REF!</definedName>
    <definedName name="__APW_RESTORE_DATA2584__" hidden="1">#REF!</definedName>
    <definedName name="__APW_RESTORE_DATA2585__" hidden="1">#REF!</definedName>
    <definedName name="__APW_RESTORE_DATA2586__" hidden="1">#REF!</definedName>
    <definedName name="__APW_RESTORE_DATA2588__" hidden="1">#REF!</definedName>
    <definedName name="__APW_RESTORE_DATA2589__" hidden="1">#REF!</definedName>
    <definedName name="__APW_RESTORE_DATA259__" hidden="1">#REF!</definedName>
    <definedName name="__APW_RESTORE_DATA2590__" hidden="1">#REF!</definedName>
    <definedName name="__APW_RESTORE_DATA2591__" hidden="1">#REF!</definedName>
    <definedName name="__APW_RESTORE_DATA2592__" hidden="1">#REF!</definedName>
    <definedName name="__APW_RESTORE_DATA2593__" hidden="1">#REF!</definedName>
    <definedName name="__APW_RESTORE_DATA2594__" hidden="1">#REF!</definedName>
    <definedName name="__APW_RESTORE_DATA2595__" hidden="1">#REF!</definedName>
    <definedName name="__APW_RESTORE_DATA2596__" hidden="1">#REF!</definedName>
    <definedName name="__APW_RESTORE_DATA2597__" hidden="1">#REF!</definedName>
    <definedName name="__APW_RESTORE_DATA2598__" hidden="1">#REF!</definedName>
    <definedName name="__APW_RESTORE_DATA2599__" hidden="1">#REF!</definedName>
    <definedName name="__APW_RESTORE_DATA26__" hidden="1">#REF!</definedName>
    <definedName name="__APW_RESTORE_DATA260__" hidden="1">#REF!</definedName>
    <definedName name="__APW_RESTORE_DATA2600__" hidden="1">#REF!</definedName>
    <definedName name="__APW_RESTORE_DATA2601__" hidden="1">#REF!</definedName>
    <definedName name="__APW_RESTORE_DATA2602__" hidden="1">#REF!</definedName>
    <definedName name="__APW_RESTORE_DATA2604__" hidden="1">#REF!</definedName>
    <definedName name="__APW_RESTORE_DATA2605__" hidden="1">#REF!</definedName>
    <definedName name="__APW_RESTORE_DATA2606__" hidden="1">#REF!</definedName>
    <definedName name="__APW_RESTORE_DATA2607__" hidden="1">#REF!</definedName>
    <definedName name="__APW_RESTORE_DATA2609__" hidden="1">#REF!</definedName>
    <definedName name="__APW_RESTORE_DATA261__" hidden="1">'[10]2'!$D$17,'[10]2'!$E$17,'[10]2'!$F$17,'[10]2'!$G$17,'[10]2'!$H$17</definedName>
    <definedName name="__APW_RESTORE_DATA2610__" hidden="1">#REF!</definedName>
    <definedName name="__APW_RESTORE_DATA2611__" hidden="1">#REF!</definedName>
    <definedName name="__APW_RESTORE_DATA2612__" hidden="1">#REF!</definedName>
    <definedName name="__APW_RESTORE_DATA2614__" hidden="1">#REF!</definedName>
    <definedName name="__APW_RESTORE_DATA2615__" hidden="1">#REF!</definedName>
    <definedName name="__APW_RESTORE_DATA2616__" hidden="1">#REF!</definedName>
    <definedName name="__APW_RESTORE_DATA2617__" hidden="1">#REF!</definedName>
    <definedName name="__APW_RESTORE_DATA2619__" hidden="1">#REF!</definedName>
    <definedName name="__APW_RESTORE_DATA262__" hidden="1">#REF!</definedName>
    <definedName name="__APW_RESTORE_DATA2620__" hidden="1">#REF!</definedName>
    <definedName name="__APW_RESTORE_DATA2621__" hidden="1">#REF!</definedName>
    <definedName name="__APW_RESTORE_DATA2622__" hidden="1">#REF!</definedName>
    <definedName name="__APW_RESTORE_DATA2623__" hidden="1">#REF!</definedName>
    <definedName name="__APW_RESTORE_DATA2624__" hidden="1">#REF!</definedName>
    <definedName name="__APW_RESTORE_DATA2625__" hidden="1">#REF!</definedName>
    <definedName name="__APW_RESTORE_DATA2626__" hidden="1">#REF!</definedName>
    <definedName name="__APW_RESTORE_DATA2627__" hidden="1">#REF!</definedName>
    <definedName name="__APW_RESTORE_DATA2628__" hidden="1">#REF!</definedName>
    <definedName name="__APW_RESTORE_DATA2629__" hidden="1">#REF!</definedName>
    <definedName name="__APW_RESTORE_DATA2630__" hidden="1">#REF!</definedName>
    <definedName name="__APW_RESTORE_DATA2631__" hidden="1">#REF!</definedName>
    <definedName name="__APW_RESTORE_DATA2632__" hidden="1">#REF!</definedName>
    <definedName name="__APW_RESTORE_DATA2633__" hidden="1">#REF!</definedName>
    <definedName name="__APW_RESTORE_DATA2635__" hidden="1">#REF!</definedName>
    <definedName name="__APW_RESTORE_DATA2636__" hidden="1">#REF!</definedName>
    <definedName name="__APW_RESTORE_DATA2637__" hidden="1">#REF!</definedName>
    <definedName name="__APW_RESTORE_DATA2638__" hidden="1">#REF!</definedName>
    <definedName name="__APW_RESTORE_DATA264__" hidden="1">#REF!</definedName>
    <definedName name="__APW_RESTORE_DATA2640__" hidden="1">#REF!</definedName>
    <definedName name="__APW_RESTORE_DATA2641__" hidden="1">#REF!</definedName>
    <definedName name="__APW_RESTORE_DATA2642__" hidden="1">#REF!</definedName>
    <definedName name="__APW_RESTORE_DATA2643__" hidden="1">#REF!</definedName>
    <definedName name="__APW_RESTORE_DATA2645__" hidden="1">#REF!</definedName>
    <definedName name="__APW_RESTORE_DATA2646__" hidden="1">#REF!</definedName>
    <definedName name="__APW_RESTORE_DATA2647__" hidden="1">#REF!</definedName>
    <definedName name="__APW_RESTORE_DATA2648__" hidden="1">#REF!</definedName>
    <definedName name="__APW_RESTORE_DATA265__" hidden="1">#REF!</definedName>
    <definedName name="__APW_RESTORE_DATA2650__" hidden="1">#REF!</definedName>
    <definedName name="__APW_RESTORE_DATA2651__" hidden="1">#REF!</definedName>
    <definedName name="__APW_RESTORE_DATA2652__" hidden="1">#REF!</definedName>
    <definedName name="__APW_RESTORE_DATA2653__" hidden="1">#REF!</definedName>
    <definedName name="__APW_RESTORE_DATA2654__" hidden="1">#REF!</definedName>
    <definedName name="__APW_RESTORE_DATA2655__" hidden="1">#REF!</definedName>
    <definedName name="__APW_RESTORE_DATA2656__" hidden="1">#REF!</definedName>
    <definedName name="__APW_RESTORE_DATA2657__" hidden="1">#REF!</definedName>
    <definedName name="__APW_RESTORE_DATA2658__" hidden="1">#REF!</definedName>
    <definedName name="__APW_RESTORE_DATA2659__" hidden="1">#REF!</definedName>
    <definedName name="__APW_RESTORE_DATA266__" hidden="1">'[10]2'!$D$19,'[10]2'!$E$19,'[10]2'!$F$19,'[10]2'!$G$19,'[10]2'!$H$19</definedName>
    <definedName name="__APW_RESTORE_DATA2660__" hidden="1">#REF!</definedName>
    <definedName name="__APW_RESTORE_DATA2661__" hidden="1">#REF!</definedName>
    <definedName name="__APW_RESTORE_DATA2662__" hidden="1">#REF!</definedName>
    <definedName name="__APW_RESTORE_DATA2663__" hidden="1">#REF!</definedName>
    <definedName name="__APW_RESTORE_DATA2664__" hidden="1">#REF!</definedName>
    <definedName name="__APW_RESTORE_DATA2666__" hidden="1">#REF!</definedName>
    <definedName name="__APW_RESTORE_DATA2667__" hidden="1">#REF!</definedName>
    <definedName name="__APW_RESTORE_DATA2668__" hidden="1">#REF!</definedName>
    <definedName name="__APW_RESTORE_DATA2669__" hidden="1">#REF!</definedName>
    <definedName name="__APW_RESTORE_DATA267__" hidden="1">#REF!</definedName>
    <definedName name="__APW_RESTORE_DATA2671__" hidden="1">#REF!</definedName>
    <definedName name="__APW_RESTORE_DATA2672__" hidden="1">#REF!</definedName>
    <definedName name="__APW_RESTORE_DATA2673__" hidden="1">#REF!</definedName>
    <definedName name="__APW_RESTORE_DATA2674__" hidden="1">#REF!</definedName>
    <definedName name="__APW_RESTORE_DATA2676__" hidden="1">#REF!</definedName>
    <definedName name="__APW_RESTORE_DATA2677__" hidden="1">#REF!</definedName>
    <definedName name="__APW_RESTORE_DATA2678__" hidden="1">#REF!</definedName>
    <definedName name="__APW_RESTORE_DATA2679__" hidden="1">#REF!</definedName>
    <definedName name="__APW_RESTORE_DATA2681__" hidden="1">#REF!</definedName>
    <definedName name="__APW_RESTORE_DATA2682__" hidden="1">#REF!</definedName>
    <definedName name="__APW_RESTORE_DATA2683__" hidden="1">#REF!</definedName>
    <definedName name="__APW_RESTORE_DATA2684__" hidden="1">#REF!</definedName>
    <definedName name="__APW_RESTORE_DATA2685__" hidden="1">#REF!</definedName>
    <definedName name="__APW_RESTORE_DATA2686__" hidden="1">#REF!</definedName>
    <definedName name="__APW_RESTORE_DATA2687__" hidden="1">#REF!</definedName>
    <definedName name="__APW_RESTORE_DATA2688__" hidden="1">#REF!</definedName>
    <definedName name="__APW_RESTORE_DATA2689__" hidden="1">#REF!</definedName>
    <definedName name="__APW_RESTORE_DATA269__" hidden="1">'[10]2'!$D$25,'[10]2'!$E$25,'[10]2'!$F$25,'[10]2'!$G$25,'[10]2'!$H$25</definedName>
    <definedName name="__APW_RESTORE_DATA2690__" hidden="1">#REF!</definedName>
    <definedName name="__APW_RESTORE_DATA2691__" hidden="1">#REF!</definedName>
    <definedName name="__APW_RESTORE_DATA2692__" hidden="1">#REF!</definedName>
    <definedName name="__APW_RESTORE_DATA2693__" hidden="1">#REF!</definedName>
    <definedName name="__APW_RESTORE_DATA2694__" hidden="1">#REF!</definedName>
    <definedName name="__APW_RESTORE_DATA2695__" hidden="1">#REF!</definedName>
    <definedName name="__APW_RESTORE_DATA2697__" hidden="1">#REF!</definedName>
    <definedName name="__APW_RESTORE_DATA2698__" hidden="1">#REF!</definedName>
    <definedName name="__APW_RESTORE_DATA2699__" hidden="1">#REF!</definedName>
    <definedName name="__APW_RESTORE_DATA27__" hidden="1">#REF!</definedName>
    <definedName name="__APW_RESTORE_DATA270__" hidden="1">#REF!</definedName>
    <definedName name="__APW_RESTORE_DATA2700__" hidden="1">#REF!</definedName>
    <definedName name="__APW_RESTORE_DATA2702__" hidden="1">#REF!</definedName>
    <definedName name="__APW_RESTORE_DATA2703__" hidden="1">#REF!</definedName>
    <definedName name="__APW_RESTORE_DATA2704__" hidden="1">#REF!</definedName>
    <definedName name="__APW_RESTORE_DATA2705__" hidden="1">#REF!</definedName>
    <definedName name="__APW_RESTORE_DATA2707__" hidden="1">#REF!</definedName>
    <definedName name="__APW_RESTORE_DATA2708__" hidden="1">#REF!</definedName>
    <definedName name="__APW_RESTORE_DATA2709__" hidden="1">#REF!</definedName>
    <definedName name="__APW_RESTORE_DATA271__" hidden="1">#REF!</definedName>
    <definedName name="__APW_RESTORE_DATA2710__" hidden="1">#REF!</definedName>
    <definedName name="__APW_RESTORE_DATA2712__" hidden="1">#REF!</definedName>
    <definedName name="__APW_RESTORE_DATA2713__" hidden="1">#REF!</definedName>
    <definedName name="__APW_RESTORE_DATA2714__" hidden="1">#REF!</definedName>
    <definedName name="__APW_RESTORE_DATA2715__" hidden="1">#REF!</definedName>
    <definedName name="__APW_RESTORE_DATA2716__" hidden="1">#REF!</definedName>
    <definedName name="__APW_RESTORE_DATA2717__" hidden="1">#REF!</definedName>
    <definedName name="__APW_RESTORE_DATA2718__" hidden="1">#REF!</definedName>
    <definedName name="__APW_RESTORE_DATA2719__" hidden="1">#REF!</definedName>
    <definedName name="__APW_RESTORE_DATA272__" hidden="1">'[10]2'!$D$29,'[10]2'!$E$29,'[10]2'!$F$29,'[10]2'!$G$29,'[10]2'!$H$29</definedName>
    <definedName name="__APW_RESTORE_DATA2720__" hidden="1">#REF!</definedName>
    <definedName name="__APW_RESTORE_DATA2721__" hidden="1">#REF!</definedName>
    <definedName name="__APW_RESTORE_DATA2722__" hidden="1">#REF!</definedName>
    <definedName name="__APW_RESTORE_DATA2723__" hidden="1">#REF!</definedName>
    <definedName name="__APW_RESTORE_DATA2724__" hidden="1">#REF!</definedName>
    <definedName name="__APW_RESTORE_DATA2725__" hidden="1">#REF!</definedName>
    <definedName name="__APW_RESTORE_DATA2726__" hidden="1">#REF!</definedName>
    <definedName name="__APW_RESTORE_DATA2728__" hidden="1">#REF!</definedName>
    <definedName name="__APW_RESTORE_DATA2729__" hidden="1">#REF!</definedName>
    <definedName name="__APW_RESTORE_DATA2730__" hidden="1">#REF!</definedName>
    <definedName name="__APW_RESTORE_DATA2731__" hidden="1">#REF!</definedName>
    <definedName name="__APW_RESTORE_DATA2733__" hidden="1">#REF!</definedName>
    <definedName name="__APW_RESTORE_DATA2734__" hidden="1">#REF!</definedName>
    <definedName name="__APW_RESTORE_DATA2735__" hidden="1">#REF!</definedName>
    <definedName name="__APW_RESTORE_DATA2736__" hidden="1">#REF!</definedName>
    <definedName name="__APW_RESTORE_DATA2738__" hidden="1">#REF!</definedName>
    <definedName name="__APW_RESTORE_DATA2739__" hidden="1">#REF!</definedName>
    <definedName name="__APW_RESTORE_DATA274__" hidden="1">'[10]2'!$D$32,'[10]2'!$E$32</definedName>
    <definedName name="__APW_RESTORE_DATA2740__" hidden="1">#REF!</definedName>
    <definedName name="__APW_RESTORE_DATA2741__" hidden="1">#REF!</definedName>
    <definedName name="__APW_RESTORE_DATA2743__" hidden="1">#REF!</definedName>
    <definedName name="__APW_RESTORE_DATA2744__" hidden="1">#REF!</definedName>
    <definedName name="__APW_RESTORE_DATA2745__" hidden="1">#REF!</definedName>
    <definedName name="__APW_RESTORE_DATA2746__" hidden="1">#REF!</definedName>
    <definedName name="__APW_RESTORE_DATA2747__" hidden="1">#REF!</definedName>
    <definedName name="__APW_RESTORE_DATA2748__" hidden="1">#REF!</definedName>
    <definedName name="__APW_RESTORE_DATA2749__" hidden="1">#REF!</definedName>
    <definedName name="__APW_RESTORE_DATA2750__" hidden="1">#REF!</definedName>
    <definedName name="__APW_RESTORE_DATA2751__" hidden="1">#REF!</definedName>
    <definedName name="__APW_RESTORE_DATA2752__" hidden="1">#REF!</definedName>
    <definedName name="__APW_RESTORE_DATA2753__" hidden="1">#REF!</definedName>
    <definedName name="__APW_RESTORE_DATA2754__" hidden="1">#REF!</definedName>
    <definedName name="__APW_RESTORE_DATA2755__" hidden="1">#REF!</definedName>
    <definedName name="__APW_RESTORE_DATA2756__" hidden="1">#REF!</definedName>
    <definedName name="__APW_RESTORE_DATA2757__" hidden="1">#REF!</definedName>
    <definedName name="__APW_RESTORE_DATA2759__" hidden="1">#REF!</definedName>
    <definedName name="__APW_RESTORE_DATA276__" hidden="1">'[10]2'!$D$33,'[10]2'!$E$33</definedName>
    <definedName name="__APW_RESTORE_DATA2760__" hidden="1">#REF!</definedName>
    <definedName name="__APW_RESTORE_DATA2761__" hidden="1">#REF!</definedName>
    <definedName name="__APW_RESTORE_DATA2762__" hidden="1">#REF!</definedName>
    <definedName name="__APW_RESTORE_DATA2764__" hidden="1">#REF!</definedName>
    <definedName name="__APW_RESTORE_DATA2765__" hidden="1">#REF!</definedName>
    <definedName name="__APW_RESTORE_DATA2766__" hidden="1">#REF!</definedName>
    <definedName name="__APW_RESTORE_DATA2767__" hidden="1">#REF!</definedName>
    <definedName name="__APW_RESTORE_DATA2769__" hidden="1">#REF!</definedName>
    <definedName name="__APW_RESTORE_DATA277__" hidden="1">#REF!</definedName>
    <definedName name="__APW_RESTORE_DATA2770__" hidden="1">#REF!</definedName>
    <definedName name="__APW_RESTORE_DATA2771__" hidden="1">#REF!</definedName>
    <definedName name="__APW_RESTORE_DATA2772__" hidden="1">#REF!</definedName>
    <definedName name="__APW_RESTORE_DATA2774__" hidden="1">#REF!</definedName>
    <definedName name="__APW_RESTORE_DATA2776__" hidden="1">#REF!</definedName>
    <definedName name="__APW_RESTORE_DATA2777__" hidden="1">#REF!</definedName>
    <definedName name="__APW_RESTORE_DATA2778__" hidden="1">#REF!</definedName>
    <definedName name="__APW_RESTORE_DATA278__" hidden="1">'[10]2'!$D$34,'[10]2'!$E$34</definedName>
    <definedName name="__APW_RESTORE_DATA2780__" hidden="1">#REF!</definedName>
    <definedName name="__APW_RESTORE_DATA2782__" hidden="1">#REF!</definedName>
    <definedName name="__APW_RESTORE_DATA2783__" hidden="1">#REF!</definedName>
    <definedName name="__APW_RESTORE_DATA2784__" hidden="1">#REF!</definedName>
    <definedName name="__APW_RESTORE_DATA2785__" hidden="1">#REF!</definedName>
    <definedName name="__APW_RESTORE_DATA2786__" hidden="1">#REF!</definedName>
    <definedName name="__APW_RESTORE_DATA2787__" hidden="1">#REF!</definedName>
    <definedName name="__APW_RESTORE_DATA2788__" hidden="1">#REF!</definedName>
    <definedName name="__APW_RESTORE_DATA2789__" hidden="1">#REF!</definedName>
    <definedName name="__APW_RESTORE_DATA279__" hidden="1">#REF!</definedName>
    <definedName name="__APW_RESTORE_DATA2790__" hidden="1">#REF!</definedName>
    <definedName name="__APW_RESTORE_DATA2791__" hidden="1">#REF!</definedName>
    <definedName name="__APW_RESTORE_DATA2792__" hidden="1">#REF!</definedName>
    <definedName name="__APW_RESTORE_DATA2793__" hidden="1">#REF!</definedName>
    <definedName name="__APW_RESTORE_DATA2794__" hidden="1">#REF!</definedName>
    <definedName name="__APW_RESTORE_DATA2795__" hidden="1">#REF!</definedName>
    <definedName name="__APW_RESTORE_DATA2796__" hidden="1">#REF!</definedName>
    <definedName name="__APW_RESTORE_DATA2797__" hidden="1">#REF!</definedName>
    <definedName name="__APW_RESTORE_DATA2799__" hidden="1">#REF!</definedName>
    <definedName name="__APW_RESTORE_DATA28__" hidden="1">#REF!</definedName>
    <definedName name="__APW_RESTORE_DATA280__" hidden="1">'[10]2'!$D$35,'[10]2'!$E$35</definedName>
    <definedName name="__APW_RESTORE_DATA2800__" hidden="1">#REF!</definedName>
    <definedName name="__APW_RESTORE_DATA2801__" hidden="1">#REF!</definedName>
    <definedName name="__APW_RESTORE_DATA2802__" hidden="1">#REF!</definedName>
    <definedName name="__APW_RESTORE_DATA2804__" hidden="1">#REF!</definedName>
    <definedName name="__APW_RESTORE_DATA2805__" hidden="1">#REF!</definedName>
    <definedName name="__APW_RESTORE_DATA2806__" hidden="1">#REF!</definedName>
    <definedName name="__APW_RESTORE_DATA2807__" hidden="1">#REF!</definedName>
    <definedName name="__APW_RESTORE_DATA2809__" hidden="1">#REF!</definedName>
    <definedName name="__APW_RESTORE_DATA281__" hidden="1">#REF!</definedName>
    <definedName name="__APW_RESTORE_DATA2810__" hidden="1">#REF!</definedName>
    <definedName name="__APW_RESTORE_DATA2811__" hidden="1">#REF!</definedName>
    <definedName name="__APW_RESTORE_DATA2812__" hidden="1">#REF!</definedName>
    <definedName name="__APW_RESTORE_DATA2814__" hidden="1">#REF!</definedName>
    <definedName name="__APW_RESTORE_DATA2815__" hidden="1">#REF!</definedName>
    <definedName name="__APW_RESTORE_DATA2816__" hidden="1">#REF!</definedName>
    <definedName name="__APW_RESTORE_DATA2817__" hidden="1">#REF!</definedName>
    <definedName name="__APW_RESTORE_DATA2818__" hidden="1">#REF!</definedName>
    <definedName name="__APW_RESTORE_DATA2819__" hidden="1">#REF!</definedName>
    <definedName name="__APW_RESTORE_DATA282__" hidden="1">'[10]2'!$D$36,'[10]2'!$E$36</definedName>
    <definedName name="__APW_RESTORE_DATA2820__" hidden="1">#REF!</definedName>
    <definedName name="__APW_RESTORE_DATA2821__" hidden="1">#REF!</definedName>
    <definedName name="__APW_RESTORE_DATA2822__" hidden="1">#REF!</definedName>
    <definedName name="__APW_RESTORE_DATA2823__" hidden="1">#REF!</definedName>
    <definedName name="__APW_RESTORE_DATA2824__" hidden="1">#REF!</definedName>
    <definedName name="__APW_RESTORE_DATA2825__" hidden="1">#REF!</definedName>
    <definedName name="__APW_RESTORE_DATA2826__" hidden="1">#REF!</definedName>
    <definedName name="__APW_RESTORE_DATA2827__" hidden="1">#REF!</definedName>
    <definedName name="__APW_RESTORE_DATA2828__" hidden="1">#REF!</definedName>
    <definedName name="__APW_RESTORE_DATA2829__" hidden="1">#REF!</definedName>
    <definedName name="__APW_RESTORE_DATA283__" hidden="1">#REF!</definedName>
    <definedName name="__APW_RESTORE_DATA2830__" hidden="1">#REF!</definedName>
    <definedName name="__APW_RESTORE_DATA2831__" hidden="1">#REF!</definedName>
    <definedName name="__APW_RESTORE_DATA2833__" hidden="1">#REF!</definedName>
    <definedName name="__APW_RESTORE_DATA2834__" hidden="1">#REF!</definedName>
    <definedName name="__APW_RESTORE_DATA2835__" hidden="1">#REF!</definedName>
    <definedName name="__APW_RESTORE_DATA2836__" hidden="1">#REF!</definedName>
    <definedName name="__APW_RESTORE_DATA2838__" hidden="1">#REF!</definedName>
    <definedName name="__APW_RESTORE_DATA2839__" hidden="1">#REF!</definedName>
    <definedName name="__APW_RESTORE_DATA284__" hidden="1">'[10]2'!$D$38,'[10]2'!$E$38</definedName>
    <definedName name="__APW_RESTORE_DATA2840__" hidden="1">#REF!</definedName>
    <definedName name="__APW_RESTORE_DATA2841__" hidden="1">#REF!</definedName>
    <definedName name="__APW_RESTORE_DATA2843__" hidden="1">#REF!</definedName>
    <definedName name="__APW_RESTORE_DATA2844__" hidden="1">#REF!</definedName>
    <definedName name="__APW_RESTORE_DATA2845__" hidden="1">#REF!</definedName>
    <definedName name="__APW_RESTORE_DATA2846__" hidden="1">#REF!</definedName>
    <definedName name="__APW_RESTORE_DATA2848__" hidden="1">#REF!</definedName>
    <definedName name="__APW_RESTORE_DATA285__" hidden="1">#REF!</definedName>
    <definedName name="__APW_RESTORE_DATA2850__" hidden="1">#REF!</definedName>
    <definedName name="__APW_RESTORE_DATA2851__" hidden="1">#REF!</definedName>
    <definedName name="__APW_RESTORE_DATA2852__" hidden="1">#REF!</definedName>
    <definedName name="__APW_RESTORE_DATA2853__" hidden="1">#REF!</definedName>
    <definedName name="__APW_RESTORE_DATA2854__" hidden="1">#REF!</definedName>
    <definedName name="__APW_RESTORE_DATA2855__" hidden="1">#REF!</definedName>
    <definedName name="__APW_RESTORE_DATA2856__" hidden="1">#REF!</definedName>
    <definedName name="__APW_RESTORE_DATA2857__" hidden="1">#REF!</definedName>
    <definedName name="__APW_RESTORE_DATA2858__" hidden="1">#REF!</definedName>
    <definedName name="__APW_RESTORE_DATA2859__" hidden="1">#REF!</definedName>
    <definedName name="__APW_RESTORE_DATA286__" hidden="1">'[10]2'!$D$39,'[10]2'!$E$39</definedName>
    <definedName name="__APW_RESTORE_DATA2860__" hidden="1">#REF!</definedName>
    <definedName name="__APW_RESTORE_DATA2861__" hidden="1">#REF!</definedName>
    <definedName name="__APW_RESTORE_DATA2862__" hidden="1">#REF!</definedName>
    <definedName name="__APW_RESTORE_DATA2863__" hidden="1">#REF!</definedName>
    <definedName name="__APW_RESTORE_DATA2865__" hidden="1">#REF!</definedName>
    <definedName name="__APW_RESTORE_DATA2866__" hidden="1">#REF!</definedName>
    <definedName name="__APW_RESTORE_DATA2867__" hidden="1">#REF!</definedName>
    <definedName name="__APW_RESTORE_DATA2868__" hidden="1">#REF!</definedName>
    <definedName name="__APW_RESTORE_DATA287__" hidden="1">#REF!</definedName>
    <definedName name="__APW_RESTORE_DATA2870__" hidden="1">#REF!</definedName>
    <definedName name="__APW_RESTORE_DATA2871__" hidden="1">#REF!</definedName>
    <definedName name="__APW_RESTORE_DATA2872__" hidden="1">#REF!</definedName>
    <definedName name="__APW_RESTORE_DATA2873__" hidden="1">#REF!</definedName>
    <definedName name="__APW_RESTORE_DATA2875__" hidden="1">#REF!</definedName>
    <definedName name="__APW_RESTORE_DATA2876__" hidden="1">#REF!</definedName>
    <definedName name="__APW_RESTORE_DATA2877__" hidden="1">#REF!</definedName>
    <definedName name="__APW_RESTORE_DATA2878__" hidden="1">#REF!</definedName>
    <definedName name="__APW_RESTORE_DATA288__" hidden="1">'[10]2'!$D$41,'[10]2'!$E$41</definedName>
    <definedName name="__APW_RESTORE_DATA2880__" hidden="1">#REF!</definedName>
    <definedName name="__APW_RESTORE_DATA2882__" hidden="1">#REF!</definedName>
    <definedName name="__APW_RESTORE_DATA2883__" hidden="1">#REF!</definedName>
    <definedName name="__APW_RESTORE_DATA2884__" hidden="1">#REF!</definedName>
    <definedName name="__APW_RESTORE_DATA2885__" hidden="1">#REF!</definedName>
    <definedName name="__APW_RESTORE_DATA2886__" hidden="1">#REF!</definedName>
    <definedName name="__APW_RESTORE_DATA2887__" hidden="1">#REF!</definedName>
    <definedName name="__APW_RESTORE_DATA2888__" hidden="1">#REF!</definedName>
    <definedName name="__APW_RESTORE_DATA2889__" hidden="1">#REF!</definedName>
    <definedName name="__APW_RESTORE_DATA289__" hidden="1">#REF!</definedName>
    <definedName name="__APW_RESTORE_DATA2890__" hidden="1">#REF!</definedName>
    <definedName name="__APW_RESTORE_DATA2891__" hidden="1">#REF!</definedName>
    <definedName name="__APW_RESTORE_DATA2892__" hidden="1">#REF!</definedName>
    <definedName name="__APW_RESTORE_DATA2893__" hidden="1">#REF!</definedName>
    <definedName name="__APW_RESTORE_DATA2894__" hidden="1">#REF!</definedName>
    <definedName name="__APW_RESTORE_DATA2895__" hidden="1">#REF!</definedName>
    <definedName name="__APW_RESTORE_DATA2897__" hidden="1">#REF!</definedName>
    <definedName name="__APW_RESTORE_DATA2898__" hidden="1">#REF!</definedName>
    <definedName name="__APW_RESTORE_DATA2899__" hidden="1">#REF!</definedName>
    <definedName name="__APW_RESTORE_DATA290__" hidden="1">'[10]2'!$D$42,'[10]2'!$E$42</definedName>
    <definedName name="__APW_RESTORE_DATA2900__" hidden="1">#REF!</definedName>
    <definedName name="__APW_RESTORE_DATA2902__" hidden="1">#REF!</definedName>
    <definedName name="__APW_RESTORE_DATA2903__" hidden="1">#REF!</definedName>
    <definedName name="__APW_RESTORE_DATA2904__" hidden="1">#REF!</definedName>
    <definedName name="__APW_RESTORE_DATA2905__" hidden="1">#REF!</definedName>
    <definedName name="__APW_RESTORE_DATA2907__" hidden="1">#REF!</definedName>
    <definedName name="__APW_RESTORE_DATA2908__" hidden="1">#REF!</definedName>
    <definedName name="__APW_RESTORE_DATA2909__" hidden="1">#REF!</definedName>
    <definedName name="__APW_RESTORE_DATA291__" hidden="1">#REF!</definedName>
    <definedName name="__APW_RESTORE_DATA2910__" hidden="1">#REF!</definedName>
    <definedName name="__APW_RESTORE_DATA2912__" hidden="1">#REF!</definedName>
    <definedName name="__APW_RESTORE_DATA2914__" hidden="1">#REF!</definedName>
    <definedName name="__APW_RESTORE_DATA2915__" hidden="1">#REF!</definedName>
    <definedName name="__APW_RESTORE_DATA2916__" hidden="1">#REF!</definedName>
    <definedName name="__APW_RESTORE_DATA2917__" hidden="1">#REF!</definedName>
    <definedName name="__APW_RESTORE_DATA2918__" hidden="1">#REF!</definedName>
    <definedName name="__APW_RESTORE_DATA2919__" hidden="1">#REF!</definedName>
    <definedName name="__APW_RESTORE_DATA292__" hidden="1">'[10]2'!$D$44,'[10]2'!$E$44</definedName>
    <definedName name="__APW_RESTORE_DATA2920__" hidden="1">#REF!</definedName>
    <definedName name="__APW_RESTORE_DATA2921__" hidden="1">#REF!</definedName>
    <definedName name="__APW_RESTORE_DATA2922__" hidden="1">#REF!</definedName>
    <definedName name="__APW_RESTORE_DATA2923__" hidden="1">#REF!</definedName>
    <definedName name="__APW_RESTORE_DATA2924__" hidden="1">#REF!</definedName>
    <definedName name="__APW_RESTORE_DATA2925__" hidden="1">#REF!</definedName>
    <definedName name="__APW_RESTORE_DATA2926__" hidden="1">#REF!</definedName>
    <definedName name="__APW_RESTORE_DATA2927__" hidden="1">#REF!</definedName>
    <definedName name="__APW_RESTORE_DATA2929__" hidden="1">#REF!</definedName>
    <definedName name="__APW_RESTORE_DATA293__" hidden="1">#REF!</definedName>
    <definedName name="__APW_RESTORE_DATA2930__" hidden="1">#REF!</definedName>
    <definedName name="__APW_RESTORE_DATA2931__" hidden="1">#REF!</definedName>
    <definedName name="__APW_RESTORE_DATA2932__" hidden="1">#REF!</definedName>
    <definedName name="__APW_RESTORE_DATA2934__" hidden="1">#REF!</definedName>
    <definedName name="__APW_RESTORE_DATA2935__" hidden="1">#REF!</definedName>
    <definedName name="__APW_RESTORE_DATA2936__" hidden="1">#REF!</definedName>
    <definedName name="__APW_RESTORE_DATA2937__" hidden="1">#REF!</definedName>
    <definedName name="__APW_RESTORE_DATA2939__" hidden="1">#REF!</definedName>
    <definedName name="__APW_RESTORE_DATA294__" hidden="1">'[10]2'!$D$45,'[10]2'!$E$45</definedName>
    <definedName name="__APW_RESTORE_DATA2940__" hidden="1">#REF!</definedName>
    <definedName name="__APW_RESTORE_DATA2941__" hidden="1">#REF!</definedName>
    <definedName name="__APW_RESTORE_DATA2942__" hidden="1">#REF!</definedName>
    <definedName name="__APW_RESTORE_DATA2944__" hidden="1">#REF!</definedName>
    <definedName name="__APW_RESTORE_DATA2946__" hidden="1">#REF!</definedName>
    <definedName name="__APW_RESTORE_DATA2947__" hidden="1">#REF!</definedName>
    <definedName name="__APW_RESTORE_DATA2948__" hidden="1">#REF!</definedName>
    <definedName name="__APW_RESTORE_DATA2949__" hidden="1">#REF!</definedName>
    <definedName name="__APW_RESTORE_DATA2950__" hidden="1">#REF!</definedName>
    <definedName name="__APW_RESTORE_DATA2951__" hidden="1">#REF!</definedName>
    <definedName name="__APW_RESTORE_DATA2952__" hidden="1">#REF!</definedName>
    <definedName name="__APW_RESTORE_DATA2953__" hidden="1">#REF!</definedName>
    <definedName name="__APW_RESTORE_DATA2954__" hidden="1">#REF!</definedName>
    <definedName name="__APW_RESTORE_DATA2955__" hidden="1">#REF!</definedName>
    <definedName name="__APW_RESTORE_DATA2956__" hidden="1">#REF!</definedName>
    <definedName name="__APW_RESTORE_DATA2957__" hidden="1">#REF!</definedName>
    <definedName name="__APW_RESTORE_DATA2958__" hidden="1">#REF!</definedName>
    <definedName name="__APW_RESTORE_DATA2959__" hidden="1">#REF!</definedName>
    <definedName name="__APW_RESTORE_DATA296__" hidden="1">'[10]2'!$D$46,'[10]2'!$E$46</definedName>
    <definedName name="__APW_RESTORE_DATA2961__" hidden="1">#REF!</definedName>
    <definedName name="__APW_RESTORE_DATA2962__" hidden="1">#REF!</definedName>
    <definedName name="__APW_RESTORE_DATA2963__" hidden="1">#REF!</definedName>
    <definedName name="__APW_RESTORE_DATA2964__" hidden="1">#REF!</definedName>
    <definedName name="__APW_RESTORE_DATA2966__" hidden="1">#REF!</definedName>
    <definedName name="__APW_RESTORE_DATA2967__" hidden="1">#REF!</definedName>
    <definedName name="__APW_RESTORE_DATA2968__" hidden="1">#REF!</definedName>
    <definedName name="__APW_RESTORE_DATA2969__" hidden="1">#REF!</definedName>
    <definedName name="__APW_RESTORE_DATA297__" hidden="1">#REF!</definedName>
    <definedName name="__APW_RESTORE_DATA2971__" hidden="1">#REF!</definedName>
    <definedName name="__APW_RESTORE_DATA2972__" hidden="1">#REF!</definedName>
    <definedName name="__APW_RESTORE_DATA2973__" hidden="1">#REF!</definedName>
    <definedName name="__APW_RESTORE_DATA2974__" hidden="1">#REF!</definedName>
    <definedName name="__APW_RESTORE_DATA2976__" hidden="1">#REF!</definedName>
    <definedName name="__APW_RESTORE_DATA2978__" hidden="1">#REF!</definedName>
    <definedName name="__APW_RESTORE_DATA2979__" hidden="1">#REF!</definedName>
    <definedName name="__APW_RESTORE_DATA298__" hidden="1">'[10]2'!$D$49,'[10]2'!$E$49</definedName>
    <definedName name="__APW_RESTORE_DATA2980__" hidden="1">#REF!</definedName>
    <definedName name="__APW_RESTORE_DATA2981__" hidden="1">#REF!</definedName>
    <definedName name="__APW_RESTORE_DATA2982__" hidden="1">#REF!</definedName>
    <definedName name="__APW_RESTORE_DATA2983__" hidden="1">#REF!</definedName>
    <definedName name="__APW_RESTORE_DATA2984__" hidden="1">#REF!</definedName>
    <definedName name="__APW_RESTORE_DATA2985__" hidden="1">#REF!</definedName>
    <definedName name="__APW_RESTORE_DATA2986__" hidden="1">#REF!</definedName>
    <definedName name="__APW_RESTORE_DATA2987__" hidden="1">#REF!</definedName>
    <definedName name="__APW_RESTORE_DATA2988__" hidden="1">#REF!</definedName>
    <definedName name="__APW_RESTORE_DATA2989__" hidden="1">#REF!</definedName>
    <definedName name="__APW_RESTORE_DATA299__" hidden="1">#REF!</definedName>
    <definedName name="__APW_RESTORE_DATA2990__" hidden="1">#REF!</definedName>
    <definedName name="__APW_RESTORE_DATA2991__" hidden="1">#REF!</definedName>
    <definedName name="__APW_RESTORE_DATA2993__" hidden="1">#REF!</definedName>
    <definedName name="__APW_RESTORE_DATA2994__" hidden="1">#REF!</definedName>
    <definedName name="__APW_RESTORE_DATA2995__" hidden="1">#REF!</definedName>
    <definedName name="__APW_RESTORE_DATA2996__" hidden="1">#REF!</definedName>
    <definedName name="__APW_RESTORE_DATA2998__" hidden="1">#REF!</definedName>
    <definedName name="__APW_RESTORE_DATA2999__" hidden="1">#REF!</definedName>
    <definedName name="__APW_RESTORE_DATA3__" hidden="1">'[10]2'!$D$7,'[10]2'!$E$7,'[10]2'!$F$7,'[10]2'!$G$7,'[10]2'!$H$7</definedName>
    <definedName name="__APW_RESTORE_DATA30__" hidden="1">#REF!</definedName>
    <definedName name="__APW_RESTORE_DATA300__" hidden="1">'[10]2'!$D$51,'[10]2'!$E$51</definedName>
    <definedName name="__APW_RESTORE_DATA3000__" hidden="1">#REF!</definedName>
    <definedName name="__APW_RESTORE_DATA3001__" hidden="1">#REF!</definedName>
    <definedName name="__APW_RESTORE_DATA3003__" hidden="1">#REF!</definedName>
    <definedName name="__APW_RESTORE_DATA3004__" hidden="1">#REF!</definedName>
    <definedName name="__APW_RESTORE_DATA3005__" hidden="1">#REF!</definedName>
    <definedName name="__APW_RESTORE_DATA3006__" hidden="1">#REF!</definedName>
    <definedName name="__APW_RESTORE_DATA3008__" hidden="1">#REF!</definedName>
    <definedName name="__APW_RESTORE_DATA3009__" hidden="1">#REF!</definedName>
    <definedName name="__APW_RESTORE_DATA301__" hidden="1">#REF!</definedName>
    <definedName name="__APW_RESTORE_DATA3010__" hidden="1">#REF!</definedName>
    <definedName name="__APW_RESTORE_DATA3011__" hidden="1">#REF!</definedName>
    <definedName name="__APW_RESTORE_DATA3012__" hidden="1">#REF!</definedName>
    <definedName name="__APW_RESTORE_DATA3013__" hidden="1">#REF!</definedName>
    <definedName name="__APW_RESTORE_DATA3014__" hidden="1">#REF!</definedName>
    <definedName name="__APW_RESTORE_DATA3015__" hidden="1">#REF!</definedName>
    <definedName name="__APW_RESTORE_DATA3016__" hidden="1">#REF!</definedName>
    <definedName name="__APW_RESTORE_DATA3017__" hidden="1">#REF!</definedName>
    <definedName name="__APW_RESTORE_DATA3018__" hidden="1">#REF!</definedName>
    <definedName name="__APW_RESTORE_DATA3019__" hidden="1">#REF!</definedName>
    <definedName name="__APW_RESTORE_DATA302__" hidden="1">#REF!</definedName>
    <definedName name="__APW_RESTORE_DATA3020__" hidden="1">#REF!</definedName>
    <definedName name="__APW_RESTORE_DATA3021__" hidden="1">#REF!</definedName>
    <definedName name="__APW_RESTORE_DATA3022__" hidden="1">#REF!</definedName>
    <definedName name="__APW_RESTORE_DATA3023__" hidden="1">#REF!</definedName>
    <definedName name="__APW_RESTORE_DATA3024__" hidden="1">#REF!</definedName>
    <definedName name="__APW_RESTORE_DATA3026__" hidden="1">#REF!</definedName>
    <definedName name="__APW_RESTORE_DATA3027__" hidden="1">#REF!</definedName>
    <definedName name="__APW_RESTORE_DATA3028__" hidden="1">#REF!</definedName>
    <definedName name="__APW_RESTORE_DATA3029__" hidden="1">#REF!</definedName>
    <definedName name="__APW_RESTORE_DATA303__" hidden="1">#REF!</definedName>
    <definedName name="__APW_RESTORE_DATA3031__" hidden="1">#REF!</definedName>
    <definedName name="__APW_RESTORE_DATA3032__" hidden="1">#REF!</definedName>
    <definedName name="__APW_RESTORE_DATA3033__" hidden="1">#REF!</definedName>
    <definedName name="__APW_RESTORE_DATA3034__" hidden="1">#REF!</definedName>
    <definedName name="__APW_RESTORE_DATA3036__" hidden="1">#REF!</definedName>
    <definedName name="__APW_RESTORE_DATA3037__" hidden="1">#REF!</definedName>
    <definedName name="__APW_RESTORE_DATA3038__" hidden="1">#REF!</definedName>
    <definedName name="__APW_RESTORE_DATA3039__" hidden="1">#REF!</definedName>
    <definedName name="__APW_RESTORE_DATA304__" hidden="1">#REF!</definedName>
    <definedName name="__APW_RESTORE_DATA3041__" hidden="1">#REF!</definedName>
    <definedName name="__APW_RESTORE_DATA3042__" hidden="1">#REF!</definedName>
    <definedName name="__APW_RESTORE_DATA3043__" hidden="1">#REF!</definedName>
    <definedName name="__APW_RESTORE_DATA3044__" hidden="1">#REF!</definedName>
    <definedName name="__APW_RESTORE_DATA3045__" hidden="1">#REF!</definedName>
    <definedName name="__APW_RESTORE_DATA3046__" hidden="1">#REF!</definedName>
    <definedName name="__APW_RESTORE_DATA3047__" hidden="1">#REF!</definedName>
    <definedName name="__APW_RESTORE_DATA3048__" hidden="1">#REF!</definedName>
    <definedName name="__APW_RESTORE_DATA3049__" hidden="1">#REF!</definedName>
    <definedName name="__APW_RESTORE_DATA3050__" hidden="1">#REF!</definedName>
    <definedName name="__APW_RESTORE_DATA3051__" hidden="1">#REF!</definedName>
    <definedName name="__APW_RESTORE_DATA3052__" hidden="1">#REF!</definedName>
    <definedName name="__APW_RESTORE_DATA3053__" hidden="1">#REF!</definedName>
    <definedName name="__APW_RESTORE_DATA3054__" hidden="1">#REF!</definedName>
    <definedName name="__APW_RESTORE_DATA3055__" hidden="1">#REF!</definedName>
    <definedName name="__APW_RESTORE_DATA3056__" hidden="1">#REF!</definedName>
    <definedName name="__APW_RESTORE_DATA3057__" hidden="1">#REF!</definedName>
    <definedName name="__APW_RESTORE_DATA3058__" hidden="1">#REF!</definedName>
    <definedName name="__APW_RESTORE_DATA3059__" hidden="1">#REF!</definedName>
    <definedName name="__APW_RESTORE_DATA306__" hidden="1">#REF!</definedName>
    <definedName name="__APW_RESTORE_DATA3060__" hidden="1">#REF!</definedName>
    <definedName name="__APW_RESTORE_DATA3061__" hidden="1">#REF!</definedName>
    <definedName name="__APW_RESTORE_DATA3062__" hidden="1">#REF!</definedName>
    <definedName name="__APW_RESTORE_DATA3063__" hidden="1">#REF!</definedName>
    <definedName name="__APW_RESTORE_DATA3064__" hidden="1">#REF!</definedName>
    <definedName name="__APW_RESTORE_DATA3065__" hidden="1">#REF!</definedName>
    <definedName name="__APW_RESTORE_DATA3066__" hidden="1">#REF!</definedName>
    <definedName name="__APW_RESTORE_DATA3067__" hidden="1">#REF!</definedName>
    <definedName name="__APW_RESTORE_DATA3068__" hidden="1">#REF!</definedName>
    <definedName name="__APW_RESTORE_DATA3069__" hidden="1">#REF!</definedName>
    <definedName name="__APW_RESTORE_DATA307__" hidden="1">#REF!</definedName>
    <definedName name="__APW_RESTORE_DATA3070__" hidden="1">#REF!</definedName>
    <definedName name="__APW_RESTORE_DATA3071__" hidden="1">#REF!</definedName>
    <definedName name="__APW_RESTORE_DATA3072__" hidden="1">#REF!</definedName>
    <definedName name="__APW_RESTORE_DATA3073__" hidden="1">#REF!</definedName>
    <definedName name="__APW_RESTORE_DATA3074__" hidden="1">#REF!</definedName>
    <definedName name="__APW_RESTORE_DATA3075__" hidden="1">#REF!</definedName>
    <definedName name="__APW_RESTORE_DATA3076__" hidden="1">#REF!</definedName>
    <definedName name="__APW_RESTORE_DATA3077__" hidden="1">#REF!</definedName>
    <definedName name="__APW_RESTORE_DATA3078__" hidden="1">#REF!</definedName>
    <definedName name="__APW_RESTORE_DATA3079__" hidden="1">#REF!</definedName>
    <definedName name="__APW_RESTORE_DATA308__" hidden="1">#REF!</definedName>
    <definedName name="__APW_RESTORE_DATA3080__" hidden="1">#REF!</definedName>
    <definedName name="__APW_RESTORE_DATA3081__" hidden="1">#REF!</definedName>
    <definedName name="__APW_RESTORE_DATA3082__" hidden="1">#REF!</definedName>
    <definedName name="__APW_RESTORE_DATA3083__" hidden="1">#REF!</definedName>
    <definedName name="__APW_RESTORE_DATA3084__" hidden="1">#REF!</definedName>
    <definedName name="__APW_RESTORE_DATA3085__" hidden="1">#REF!</definedName>
    <definedName name="__APW_RESTORE_DATA3086__" hidden="1">#REF!</definedName>
    <definedName name="__APW_RESTORE_DATA3087__" hidden="1">#REF!</definedName>
    <definedName name="__APW_RESTORE_DATA3088__" hidden="1">#REF!</definedName>
    <definedName name="__APW_RESTORE_DATA3089__" hidden="1">#REF!</definedName>
    <definedName name="__APW_RESTORE_DATA309__" hidden="1">#REF!</definedName>
    <definedName name="__APW_RESTORE_DATA3090__" hidden="1">#REF!</definedName>
    <definedName name="__APW_RESTORE_DATA3091__" hidden="1">#REF!</definedName>
    <definedName name="__APW_RESTORE_DATA3092__" hidden="1">#REF!</definedName>
    <definedName name="__APW_RESTORE_DATA3093__" hidden="1">#REF!</definedName>
    <definedName name="__APW_RESTORE_DATA3094__" hidden="1">#REF!</definedName>
    <definedName name="__APW_RESTORE_DATA3095__" hidden="1">#REF!</definedName>
    <definedName name="__APW_RESTORE_DATA3096__" hidden="1">#REF!</definedName>
    <definedName name="__APW_RESTORE_DATA3097__" hidden="1">#REF!</definedName>
    <definedName name="__APW_RESTORE_DATA3098__" hidden="1">#REF!</definedName>
    <definedName name="__APW_RESTORE_DATA3099__" hidden="1">#REF!</definedName>
    <definedName name="__APW_RESTORE_DATA31__" hidden="1">#REF!</definedName>
    <definedName name="__APW_RESTORE_DATA310__" hidden="1">#REF!</definedName>
    <definedName name="__APW_RESTORE_DATA3100__" hidden="1">#REF!</definedName>
    <definedName name="__APW_RESTORE_DATA3101__" hidden="1">#REF!</definedName>
    <definedName name="__APW_RESTORE_DATA3102__" hidden="1">#REF!</definedName>
    <definedName name="__APW_RESTORE_DATA3103__" hidden="1">#REF!</definedName>
    <definedName name="__APW_RESTORE_DATA3104__" hidden="1">#REF!</definedName>
    <definedName name="__APW_RESTORE_DATA3105__" hidden="1">#REF!</definedName>
    <definedName name="__APW_RESTORE_DATA3106__" hidden="1">#REF!</definedName>
    <definedName name="__APW_RESTORE_DATA3107__" hidden="1">#REF!</definedName>
    <definedName name="__APW_RESTORE_DATA3108__" hidden="1">#REF!</definedName>
    <definedName name="__APW_RESTORE_DATA3109__" hidden="1">#REF!</definedName>
    <definedName name="__APW_RESTORE_DATA311__" hidden="1">#REF!</definedName>
    <definedName name="__APW_RESTORE_DATA3110__" hidden="1">#REF!</definedName>
    <definedName name="__APW_RESTORE_DATA3111__" hidden="1">#REF!</definedName>
    <definedName name="__APW_RESTORE_DATA3112__" hidden="1">#REF!</definedName>
    <definedName name="__APW_RESTORE_DATA3113__" hidden="1">#REF!</definedName>
    <definedName name="__APW_RESTORE_DATA3114__" hidden="1">#REF!</definedName>
    <definedName name="__APW_RESTORE_DATA3115__" hidden="1">#REF!</definedName>
    <definedName name="__APW_RESTORE_DATA3116__" hidden="1">#REF!</definedName>
    <definedName name="__APW_RESTORE_DATA3117__" hidden="1">#REF!</definedName>
    <definedName name="__APW_RESTORE_DATA3118__" hidden="1">#REF!</definedName>
    <definedName name="__APW_RESTORE_DATA3119__" hidden="1">#REF!</definedName>
    <definedName name="__APW_RESTORE_DATA312__" hidden="1">'[10]3'!$D$8,'[10]3'!$E$8,'[10]3'!$F$8,'[10]3'!$G$8,'[10]3'!$H$8</definedName>
    <definedName name="__APW_RESTORE_DATA3120__" hidden="1">#REF!</definedName>
    <definedName name="__APW_RESTORE_DATA3121__" hidden="1">#REF!</definedName>
    <definedName name="__APW_RESTORE_DATA3122__" hidden="1">#REF!</definedName>
    <definedName name="__APW_RESTORE_DATA3123__" hidden="1">#REF!</definedName>
    <definedName name="__APW_RESTORE_DATA3124__" hidden="1">#REF!</definedName>
    <definedName name="__APW_RESTORE_DATA3125__" hidden="1">#REF!</definedName>
    <definedName name="__APW_RESTORE_DATA3126__" hidden="1">#REF!</definedName>
    <definedName name="__APW_RESTORE_DATA3127__" hidden="1">#REF!</definedName>
    <definedName name="__APW_RESTORE_DATA3128__" hidden="1">#REF!</definedName>
    <definedName name="__APW_RESTORE_DATA3129__" hidden="1">#REF!</definedName>
    <definedName name="__APW_RESTORE_DATA313__" hidden="1">#REF!</definedName>
    <definedName name="__APW_RESTORE_DATA3130__" hidden="1">#REF!</definedName>
    <definedName name="__APW_RESTORE_DATA3131__" hidden="1">#REF!</definedName>
    <definedName name="__APW_RESTORE_DATA3132__" hidden="1">#REF!</definedName>
    <definedName name="__APW_RESTORE_DATA3133__" hidden="1">#REF!</definedName>
    <definedName name="__APW_RESTORE_DATA314__" hidden="1">'[10]3'!$D$9,'[10]3'!$E$9,'[10]3'!$F$9,'[10]3'!$G$9,'[10]3'!$H$9</definedName>
    <definedName name="__APW_RESTORE_DATA315__" hidden="1">#REF!</definedName>
    <definedName name="__APW_RESTORE_DATA316__" hidden="1">'[10]3'!$D$11,'[10]3'!$E$11,'[10]3'!$F$11,'[10]3'!$G$11,'[10]3'!$H$11</definedName>
    <definedName name="__APW_RESTORE_DATA317__" hidden="1">#REF!</definedName>
    <definedName name="__APW_RESTORE_DATA318__" hidden="1">#REF!</definedName>
    <definedName name="__APW_RESTORE_DATA319__" hidden="1">'[10]3'!$D$12,'[10]3'!$E$12,'[10]3'!$F$12,'[10]3'!$G$12,'[10]3'!$H$12</definedName>
    <definedName name="__APW_RESTORE_DATA32__" hidden="1">#REF!</definedName>
    <definedName name="__APW_RESTORE_DATA320__" hidden="1">#REF!</definedName>
    <definedName name="__APW_RESTORE_DATA322__" hidden="1">'[10]3'!$D$17,'[10]3'!$E$17,'[10]3'!$F$17,'[10]3'!$G$17,'[10]3'!$H$17</definedName>
    <definedName name="__APW_RESTORE_DATA323__" hidden="1">#REF!</definedName>
    <definedName name="__APW_RESTORE_DATA324__" hidden="1">#REF!</definedName>
    <definedName name="__APW_RESTORE_DATA325__" hidden="1">#REF!</definedName>
    <definedName name="__APW_RESTORE_DATA327__" hidden="1">'[10]3'!$D$19,'[10]3'!$E$19,'[10]3'!$F$19,'[10]3'!$G$19,'[10]3'!$H$19</definedName>
    <definedName name="__APW_RESTORE_DATA328__" hidden="1">#REF!</definedName>
    <definedName name="__APW_RESTORE_DATA329__" hidden="1">#REF!</definedName>
    <definedName name="__APW_RESTORE_DATA33__" hidden="1">#REF!</definedName>
    <definedName name="__APW_RESTORE_DATA330__" hidden="1">'[10]3'!$D$25,'[10]3'!$E$25,'[10]3'!$F$25,'[10]3'!$G$25,'[10]3'!$H$25</definedName>
    <definedName name="__APW_RESTORE_DATA332__" hidden="1">#REF!</definedName>
    <definedName name="__APW_RESTORE_DATA333__" hidden="1">'[10]3'!$D$29,'[10]3'!$E$29,'[10]3'!$F$29,'[10]3'!$G$29,'[10]3'!$H$29</definedName>
    <definedName name="__APW_RESTORE_DATA334__" hidden="1">#REF!</definedName>
    <definedName name="__APW_RESTORE_DATA335__" hidden="1">'[10]3'!$D$32,'[10]3'!$E$32</definedName>
    <definedName name="__APW_RESTORE_DATA337__" hidden="1">'[10]3'!$D$33,'[10]3'!$E$33</definedName>
    <definedName name="__APW_RESTORE_DATA338__" hidden="1">#REF!</definedName>
    <definedName name="__APW_RESTORE_DATA339__" hidden="1">'[10]3'!$D$34,'[10]3'!$E$34</definedName>
    <definedName name="__APW_RESTORE_DATA34__" hidden="1">#REF!</definedName>
    <definedName name="__APW_RESTORE_DATA340__" hidden="1">#REF!</definedName>
    <definedName name="__APW_RESTORE_DATA341__" hidden="1">'[10]3'!$D$35,'[10]3'!$E$35</definedName>
    <definedName name="__APW_RESTORE_DATA342__" hidden="1">#REF!</definedName>
    <definedName name="__APW_RESTORE_DATA343__" hidden="1">'[10]3'!$D$36,'[10]3'!$E$36</definedName>
    <definedName name="__APW_RESTORE_DATA344__" hidden="1">#REF!</definedName>
    <definedName name="__APW_RESTORE_DATA345__" hidden="1">'[10]3'!$D$38,'[10]3'!$E$38</definedName>
    <definedName name="__APW_RESTORE_DATA346__" hidden="1">#REF!</definedName>
    <definedName name="__APW_RESTORE_DATA347__" hidden="1">'[10]3'!$D$39,'[10]3'!$E$39</definedName>
    <definedName name="__APW_RESTORE_DATA348__" hidden="1">#REF!</definedName>
    <definedName name="__APW_RESTORE_DATA349__" hidden="1">'[10]3'!$D$41,'[10]3'!$E$41</definedName>
    <definedName name="__APW_RESTORE_DATA35__" hidden="1">#REF!</definedName>
    <definedName name="__APW_RESTORE_DATA350__" hidden="1">#REF!</definedName>
    <definedName name="__APW_RESTORE_DATA351__" hidden="1">'[10]3'!$D$42,'[10]3'!$E$42</definedName>
    <definedName name="__APW_RESTORE_DATA352__" hidden="1">#REF!</definedName>
    <definedName name="__APW_RESTORE_DATA353__" hidden="1">'[10]3'!$D$44,'[10]3'!$E$44</definedName>
    <definedName name="__APW_RESTORE_DATA354__" hidden="1">#REF!</definedName>
    <definedName name="__APW_RESTORE_DATA355__" hidden="1">'[10]3'!$D$45,'[10]3'!$E$45</definedName>
    <definedName name="__APW_RESTORE_DATA356__" hidden="1">#REF!</definedName>
    <definedName name="__APW_RESTORE_DATA357__" hidden="1">'[10]3'!$D$46,'[10]3'!$E$46</definedName>
    <definedName name="__APW_RESTORE_DATA358__" hidden="1">#REF!</definedName>
    <definedName name="__APW_RESTORE_DATA359__" hidden="1">'[10]3'!$D$49,'[10]3'!$E$49</definedName>
    <definedName name="__APW_RESTORE_DATA36__" hidden="1">#REF!</definedName>
    <definedName name="__APW_RESTORE_DATA361__" hidden="1">'[10]3'!$D$51,'[10]3'!$E$51</definedName>
    <definedName name="__APW_RESTORE_DATA362__" hidden="1">#REF!</definedName>
    <definedName name="__APW_RESTORE_DATA363__" hidden="1">#REF!</definedName>
    <definedName name="__APW_RESTORE_DATA364__" hidden="1">#REF!</definedName>
    <definedName name="__APW_RESTORE_DATA366__" hidden="1">#REF!</definedName>
    <definedName name="__APW_RESTORE_DATA367__" hidden="1">#REF!</definedName>
    <definedName name="__APW_RESTORE_DATA368__" hidden="1">#REF!</definedName>
    <definedName name="__APW_RESTORE_DATA369__" hidden="1">#REF!</definedName>
    <definedName name="__APW_RESTORE_DATA37__" hidden="1">#REF!</definedName>
    <definedName name="__APW_RESTORE_DATA371__" hidden="1">#REF!</definedName>
    <definedName name="__APW_RESTORE_DATA373__" hidden="1">'[10]4'!$D$8,'[10]4'!$E$8,'[10]4'!$F$8,'[10]4'!$G$8,'[10]4'!$H$8</definedName>
    <definedName name="__APW_RESTORE_DATA374__" hidden="1">#REF!</definedName>
    <definedName name="__APW_RESTORE_DATA375__" hidden="1">'[10]4'!$D$9,'[10]4'!$E$9,'[10]4'!$F$9,'[10]4'!$G$9,'[10]4'!$H$9</definedName>
    <definedName name="__APW_RESTORE_DATA376__" hidden="1">#REF!</definedName>
    <definedName name="__APW_RESTORE_DATA377__" hidden="1">'[10]4'!$D$11,'[10]4'!$E$11,'[10]4'!$F$11,'[10]4'!$G$11,'[10]4'!$H$11</definedName>
    <definedName name="__APW_RESTORE_DATA378__" hidden="1">#REF!</definedName>
    <definedName name="__APW_RESTORE_DATA379__" hidden="1">#REF!</definedName>
    <definedName name="__APW_RESTORE_DATA38__" hidden="1">#REF!</definedName>
    <definedName name="__APW_RESTORE_DATA380__" hidden="1">'[10]4'!$D$12,'[10]4'!$E$12,'[10]4'!$F$12,'[10]4'!$G$12,'[10]4'!$H$12</definedName>
    <definedName name="__APW_RESTORE_DATA381__" hidden="1">#REF!</definedName>
    <definedName name="__APW_RESTORE_DATA382__" hidden="1">#REF!</definedName>
    <definedName name="__APW_RESTORE_DATA383__" hidden="1">'[10]4'!$D$17,'[10]4'!$E$17,'[10]4'!$F$17,'[10]4'!$G$17,'[10]4'!$H$17</definedName>
    <definedName name="__APW_RESTORE_DATA384__" hidden="1">#REF!</definedName>
    <definedName name="__APW_RESTORE_DATA385__" hidden="1">#REF!</definedName>
    <definedName name="__APW_RESTORE_DATA386__" hidden="1">#REF!</definedName>
    <definedName name="__APW_RESTORE_DATA388__" hidden="1">'[10]4'!$D$19,'[10]4'!$E$19,'[10]4'!$F$19,'[10]4'!$G$19,'[10]4'!$H$19</definedName>
    <definedName name="__APW_RESTORE_DATA389__" hidden="1">#REF!</definedName>
    <definedName name="__APW_RESTORE_DATA39__" hidden="1">#REF!</definedName>
    <definedName name="__APW_RESTORE_DATA390__" hidden="1">#REF!</definedName>
    <definedName name="__APW_RESTORE_DATA391__" hidden="1">'[10]4'!$D$25,'[10]4'!$E$25,'[10]4'!$F$25,'[10]4'!$G$25,'[10]4'!$H$25</definedName>
    <definedName name="__APW_RESTORE_DATA393__" hidden="1">#REF!</definedName>
    <definedName name="__APW_RESTORE_DATA394__" hidden="1">'[10]4'!$D$29,'[10]4'!$E$29,'[10]4'!$F$29,'[10]4'!$G$29,'[10]4'!$H$29</definedName>
    <definedName name="__APW_RESTORE_DATA395__" hidden="1">#REF!</definedName>
    <definedName name="__APW_RESTORE_DATA396__" hidden="1">'[10]4'!$D$32,'[10]4'!$E$32</definedName>
    <definedName name="__APW_RESTORE_DATA398__" hidden="1">'[10]4'!$D$33,'[10]4'!$E$33</definedName>
    <definedName name="__APW_RESTORE_DATA399__" hidden="1">#REF!</definedName>
    <definedName name="__APW_RESTORE_DATA4__" hidden="1">#REF!</definedName>
    <definedName name="__APW_RESTORE_DATA40__" hidden="1">#REF!</definedName>
    <definedName name="__APW_RESTORE_DATA400__" hidden="1">'[10]4'!$D$34,'[10]4'!$E$34</definedName>
    <definedName name="__APW_RESTORE_DATA401__" hidden="1">#REF!</definedName>
    <definedName name="__APW_RESTORE_DATA402__" hidden="1">'[10]4'!$D$35,'[10]4'!$E$35</definedName>
    <definedName name="__APW_RESTORE_DATA403__" hidden="1">#REF!</definedName>
    <definedName name="__APW_RESTORE_DATA404__" hidden="1">'[10]4'!$D$36,'[10]4'!$E$36</definedName>
    <definedName name="__APW_RESTORE_DATA405__" hidden="1">#REF!</definedName>
    <definedName name="__APW_RESTORE_DATA406__" hidden="1">'[10]4'!$D$38,'[10]4'!$E$38</definedName>
    <definedName name="__APW_RESTORE_DATA407__" hidden="1">#REF!</definedName>
    <definedName name="__APW_RESTORE_DATA408__" hidden="1">'[10]4'!$D$39,'[10]4'!$E$39</definedName>
    <definedName name="__APW_RESTORE_DATA409__" hidden="1">#REF!</definedName>
    <definedName name="__APW_RESTORE_DATA41__" hidden="1">#REF!</definedName>
    <definedName name="__APW_RESTORE_DATA410__" hidden="1">'[10]4'!$D$41,'[10]4'!$E$41</definedName>
    <definedName name="__APW_RESTORE_DATA411__" hidden="1">#REF!</definedName>
    <definedName name="__APW_RESTORE_DATA412__" hidden="1">'[10]4'!$D$42,'[10]4'!$E$42</definedName>
    <definedName name="__APW_RESTORE_DATA413__" hidden="1">#REF!</definedName>
    <definedName name="__APW_RESTORE_DATA414__" hidden="1">'[10]4'!$D$44,'[10]4'!$E$44</definedName>
    <definedName name="__APW_RESTORE_DATA415__" hidden="1">#REF!</definedName>
    <definedName name="__APW_RESTORE_DATA416__" hidden="1">'[10]4'!$D$45,'[10]4'!$E$45</definedName>
    <definedName name="__APW_RESTORE_DATA417__" hidden="1">#REF!</definedName>
    <definedName name="__APW_RESTORE_DATA418__" hidden="1">'[10]4'!$D$46,'[10]4'!$E$46</definedName>
    <definedName name="__APW_RESTORE_DATA42__" hidden="1">#REF!</definedName>
    <definedName name="__APW_RESTORE_DATA420__" hidden="1">'[10]4'!$D$49,'[10]4'!$E$49</definedName>
    <definedName name="__APW_RESTORE_DATA421__" hidden="1">#REF!</definedName>
    <definedName name="__APW_RESTORE_DATA422__" hidden="1">'[10]4'!$D$51,'[10]4'!$E$51</definedName>
    <definedName name="__APW_RESTORE_DATA423__" hidden="1">#REF!</definedName>
    <definedName name="__APW_RESTORE_DATA425__" hidden="1">#REF!</definedName>
    <definedName name="__APW_RESTORE_DATA426__" hidden="1">#REF!</definedName>
    <definedName name="__APW_RESTORE_DATA427__" hidden="1">#REF!</definedName>
    <definedName name="__APW_RESTORE_DATA428__" hidden="1">#REF!</definedName>
    <definedName name="__APW_RESTORE_DATA43__" hidden="1">#REF!</definedName>
    <definedName name="__APW_RESTORE_DATA430__" hidden="1">#REF!</definedName>
    <definedName name="__APW_RESTORE_DATA431__" hidden="1">#REF!</definedName>
    <definedName name="__APW_RESTORE_DATA432__" hidden="1">#REF!</definedName>
    <definedName name="__APW_RESTORE_DATA433__" hidden="1">#REF!</definedName>
    <definedName name="__APW_RESTORE_DATA434__" hidden="1">'[10]5'!$D$8,'[10]5'!$E$8,'[10]5'!$F$8,'[10]5'!$G$8,'[10]5'!$H$8</definedName>
    <definedName name="__APW_RESTORE_DATA435__" hidden="1">#REF!</definedName>
    <definedName name="__APW_RESTORE_DATA436__" hidden="1">'[10]5'!$D$9,'[10]5'!$E$9,'[10]5'!$F$9,'[10]5'!$G$9,'[10]5'!$H$9</definedName>
    <definedName name="__APW_RESTORE_DATA437__" hidden="1">#REF!</definedName>
    <definedName name="__APW_RESTORE_DATA438__" hidden="1">'[10]5'!$D$11,'[10]5'!$E$11,'[10]5'!$F$11,'[10]5'!$G$11,'[10]5'!$H$11</definedName>
    <definedName name="__APW_RESTORE_DATA439__" hidden="1">#REF!</definedName>
    <definedName name="__APW_RESTORE_DATA44__" hidden="1">#REF!</definedName>
    <definedName name="__APW_RESTORE_DATA440__" hidden="1">#REF!</definedName>
    <definedName name="__APW_RESTORE_DATA441__" hidden="1">'[10]5'!$D$12,'[10]5'!$E$12,'[10]5'!$F$12,'[10]5'!$G$12,'[10]5'!$H$12</definedName>
    <definedName name="__APW_RESTORE_DATA442__" hidden="1">#REF!</definedName>
    <definedName name="__APW_RESTORE_DATA443__" hidden="1">#REF!</definedName>
    <definedName name="__APW_RESTORE_DATA444__" hidden="1">'[10]5'!$D$17,'[10]5'!$E$17,'[10]5'!$F$17,'[10]5'!$G$17,'[10]5'!$H$17</definedName>
    <definedName name="__APW_RESTORE_DATA445__" hidden="1">#REF!</definedName>
    <definedName name="__APW_RESTORE_DATA446__" hidden="1">#REF!</definedName>
    <definedName name="__APW_RESTORE_DATA447__" hidden="1">#REF!</definedName>
    <definedName name="__APW_RESTORE_DATA448__" hidden="1">#REF!</definedName>
    <definedName name="__APW_RESTORE_DATA449__" hidden="1">'[10]5'!$D$19,'[10]5'!$E$19,'[10]5'!$F$19,'[10]5'!$G$19,'[10]5'!$H$19</definedName>
    <definedName name="__APW_RESTORE_DATA450__" hidden="1">#REF!</definedName>
    <definedName name="__APW_RESTORE_DATA452__" hidden="1">'[10]5'!$D$25,'[10]5'!$E$25,'[10]5'!$F$25,'[10]5'!$G$25,'[10]5'!$H$25</definedName>
    <definedName name="__APW_RESTORE_DATA453__" hidden="1">#REF!</definedName>
    <definedName name="__APW_RESTORE_DATA454__" hidden="1">#REF!</definedName>
    <definedName name="__APW_RESTORE_DATA455__" hidden="1">'[10]5'!$D$29,'[10]5'!$E$29,'[10]5'!$F$29,'[10]5'!$G$29,'[10]5'!$H$29</definedName>
    <definedName name="__APW_RESTORE_DATA457__" hidden="1">'[10]5'!$D$32,'[10]5'!$E$32</definedName>
    <definedName name="__APW_RESTORE_DATA458__" hidden="1">#REF!</definedName>
    <definedName name="__APW_RESTORE_DATA459__" hidden="1">'[10]5'!$D$33,'[10]5'!$E$33</definedName>
    <definedName name="__APW_RESTORE_DATA46__" hidden="1">#REF!</definedName>
    <definedName name="__APW_RESTORE_DATA460__" hidden="1">#REF!</definedName>
    <definedName name="__APW_RESTORE_DATA461__" hidden="1">'[10]5'!$D$34,'[10]5'!$E$34</definedName>
    <definedName name="__APW_RESTORE_DATA462__" hidden="1">#REF!</definedName>
    <definedName name="__APW_RESTORE_DATA463__" hidden="1">'[10]5'!$D$35,'[10]5'!$E$35</definedName>
    <definedName name="__APW_RESTORE_DATA464__" hidden="1">#REF!</definedName>
    <definedName name="__APW_RESTORE_DATA465__" hidden="1">'[10]5'!$D$36,'[10]5'!$E$36</definedName>
    <definedName name="__APW_RESTORE_DATA467__" hidden="1">'[10]5'!$D$38,'[10]5'!$E$38</definedName>
    <definedName name="__APW_RESTORE_DATA469__" hidden="1">'[10]5'!$D$39,'[10]5'!$E$39</definedName>
    <definedName name="__APW_RESTORE_DATA47__" hidden="1">#REF!</definedName>
    <definedName name="__APW_RESTORE_DATA470__" hidden="1">#REF!</definedName>
    <definedName name="__APW_RESTORE_DATA471__" hidden="1">'[10]5'!$D$41,'[10]5'!$E$41</definedName>
    <definedName name="__APW_RESTORE_DATA472__" hidden="1">#REF!</definedName>
    <definedName name="__APW_RESTORE_DATA473__" hidden="1">'[10]5'!$D$42,'[10]5'!$E$42</definedName>
    <definedName name="__APW_RESTORE_DATA474__" hidden="1">#REF!</definedName>
    <definedName name="__APW_RESTORE_DATA475__" hidden="1">'[10]5'!$D$44,'[10]5'!$E$44</definedName>
    <definedName name="__APW_RESTORE_DATA476__" hidden="1">#REF!</definedName>
    <definedName name="__APW_RESTORE_DATA477__" hidden="1">'[10]5'!$D$45,'[10]5'!$E$45</definedName>
    <definedName name="__APW_RESTORE_DATA478__" hidden="1">#REF!</definedName>
    <definedName name="__APW_RESTORE_DATA479__" hidden="1">'[10]5'!$D$46,'[10]5'!$E$46</definedName>
    <definedName name="__APW_RESTORE_DATA48__" hidden="1">#REF!</definedName>
    <definedName name="__APW_RESTORE_DATA480__" hidden="1">#REF!</definedName>
    <definedName name="__APW_RESTORE_DATA481__" hidden="1">'[10]5'!$D$49,'[10]5'!$E$49</definedName>
    <definedName name="__APW_RESTORE_DATA482__" hidden="1">#REF!</definedName>
    <definedName name="__APW_RESTORE_DATA483__" hidden="1">'[10]5'!$D$51,'[10]5'!$E$51</definedName>
    <definedName name="__APW_RESTORE_DATA484__" hidden="1">#REF!</definedName>
    <definedName name="__APW_RESTORE_DATA485__" hidden="1">#REF!</definedName>
    <definedName name="__APW_RESTORE_DATA486__" hidden="1">#REF!</definedName>
    <definedName name="__APW_RESTORE_DATA487__" hidden="1">#REF!</definedName>
    <definedName name="__APW_RESTORE_DATA489__" hidden="1">#REF!</definedName>
    <definedName name="__APW_RESTORE_DATA49__" hidden="1">#REF!</definedName>
    <definedName name="__APW_RESTORE_DATA490__" hidden="1">#REF!</definedName>
    <definedName name="__APW_RESTORE_DATA491__" hidden="1">#REF!</definedName>
    <definedName name="__APW_RESTORE_DATA492__" hidden="1">#REF!</definedName>
    <definedName name="__APW_RESTORE_DATA494__" hidden="1">#REF!</definedName>
    <definedName name="__APW_RESTORE_DATA495__" hidden="1">#REF!</definedName>
    <definedName name="__APW_RESTORE_DATA496__" hidden="1">#REF!</definedName>
    <definedName name="__APW_RESTORE_DATA497__" hidden="1">#REF!</definedName>
    <definedName name="__APW_RESTORE_DATA499__" hidden="1">#REF!</definedName>
    <definedName name="__APW_RESTORE_DATA5__" hidden="1">'[10]3'!$D$7,'[10]3'!$E$7,'[10]3'!$F$7,'[10]3'!$G$7,'[10]3'!$H$7</definedName>
    <definedName name="__APW_RESTORE_DATA501__" hidden="1">'[10]6'!$C$12,'[10]6'!$C$12</definedName>
    <definedName name="__APW_RESTORE_DATA502__" hidden="1">#REF!</definedName>
    <definedName name="__APW_RESTORE_DATA503__" hidden="1">#REF!</definedName>
    <definedName name="__APW_RESTORE_DATA504__" hidden="1">#REF!</definedName>
    <definedName name="__APW_RESTORE_DATA505__" hidden="1">#REF!</definedName>
    <definedName name="__APW_RESTORE_DATA506__" hidden="1">#REF!</definedName>
    <definedName name="__APW_RESTORE_DATA507__" hidden="1">#REF!</definedName>
    <definedName name="__APW_RESTORE_DATA508__" hidden="1">#REF!</definedName>
    <definedName name="__APW_RESTORE_DATA509__" hidden="1">#REF!</definedName>
    <definedName name="__APW_RESTORE_DATA51__" hidden="1">#REF!</definedName>
    <definedName name="__APW_RESTORE_DATA510__" hidden="1">#REF!</definedName>
    <definedName name="__APW_RESTORE_DATA511__" hidden="1">#REF!</definedName>
    <definedName name="__APW_RESTORE_DATA512__" hidden="1">#REF!</definedName>
    <definedName name="__APW_RESTORE_DATA513__" hidden="1">#REF!</definedName>
    <definedName name="__APW_RESTORE_DATA514__" hidden="1">#REF!</definedName>
    <definedName name="__APW_RESTORE_DATA516__" hidden="1">#REF!</definedName>
    <definedName name="__APW_RESTORE_DATA517__" hidden="1">#REF!</definedName>
    <definedName name="__APW_RESTORE_DATA518__" hidden="1">#REF!</definedName>
    <definedName name="__APW_RESTORE_DATA519__" hidden="1">#REF!</definedName>
    <definedName name="__APW_RESTORE_DATA52__" hidden="1">#REF!</definedName>
    <definedName name="__APW_RESTORE_DATA521__" hidden="1">#REF!</definedName>
    <definedName name="__APW_RESTORE_DATA522__" hidden="1">#REF!</definedName>
    <definedName name="__APW_RESTORE_DATA523__" hidden="1">#REF!</definedName>
    <definedName name="__APW_RESTORE_DATA524__" hidden="1">#REF!</definedName>
    <definedName name="__APW_RESTORE_DATA526__" hidden="1">#REF!</definedName>
    <definedName name="__APW_RESTORE_DATA527__" hidden="1">#REF!</definedName>
    <definedName name="__APW_RESTORE_DATA528__" hidden="1">#REF!</definedName>
    <definedName name="__APW_RESTORE_DATA529__" hidden="1">#REF!</definedName>
    <definedName name="__APW_RESTORE_DATA53__" hidden="1">#REF!</definedName>
    <definedName name="__APW_RESTORE_DATA531__" hidden="1">#REF!</definedName>
    <definedName name="__APW_RESTORE_DATA532__" hidden="1">#REF!</definedName>
    <definedName name="__APW_RESTORE_DATA533__" hidden="1">#REF!</definedName>
    <definedName name="__APW_RESTORE_DATA534__" hidden="1">#REF!</definedName>
    <definedName name="__APW_RESTORE_DATA535__" hidden="1">#REF!</definedName>
    <definedName name="__APW_RESTORE_DATA536__" hidden="1">#REF!</definedName>
    <definedName name="__APW_RESTORE_DATA537__" hidden="1">#REF!</definedName>
    <definedName name="__APW_RESTORE_DATA538__" hidden="1">#REF!</definedName>
    <definedName name="__APW_RESTORE_DATA539__" hidden="1">#REF!</definedName>
    <definedName name="__APW_RESTORE_DATA54__" hidden="1">#REF!</definedName>
    <definedName name="__APW_RESTORE_DATA540__" hidden="1">#REF!</definedName>
    <definedName name="__APW_RESTORE_DATA541__" hidden="1">#REF!</definedName>
    <definedName name="__APW_RESTORE_DATA542__" hidden="1">#REF!</definedName>
    <definedName name="__APW_RESTORE_DATA543__" hidden="1">#REF!</definedName>
    <definedName name="__APW_RESTORE_DATA544__" hidden="1">#REF!</definedName>
    <definedName name="__APW_RESTORE_DATA545__" hidden="1">#REF!</definedName>
    <definedName name="__APW_RESTORE_DATA546__" hidden="1">#REF!</definedName>
    <definedName name="__APW_RESTORE_DATA547__" hidden="1">#REF!</definedName>
    <definedName name="__APW_RESTORE_DATA549__" hidden="1">#REF!</definedName>
    <definedName name="__APW_RESTORE_DATA550__" hidden="1">#REF!</definedName>
    <definedName name="__APW_RESTORE_DATA551__" hidden="1">#REF!</definedName>
    <definedName name="__APW_RESTORE_DATA552__" hidden="1">#REF!</definedName>
    <definedName name="__APW_RESTORE_DATA554__" hidden="1">#REF!</definedName>
    <definedName name="__APW_RESTORE_DATA555__" hidden="1">#REF!</definedName>
    <definedName name="__APW_RESTORE_DATA556__" hidden="1">#REF!</definedName>
    <definedName name="__APW_RESTORE_DATA557__" hidden="1">#REF!</definedName>
    <definedName name="__APW_RESTORE_DATA559__" hidden="1">#REF!</definedName>
    <definedName name="__APW_RESTORE_DATA56__" hidden="1">#REF!</definedName>
    <definedName name="__APW_RESTORE_DATA560__" hidden="1">#REF!</definedName>
    <definedName name="__APW_RESTORE_DATA561__" hidden="1">#REF!</definedName>
    <definedName name="__APW_RESTORE_DATA562__" hidden="1">'[10]7'!$C$12,'[10]7'!$C$12</definedName>
    <definedName name="__APW_RESTORE_DATA564__" hidden="1">#REF!</definedName>
    <definedName name="__APW_RESTORE_DATA565__" hidden="1">#REF!</definedName>
    <definedName name="__APW_RESTORE_DATA566__" hidden="1">#REF!</definedName>
    <definedName name="__APW_RESTORE_DATA567__" hidden="1">#REF!</definedName>
    <definedName name="__APW_RESTORE_DATA568__" hidden="1">#REF!</definedName>
    <definedName name="__APW_RESTORE_DATA569__" hidden="1">#REF!</definedName>
    <definedName name="__APW_RESTORE_DATA57__" hidden="1">#REF!</definedName>
    <definedName name="__APW_RESTORE_DATA570__" hidden="1">#REF!</definedName>
    <definedName name="__APW_RESTORE_DATA571__" hidden="1">#REF!</definedName>
    <definedName name="__APW_RESTORE_DATA572__" hidden="1">#REF!</definedName>
    <definedName name="__APW_RESTORE_DATA573__" hidden="1">#REF!</definedName>
    <definedName name="__APW_RESTORE_DATA574__" hidden="1">#REF!</definedName>
    <definedName name="__APW_RESTORE_DATA575__" hidden="1">#REF!</definedName>
    <definedName name="__APW_RESTORE_DATA576__" hidden="1">#REF!</definedName>
    <definedName name="__APW_RESTORE_DATA577__" hidden="1">#REF!</definedName>
    <definedName name="__APW_RESTORE_DATA578__" hidden="1">#REF!</definedName>
    <definedName name="__APW_RESTORE_DATA579__" hidden="1">#REF!</definedName>
    <definedName name="__APW_RESTORE_DATA58__" hidden="1">#REF!</definedName>
    <definedName name="__APW_RESTORE_DATA580__" hidden="1">#REF!</definedName>
    <definedName name="__APW_RESTORE_DATA581__" hidden="1">#REF!</definedName>
    <definedName name="__APW_RESTORE_DATA582__" hidden="1">#REF!</definedName>
    <definedName name="__APW_RESTORE_DATA583__" hidden="1">#REF!</definedName>
    <definedName name="__APW_RESTORE_DATA584__" hidden="1">#REF!</definedName>
    <definedName name="__APW_RESTORE_DATA585__" hidden="1">#REF!</definedName>
    <definedName name="__APW_RESTORE_DATA586__" hidden="1">#REF!</definedName>
    <definedName name="__APW_RESTORE_DATA587__" hidden="1">#REF!</definedName>
    <definedName name="__APW_RESTORE_DATA588__" hidden="1">#REF!</definedName>
    <definedName name="__APW_RESTORE_DATA589__" hidden="1">#REF!</definedName>
    <definedName name="__APW_RESTORE_DATA59__" hidden="1">#REF!</definedName>
    <definedName name="__APW_RESTORE_DATA590__" hidden="1">#REF!</definedName>
    <definedName name="__APW_RESTORE_DATA591__" hidden="1">#REF!</definedName>
    <definedName name="__APW_RESTORE_DATA592__" hidden="1">#REF!</definedName>
    <definedName name="__APW_RESTORE_DATA593__" hidden="1">#REF!</definedName>
    <definedName name="__APW_RESTORE_DATA594__" hidden="1">#REF!</definedName>
    <definedName name="__APW_RESTORE_DATA595__" hidden="1">#REF!</definedName>
    <definedName name="__APW_RESTORE_DATA596__" hidden="1">#REF!</definedName>
    <definedName name="__APW_RESTORE_DATA597__" hidden="1">#REF!</definedName>
    <definedName name="__APW_RESTORE_DATA598__" hidden="1">#REF!</definedName>
    <definedName name="__APW_RESTORE_DATA599__" hidden="1">#REF!</definedName>
    <definedName name="__APW_RESTORE_DATA6__" hidden="1">#REF!</definedName>
    <definedName name="__APW_RESTORE_DATA600__" hidden="1">#REF!</definedName>
    <definedName name="__APW_RESTORE_DATA601__" hidden="1">#REF!</definedName>
    <definedName name="__APW_RESTORE_DATA602__" hidden="1">#REF!</definedName>
    <definedName name="__APW_RESTORE_DATA603__" hidden="1">#REF!</definedName>
    <definedName name="__APW_RESTORE_DATA604__" hidden="1">#REF!</definedName>
    <definedName name="__APW_RESTORE_DATA605__" hidden="1">#REF!</definedName>
    <definedName name="__APW_RESTORE_DATA606__" hidden="1">#REF!</definedName>
    <definedName name="__APW_RESTORE_DATA607__" hidden="1">#REF!</definedName>
    <definedName name="__APW_RESTORE_DATA608__" hidden="1">#REF!</definedName>
    <definedName name="__APW_RESTORE_DATA609__" hidden="1">#REF!</definedName>
    <definedName name="__APW_RESTORE_DATA61__" hidden="1">#REF!</definedName>
    <definedName name="__APW_RESTORE_DATA610__" hidden="1">#REF!</definedName>
    <definedName name="__APW_RESTORE_DATA611__" hidden="1">#REF!</definedName>
    <definedName name="__APW_RESTORE_DATA612__" hidden="1">#REF!</definedName>
    <definedName name="__APW_RESTORE_DATA613__" hidden="1">#REF!</definedName>
    <definedName name="__APW_RESTORE_DATA614__" hidden="1">#REF!</definedName>
    <definedName name="__APW_RESTORE_DATA615__" hidden="1">#REF!</definedName>
    <definedName name="__APW_RESTORE_DATA616__" hidden="1">#REF!</definedName>
    <definedName name="__APW_RESTORE_DATA617__" hidden="1">#REF!</definedName>
    <definedName name="__APW_RESTORE_DATA618__" hidden="1">#REF!</definedName>
    <definedName name="__APW_RESTORE_DATA619__" hidden="1">#REF!</definedName>
    <definedName name="__APW_RESTORE_DATA62__" hidden="1">#REF!</definedName>
    <definedName name="__APW_RESTORE_DATA620__" hidden="1">#REF!</definedName>
    <definedName name="__APW_RESTORE_DATA621__" hidden="1">#REF!</definedName>
    <definedName name="__APW_RESTORE_DATA622__" hidden="1">#REF!</definedName>
    <definedName name="__APW_RESTORE_DATA623__" hidden="1">'[10]8'!$C$12,'[10]8'!$C$12</definedName>
    <definedName name="__APW_RESTORE_DATA624__" hidden="1">#REF!</definedName>
    <definedName name="__APW_RESTORE_DATA625__" hidden="1">#REF!</definedName>
    <definedName name="__APW_RESTORE_DATA626__" hidden="1">#REF!</definedName>
    <definedName name="__APW_RESTORE_DATA627__" hidden="1">#REF!</definedName>
    <definedName name="__APW_RESTORE_DATA628__" hidden="1">#REF!</definedName>
    <definedName name="__APW_RESTORE_DATA629__" hidden="1">#REF!</definedName>
    <definedName name="__APW_RESTORE_DATA63__" hidden="1">#REF!</definedName>
    <definedName name="__APW_RESTORE_DATA630__" hidden="1">#REF!</definedName>
    <definedName name="__APW_RESTORE_DATA631__" hidden="1">#REF!</definedName>
    <definedName name="__APW_RESTORE_DATA632__" hidden="1">#REF!</definedName>
    <definedName name="__APW_RESTORE_DATA633__" hidden="1">#REF!</definedName>
    <definedName name="__APW_RESTORE_DATA634__" hidden="1">#REF!</definedName>
    <definedName name="__APW_RESTORE_DATA635__" hidden="1">#REF!</definedName>
    <definedName name="__APW_RESTORE_DATA636__" hidden="1">#REF!</definedName>
    <definedName name="__APW_RESTORE_DATA637__" hidden="1">#REF!</definedName>
    <definedName name="__APW_RESTORE_DATA638__" hidden="1">#REF!</definedName>
    <definedName name="__APW_RESTORE_DATA639__" hidden="1">#REF!</definedName>
    <definedName name="__APW_RESTORE_DATA64__" hidden="1">#REF!</definedName>
    <definedName name="__APW_RESTORE_DATA640__" hidden="1">#REF!</definedName>
    <definedName name="__APW_RESTORE_DATA641__" hidden="1">#REF!</definedName>
    <definedName name="__APW_RESTORE_DATA642__" hidden="1">#REF!</definedName>
    <definedName name="__APW_RESTORE_DATA643__" hidden="1">#REF!</definedName>
    <definedName name="__APW_RESTORE_DATA644__" hidden="1">#REF!</definedName>
    <definedName name="__APW_RESTORE_DATA645__" hidden="1">#REF!</definedName>
    <definedName name="__APW_RESTORE_DATA646__" hidden="1">#REF!</definedName>
    <definedName name="__APW_RESTORE_DATA647__" hidden="1">#REF!</definedName>
    <definedName name="__APW_RESTORE_DATA648__" hidden="1">#REF!</definedName>
    <definedName name="__APW_RESTORE_DATA649__" hidden="1">#REF!</definedName>
    <definedName name="__APW_RESTORE_DATA65__" hidden="1">#REF!</definedName>
    <definedName name="__APW_RESTORE_DATA650__" hidden="1">#REF!</definedName>
    <definedName name="__APW_RESTORE_DATA651__" hidden="1">#REF!</definedName>
    <definedName name="__APW_RESTORE_DATA652__" hidden="1">#REF!</definedName>
    <definedName name="__APW_RESTORE_DATA653__" hidden="1">#REF!</definedName>
    <definedName name="__APW_RESTORE_DATA654__" hidden="1">#REF!</definedName>
    <definedName name="__APW_RESTORE_DATA655__" hidden="1">#REF!</definedName>
    <definedName name="__APW_RESTORE_DATA656__" hidden="1">#REF!</definedName>
    <definedName name="__APW_RESTORE_DATA657__" hidden="1">#REF!</definedName>
    <definedName name="__APW_RESTORE_DATA658__" hidden="1">#REF!</definedName>
    <definedName name="__APW_RESTORE_DATA659__" hidden="1">#REF!</definedName>
    <definedName name="__APW_RESTORE_DATA66__" hidden="1">#REF!</definedName>
    <definedName name="__APW_RESTORE_DATA660__" hidden="1">#REF!</definedName>
    <definedName name="__APW_RESTORE_DATA661__" hidden="1">#REF!</definedName>
    <definedName name="__APW_RESTORE_DATA662__" hidden="1">#REF!</definedName>
    <definedName name="__APW_RESTORE_DATA663__" hidden="1">#REF!</definedName>
    <definedName name="__APW_RESTORE_DATA664__" hidden="1">#REF!</definedName>
    <definedName name="__APW_RESTORE_DATA665__" hidden="1">#REF!</definedName>
    <definedName name="__APW_RESTORE_DATA666__" hidden="1">#REF!</definedName>
    <definedName name="__APW_RESTORE_DATA667__" hidden="1">#REF!</definedName>
    <definedName name="__APW_RESTORE_DATA668__" hidden="1">#REF!</definedName>
    <definedName name="__APW_RESTORE_DATA669__" hidden="1">#REF!</definedName>
    <definedName name="__APW_RESTORE_DATA67__" hidden="1">#REF!</definedName>
    <definedName name="__APW_RESTORE_DATA671__" hidden="1">#REF!</definedName>
    <definedName name="__APW_RESTORE_DATA672__" hidden="1">#REF!</definedName>
    <definedName name="__APW_RESTORE_DATA673__" hidden="1">#REF!</definedName>
    <definedName name="__APW_RESTORE_DATA674__" hidden="1">#REF!</definedName>
    <definedName name="__APW_RESTORE_DATA676__" hidden="1">#REF!</definedName>
    <definedName name="__APW_RESTORE_DATA677__" hidden="1">#REF!</definedName>
    <definedName name="__APW_RESTORE_DATA678__" hidden="1">#REF!</definedName>
    <definedName name="__APW_RESTORE_DATA679__" hidden="1">#REF!</definedName>
    <definedName name="__APW_RESTORE_DATA68__" hidden="1">#REF!</definedName>
    <definedName name="__APW_RESTORE_DATA681__" hidden="1">#REF!</definedName>
    <definedName name="__APW_RESTORE_DATA682__" hidden="1">#REF!</definedName>
    <definedName name="__APW_RESTORE_DATA683__" hidden="1">#REF!</definedName>
    <definedName name="__APW_RESTORE_DATA684__" hidden="1">'[10]9'!$C$12,'[10]9'!$C$12</definedName>
    <definedName name="__APW_RESTORE_DATA686__" hidden="1">#REF!</definedName>
    <definedName name="__APW_RESTORE_DATA687__" hidden="1">#REF!</definedName>
    <definedName name="__APW_RESTORE_DATA688__" hidden="1">#REF!</definedName>
    <definedName name="__APW_RESTORE_DATA689__" hidden="1">#REF!</definedName>
    <definedName name="__APW_RESTORE_DATA69__" hidden="1">#REF!</definedName>
    <definedName name="__APW_RESTORE_DATA690__" hidden="1">#REF!</definedName>
    <definedName name="__APW_RESTORE_DATA691__" hidden="1">#REF!</definedName>
    <definedName name="__APW_RESTORE_DATA692__" hidden="1">#REF!</definedName>
    <definedName name="__APW_RESTORE_DATA693__" hidden="1">#REF!</definedName>
    <definedName name="__APW_RESTORE_DATA694__" hidden="1">#REF!</definedName>
    <definedName name="__APW_RESTORE_DATA695__" hidden="1">#REF!</definedName>
    <definedName name="__APW_RESTORE_DATA696__" hidden="1">#REF!</definedName>
    <definedName name="__APW_RESTORE_DATA698__" hidden="1">#REF!</definedName>
    <definedName name="__APW_RESTORE_DATA699__" hidden="1">#REF!</definedName>
    <definedName name="__APW_RESTORE_DATA7__" hidden="1">'[10]4'!$D$7,'[10]4'!$E$7,'[10]4'!$F$7,'[10]4'!$G$7,'[10]4'!$H$7</definedName>
    <definedName name="__APW_RESTORE_DATA70__" hidden="1">#REF!</definedName>
    <definedName name="__APW_RESTORE_DATA700__" hidden="1">#REF!</definedName>
    <definedName name="__APW_RESTORE_DATA701__" hidden="1">#REF!</definedName>
    <definedName name="__APW_RESTORE_DATA703__" hidden="1">#REF!</definedName>
    <definedName name="__APW_RESTORE_DATA704__" hidden="1">#REF!</definedName>
    <definedName name="__APW_RESTORE_DATA705__" hidden="1">#REF!</definedName>
    <definedName name="__APW_RESTORE_DATA706__" hidden="1">#REF!</definedName>
    <definedName name="__APW_RESTORE_DATA708__" hidden="1">#REF!</definedName>
    <definedName name="__APW_RESTORE_DATA709__" hidden="1">#REF!</definedName>
    <definedName name="__APW_RESTORE_DATA71__" hidden="1">#REF!</definedName>
    <definedName name="__APW_RESTORE_DATA710__" hidden="1">#REF!</definedName>
    <definedName name="__APW_RESTORE_DATA711__" hidden="1">#REF!</definedName>
    <definedName name="__APW_RESTORE_DATA713__" hidden="1">#REF!</definedName>
    <definedName name="__APW_RESTORE_DATA714__" hidden="1">#REF!</definedName>
    <definedName name="__APW_RESTORE_DATA715__" hidden="1">#REF!</definedName>
    <definedName name="__APW_RESTORE_DATA716__" hidden="1">#REF!</definedName>
    <definedName name="__APW_RESTORE_DATA717__" hidden="1">#REF!</definedName>
    <definedName name="__APW_RESTORE_DATA718__" hidden="1">#REF!</definedName>
    <definedName name="__APW_RESTORE_DATA719__" hidden="1">#REF!</definedName>
    <definedName name="__APW_RESTORE_DATA720__" hidden="1">#REF!</definedName>
    <definedName name="__APW_RESTORE_DATA721__" hidden="1">#REF!</definedName>
    <definedName name="__APW_RESTORE_DATA722__" hidden="1">#REF!</definedName>
    <definedName name="__APW_RESTORE_DATA723__" hidden="1">#REF!</definedName>
    <definedName name="__APW_RESTORE_DATA724__" hidden="1">#REF!</definedName>
    <definedName name="__APW_RESTORE_DATA725__" hidden="1">#REF!</definedName>
    <definedName name="__APW_RESTORE_DATA726__" hidden="1">#REF!</definedName>
    <definedName name="__APW_RESTORE_DATA727__" hidden="1">#REF!</definedName>
    <definedName name="__APW_RESTORE_DATA729__" hidden="1">#REF!</definedName>
    <definedName name="__APW_RESTORE_DATA73__" hidden="1">#REF!</definedName>
    <definedName name="__APW_RESTORE_DATA730__" hidden="1">#REF!</definedName>
    <definedName name="__APW_RESTORE_DATA731__" hidden="1">#REF!</definedName>
    <definedName name="__APW_RESTORE_DATA732__" hidden="1">#REF!</definedName>
    <definedName name="__APW_RESTORE_DATA734__" hidden="1">#REF!</definedName>
    <definedName name="__APW_RESTORE_DATA735__" hidden="1">#REF!</definedName>
    <definedName name="__APW_RESTORE_DATA736__" hidden="1">#REF!</definedName>
    <definedName name="__APW_RESTORE_DATA737__" hidden="1">#REF!</definedName>
    <definedName name="__APW_RESTORE_DATA739__" hidden="1">#REF!</definedName>
    <definedName name="__APW_RESTORE_DATA74__" hidden="1">#REF!</definedName>
    <definedName name="__APW_RESTORE_DATA740__" hidden="1">#REF!</definedName>
    <definedName name="__APW_RESTORE_DATA741__" hidden="1">#REF!</definedName>
    <definedName name="__APW_RESTORE_DATA742__" hidden="1">#REF!</definedName>
    <definedName name="__APW_RESTORE_DATA744__" hidden="1">#REF!</definedName>
    <definedName name="__APW_RESTORE_DATA745__" hidden="1">'[10]10'!$C$12,'[10]10'!$C$12</definedName>
    <definedName name="__APW_RESTORE_DATA746__" hidden="1">#REF!</definedName>
    <definedName name="__APW_RESTORE_DATA747__" hidden="1">#REF!</definedName>
    <definedName name="__APW_RESTORE_DATA748__" hidden="1">#REF!</definedName>
    <definedName name="__APW_RESTORE_DATA749__" hidden="1">#REF!</definedName>
    <definedName name="__APW_RESTORE_DATA75__" hidden="1">#REF!</definedName>
    <definedName name="__APW_RESTORE_DATA750__" hidden="1">#REF!</definedName>
    <definedName name="__APW_RESTORE_DATA751__" hidden="1">#REF!</definedName>
    <definedName name="__APW_RESTORE_DATA752__" hidden="1">#REF!</definedName>
    <definedName name="__APW_RESTORE_DATA753__" hidden="1">#REF!</definedName>
    <definedName name="__APW_RESTORE_DATA754__" hidden="1">#REF!</definedName>
    <definedName name="__APW_RESTORE_DATA755__" hidden="1">#REF!</definedName>
    <definedName name="__APW_RESTORE_DATA756__" hidden="1">#REF!</definedName>
    <definedName name="__APW_RESTORE_DATA757__" hidden="1">#REF!</definedName>
    <definedName name="__APW_RESTORE_DATA758__" hidden="1">#REF!</definedName>
    <definedName name="__APW_RESTORE_DATA76__" hidden="1">#REF!</definedName>
    <definedName name="__APW_RESTORE_DATA760__" hidden="1">#REF!</definedName>
    <definedName name="__APW_RESTORE_DATA761__" hidden="1">#REF!</definedName>
    <definedName name="__APW_RESTORE_DATA762__" hidden="1">#REF!</definedName>
    <definedName name="__APW_RESTORE_DATA763__" hidden="1">#REF!</definedName>
    <definedName name="__APW_RESTORE_DATA765__" hidden="1">#REF!</definedName>
    <definedName name="__APW_RESTORE_DATA766__" hidden="1">#REF!</definedName>
    <definedName name="__APW_RESTORE_DATA767__" hidden="1">#REF!</definedName>
    <definedName name="__APW_RESTORE_DATA768__" hidden="1">#REF!</definedName>
    <definedName name="__APW_RESTORE_DATA770__" hidden="1">#REF!</definedName>
    <definedName name="__APW_RESTORE_DATA771__" hidden="1">#REF!</definedName>
    <definedName name="__APW_RESTORE_DATA772__" hidden="1">#REF!</definedName>
    <definedName name="__APW_RESTORE_DATA773__" hidden="1">#REF!</definedName>
    <definedName name="__APW_RESTORE_DATA775__" hidden="1">#REF!</definedName>
    <definedName name="__APW_RESTORE_DATA776__" hidden="1">#REF!</definedName>
    <definedName name="__APW_RESTORE_DATA777__" hidden="1">#REF!</definedName>
    <definedName name="__APW_RESTORE_DATA778__" hidden="1">#REF!</definedName>
    <definedName name="__APW_RESTORE_DATA779__" hidden="1">#REF!</definedName>
    <definedName name="__APW_RESTORE_DATA78__" hidden="1">#REF!</definedName>
    <definedName name="__APW_RESTORE_DATA780__" hidden="1">#REF!</definedName>
    <definedName name="__APW_RESTORE_DATA781__" hidden="1">#REF!</definedName>
    <definedName name="__APW_RESTORE_DATA782__" hidden="1">#REF!</definedName>
    <definedName name="__APW_RESTORE_DATA783__" hidden="1">#REF!</definedName>
    <definedName name="__APW_RESTORE_DATA784__" hidden="1">#REF!</definedName>
    <definedName name="__APW_RESTORE_DATA785__" hidden="1">#REF!</definedName>
    <definedName name="__APW_RESTORE_DATA786__" hidden="1">#REF!</definedName>
    <definedName name="__APW_RESTORE_DATA787__" hidden="1">#REF!</definedName>
    <definedName name="__APW_RESTORE_DATA788__" hidden="1">#REF!</definedName>
    <definedName name="__APW_RESTORE_DATA789__" hidden="1">#REF!</definedName>
    <definedName name="__APW_RESTORE_DATA79__" hidden="1">#REF!</definedName>
    <definedName name="__APW_RESTORE_DATA791__" hidden="1">#REF!</definedName>
    <definedName name="__APW_RESTORE_DATA792__" hidden="1">#REF!</definedName>
    <definedName name="__APW_RESTORE_DATA793__" hidden="1">#REF!</definedName>
    <definedName name="__APW_RESTORE_DATA794__" hidden="1">#REF!</definedName>
    <definedName name="__APW_RESTORE_DATA796__" hidden="1">#REF!</definedName>
    <definedName name="__APW_RESTORE_DATA797__" hidden="1">#REF!</definedName>
    <definedName name="__APW_RESTORE_DATA798__" hidden="1">#REF!</definedName>
    <definedName name="__APW_RESTORE_DATA799__" hidden="1">#REF!</definedName>
    <definedName name="__APW_RESTORE_DATA8__" hidden="1">#REF!</definedName>
    <definedName name="__APW_RESTORE_DATA80__" hidden="1">#REF!</definedName>
    <definedName name="__APW_RESTORE_DATA801__" hidden="1">#REF!</definedName>
    <definedName name="__APW_RESTORE_DATA802__" hidden="1">#REF!</definedName>
    <definedName name="__APW_RESTORE_DATA803__" hidden="1">#REF!</definedName>
    <definedName name="__APW_RESTORE_DATA804__" hidden="1">#REF!</definedName>
    <definedName name="__APW_RESTORE_DATA806__" hidden="1">'[10]11'!$C$12,'[10]11'!$C$12</definedName>
    <definedName name="__APW_RESTORE_DATA807__" hidden="1">#REF!</definedName>
    <definedName name="__APW_RESTORE_DATA808__" hidden="1">#REF!</definedName>
    <definedName name="__APW_RESTORE_DATA809__" hidden="1">#REF!</definedName>
    <definedName name="__APW_RESTORE_DATA81__" hidden="1">#REF!</definedName>
    <definedName name="__APW_RESTORE_DATA810__" hidden="1">#REF!</definedName>
    <definedName name="__APW_RESTORE_DATA811__" hidden="1">#REF!</definedName>
    <definedName name="__APW_RESTORE_DATA812__" hidden="1">#REF!</definedName>
    <definedName name="__APW_RESTORE_DATA813__" hidden="1">#REF!</definedName>
    <definedName name="__APW_RESTORE_DATA814__" hidden="1">#REF!</definedName>
    <definedName name="__APW_RESTORE_DATA815__" hidden="1">#REF!</definedName>
    <definedName name="__APW_RESTORE_DATA816__" hidden="1">#REF!</definedName>
    <definedName name="__APW_RESTORE_DATA817__" hidden="1">#REF!</definedName>
    <definedName name="__APW_RESTORE_DATA818__" hidden="1">#REF!</definedName>
    <definedName name="__APW_RESTORE_DATA819__" hidden="1">#REF!</definedName>
    <definedName name="__APW_RESTORE_DATA820__" hidden="1">#REF!</definedName>
    <definedName name="__APW_RESTORE_DATA822__" hidden="1">#REF!</definedName>
    <definedName name="__APW_RESTORE_DATA823__" hidden="1">#REF!</definedName>
    <definedName name="__APW_RESTORE_DATA824__" hidden="1">#REF!</definedName>
    <definedName name="__APW_RESTORE_DATA825__" hidden="1">#REF!</definedName>
    <definedName name="__APW_RESTORE_DATA827__" hidden="1">#REF!</definedName>
    <definedName name="__APW_RESTORE_DATA828__" hidden="1">#REF!</definedName>
    <definedName name="__APW_RESTORE_DATA829__" hidden="1">#REF!</definedName>
    <definedName name="__APW_RESTORE_DATA83__" hidden="1">#REF!</definedName>
    <definedName name="__APW_RESTORE_DATA830__" hidden="1">#REF!</definedName>
    <definedName name="__APW_RESTORE_DATA832__" hidden="1">#REF!</definedName>
    <definedName name="__APW_RESTORE_DATA833__" hidden="1">#REF!</definedName>
    <definedName name="__APW_RESTORE_DATA834__" hidden="1">#REF!</definedName>
    <definedName name="__APW_RESTORE_DATA835__" hidden="1">#REF!</definedName>
    <definedName name="__APW_RESTORE_DATA837__" hidden="1">#REF!</definedName>
    <definedName name="__APW_RESTORE_DATA838__" hidden="1">#REF!</definedName>
    <definedName name="__APW_RESTORE_DATA839__" hidden="1">#REF!</definedName>
    <definedName name="__APW_RESTORE_DATA84__" hidden="1">#REF!</definedName>
    <definedName name="__APW_RESTORE_DATA840__" hidden="1">#REF!</definedName>
    <definedName name="__APW_RESTORE_DATA841__" hidden="1">#REF!</definedName>
    <definedName name="__APW_RESTORE_DATA842__" hidden="1">#REF!</definedName>
    <definedName name="__APW_RESTORE_DATA843__" hidden="1">#REF!</definedName>
    <definedName name="__APW_RESTORE_DATA844__" hidden="1">#REF!</definedName>
    <definedName name="__APW_RESTORE_DATA845__" hidden="1">#REF!</definedName>
    <definedName name="__APW_RESTORE_DATA846__" hidden="1">#REF!</definedName>
    <definedName name="__APW_RESTORE_DATA847__" hidden="1">#REF!</definedName>
    <definedName name="__APW_RESTORE_DATA848__" hidden="1">#REF!</definedName>
    <definedName name="__APW_RESTORE_DATA849__" hidden="1">#REF!</definedName>
    <definedName name="__APW_RESTORE_DATA85__" hidden="1">#REF!</definedName>
    <definedName name="__APW_RESTORE_DATA850__" hidden="1">#REF!</definedName>
    <definedName name="__APW_RESTORE_DATA851__" hidden="1">#REF!</definedName>
    <definedName name="__APW_RESTORE_DATA853__" hidden="1">#REF!</definedName>
    <definedName name="__APW_RESTORE_DATA854__" hidden="1">#REF!</definedName>
    <definedName name="__APW_RESTORE_DATA855__" hidden="1">#REF!</definedName>
    <definedName name="__APW_RESTORE_DATA856__" hidden="1">#REF!</definedName>
    <definedName name="__APW_RESTORE_DATA858__" hidden="1">#REF!</definedName>
    <definedName name="__APW_RESTORE_DATA859__" hidden="1">#REF!</definedName>
    <definedName name="__APW_RESTORE_DATA86__" hidden="1">#REF!</definedName>
    <definedName name="__APW_RESTORE_DATA860__" hidden="1">#REF!</definedName>
    <definedName name="__APW_RESTORE_DATA861__" hidden="1">#REF!</definedName>
    <definedName name="__APW_RESTORE_DATA863__" hidden="1">#REF!</definedName>
    <definedName name="__APW_RESTORE_DATA864__" hidden="1">#REF!</definedName>
    <definedName name="__APW_RESTORE_DATA865__" hidden="1">#REF!</definedName>
    <definedName name="__APW_RESTORE_DATA866__" hidden="1">#REF!</definedName>
    <definedName name="__APW_RESTORE_DATA867__" hidden="1">'[10]12'!$C$12,'[10]12'!$C$12</definedName>
    <definedName name="__APW_RESTORE_DATA868__" hidden="1">#REF!</definedName>
    <definedName name="__APW_RESTORE_DATA869__" hidden="1">#REF!</definedName>
    <definedName name="__APW_RESTORE_DATA870__" hidden="1">#REF!</definedName>
    <definedName name="__APW_RESTORE_DATA871__" hidden="1">#REF!</definedName>
    <definedName name="__APW_RESTORE_DATA872__" hidden="1">#REF!</definedName>
    <definedName name="__APW_RESTORE_DATA873__" hidden="1">#REF!</definedName>
    <definedName name="__APW_RESTORE_DATA874__" hidden="1">#REF!</definedName>
    <definedName name="__APW_RESTORE_DATA875__" hidden="1">#REF!</definedName>
    <definedName name="__APW_RESTORE_DATA876__" hidden="1">#REF!</definedName>
    <definedName name="__APW_RESTORE_DATA877__" hidden="1">#REF!</definedName>
    <definedName name="__APW_RESTORE_DATA878__" hidden="1">#REF!</definedName>
    <definedName name="__APW_RESTORE_DATA879__" hidden="1">#REF!</definedName>
    <definedName name="__APW_RESTORE_DATA88__" hidden="1">#REF!</definedName>
    <definedName name="__APW_RESTORE_DATA880__" hidden="1">#REF!</definedName>
    <definedName name="__APW_RESTORE_DATA881__" hidden="1">#REF!</definedName>
    <definedName name="__APW_RESTORE_DATA882__" hidden="1">#REF!</definedName>
    <definedName name="__APW_RESTORE_DATA884__" hidden="1">#REF!</definedName>
    <definedName name="__APW_RESTORE_DATA885__" hidden="1">#REF!</definedName>
    <definedName name="__APW_RESTORE_DATA886__" hidden="1">#REF!</definedName>
    <definedName name="__APW_RESTORE_DATA887__" hidden="1">#REF!</definedName>
    <definedName name="__APW_RESTORE_DATA889__" hidden="1">#REF!</definedName>
    <definedName name="__APW_RESTORE_DATA89__" hidden="1">#REF!</definedName>
    <definedName name="__APW_RESTORE_DATA890__" hidden="1">#REF!</definedName>
    <definedName name="__APW_RESTORE_DATA891__" hidden="1">#REF!</definedName>
    <definedName name="__APW_RESTORE_DATA892__" hidden="1">#REF!</definedName>
    <definedName name="__APW_RESTORE_DATA894__" hidden="1">#REF!</definedName>
    <definedName name="__APW_RESTORE_DATA895__" hidden="1">#REF!</definedName>
    <definedName name="__APW_RESTORE_DATA896__" hidden="1">#REF!</definedName>
    <definedName name="__APW_RESTORE_DATA897__" hidden="1">#REF!</definedName>
    <definedName name="__APW_RESTORE_DATA899__" hidden="1">#REF!</definedName>
    <definedName name="__APW_RESTORE_DATA9__" hidden="1">'[10]5'!$D$7,'[10]5'!$E$7,'[10]5'!$F$7,'[10]5'!$G$7,'[10]5'!$H$7</definedName>
    <definedName name="__APW_RESTORE_DATA90__" hidden="1">#REF!</definedName>
    <definedName name="__APW_RESTORE_DATA901__" hidden="1">#REF!</definedName>
    <definedName name="__APW_RESTORE_DATA902__" hidden="1">#REF!</definedName>
    <definedName name="__APW_RESTORE_DATA903__" hidden="1">#REF!</definedName>
    <definedName name="__APW_RESTORE_DATA905__" hidden="1">#REF!</definedName>
    <definedName name="__APW_RESTORE_DATA907__" hidden="1">#REF!</definedName>
    <definedName name="__APW_RESTORE_DATA908__" hidden="1">#REF!</definedName>
    <definedName name="__APW_RESTORE_DATA909__" hidden="1">#REF!</definedName>
    <definedName name="__APW_RESTORE_DATA91__" hidden="1">#REF!</definedName>
    <definedName name="__APW_RESTORE_DATA910__" hidden="1">#REF!</definedName>
    <definedName name="__APW_RESTORE_DATA911__" hidden="1">#REF!</definedName>
    <definedName name="__APW_RESTORE_DATA912__" hidden="1">#REF!</definedName>
    <definedName name="__APW_RESTORE_DATA913__" hidden="1">#REF!</definedName>
    <definedName name="__APW_RESTORE_DATA914__" hidden="1">#REF!</definedName>
    <definedName name="__APW_RESTORE_DATA915__" hidden="1">#REF!</definedName>
    <definedName name="__APW_RESTORE_DATA916__" hidden="1">#REF!</definedName>
    <definedName name="__APW_RESTORE_DATA917__" hidden="1">#REF!</definedName>
    <definedName name="__APW_RESTORE_DATA918__" hidden="1">#REF!</definedName>
    <definedName name="__APW_RESTORE_DATA919__" hidden="1">#REF!</definedName>
    <definedName name="__APW_RESTORE_DATA92__" hidden="1">#REF!</definedName>
    <definedName name="__APW_RESTORE_DATA920__" hidden="1">#REF!</definedName>
    <definedName name="__APW_RESTORE_DATA921__" hidden="1">#REF!</definedName>
    <definedName name="__APW_RESTORE_DATA922__" hidden="1">#REF!</definedName>
    <definedName name="__APW_RESTORE_DATA924__" hidden="1">#REF!</definedName>
    <definedName name="__APW_RESTORE_DATA925__" hidden="1">#REF!</definedName>
    <definedName name="__APW_RESTORE_DATA926__" hidden="1">#REF!</definedName>
    <definedName name="__APW_RESTORE_DATA927__" hidden="1">#REF!</definedName>
    <definedName name="__APW_RESTORE_DATA928__" hidden="1">'[10]13'!$C$12,'[10]13'!$C$12</definedName>
    <definedName name="__APW_RESTORE_DATA929__" hidden="1">#REF!</definedName>
    <definedName name="__APW_RESTORE_DATA93__" hidden="1">#REF!</definedName>
    <definedName name="__APW_RESTORE_DATA930__" hidden="1">#REF!</definedName>
    <definedName name="__APW_RESTORE_DATA931__" hidden="1">#REF!</definedName>
    <definedName name="__APW_RESTORE_DATA932__" hidden="1">#REF!</definedName>
    <definedName name="__APW_RESTORE_DATA934__" hidden="1">#REF!</definedName>
    <definedName name="__APW_RESTORE_DATA935__" hidden="1">#REF!</definedName>
    <definedName name="__APW_RESTORE_DATA936__" hidden="1">#REF!</definedName>
    <definedName name="__APW_RESTORE_DATA937__" hidden="1">#REF!</definedName>
    <definedName name="__APW_RESTORE_DATA939__" hidden="1">#REF!</definedName>
    <definedName name="__APW_RESTORE_DATA94__" hidden="1">#REF!</definedName>
    <definedName name="__APW_RESTORE_DATA940__" hidden="1">#REF!</definedName>
    <definedName name="__APW_RESTORE_DATA941__" hidden="1">#REF!</definedName>
    <definedName name="__APW_RESTORE_DATA942__" hidden="1">#REF!</definedName>
    <definedName name="__APW_RESTORE_DATA943__" hidden="1">#REF!</definedName>
    <definedName name="__APW_RESTORE_DATA944__" hidden="1">#REF!</definedName>
    <definedName name="__APW_RESTORE_DATA945__" hidden="1">#REF!</definedName>
    <definedName name="__APW_RESTORE_DATA946__" hidden="1">#REF!</definedName>
    <definedName name="__APW_RESTORE_DATA947__" hidden="1">#REF!</definedName>
    <definedName name="__APW_RESTORE_DATA948__" hidden="1">#REF!</definedName>
    <definedName name="__APW_RESTORE_DATA949__" hidden="1">#REF!</definedName>
    <definedName name="__APW_RESTORE_DATA95__" hidden="1">#REF!</definedName>
    <definedName name="__APW_RESTORE_DATA950__" hidden="1">#REF!</definedName>
    <definedName name="__APW_RESTORE_DATA951__" hidden="1">#REF!</definedName>
    <definedName name="__APW_RESTORE_DATA952__" hidden="1">#REF!</definedName>
    <definedName name="__APW_RESTORE_DATA953__" hidden="1">#REF!</definedName>
    <definedName name="__APW_RESTORE_DATA955__" hidden="1">#REF!</definedName>
    <definedName name="__APW_RESTORE_DATA956__" hidden="1">#REF!</definedName>
    <definedName name="__APW_RESTORE_DATA957__" hidden="1">#REF!</definedName>
    <definedName name="__APW_RESTORE_DATA958__" hidden="1">#REF!</definedName>
    <definedName name="__APW_RESTORE_DATA96__" hidden="1">#REF!</definedName>
    <definedName name="__APW_RESTORE_DATA960__" hidden="1">#REF!</definedName>
    <definedName name="__APW_RESTORE_DATA961__" hidden="1">#REF!</definedName>
    <definedName name="__APW_RESTORE_DATA962__" hidden="1">#REF!</definedName>
    <definedName name="__APW_RESTORE_DATA963__" hidden="1">#REF!</definedName>
    <definedName name="__APW_RESTORE_DATA965__" hidden="1">#REF!</definedName>
    <definedName name="__APW_RESTORE_DATA966__" hidden="1">#REF!</definedName>
    <definedName name="__APW_RESTORE_DATA967__" hidden="1">#REF!</definedName>
    <definedName name="__APW_RESTORE_DATA968__" hidden="1">#REF!</definedName>
    <definedName name="__APW_RESTORE_DATA97__" hidden="1">#REF!</definedName>
    <definedName name="__APW_RESTORE_DATA970__" hidden="1">#REF!</definedName>
    <definedName name="__APW_RESTORE_DATA972__" hidden="1">#REF!</definedName>
    <definedName name="__APW_RESTORE_DATA973__" hidden="1">#REF!</definedName>
    <definedName name="__APW_RESTORE_DATA974__" hidden="1">#REF!</definedName>
    <definedName name="__APW_RESTORE_DATA975__" hidden="1">#REF!</definedName>
    <definedName name="__APW_RESTORE_DATA976__" hidden="1">#REF!</definedName>
    <definedName name="__APW_RESTORE_DATA977__" hidden="1">#REF!</definedName>
    <definedName name="__APW_RESTORE_DATA978__" hidden="1">#REF!</definedName>
    <definedName name="__APW_RESTORE_DATA979__" hidden="1">#REF!</definedName>
    <definedName name="__APW_RESTORE_DATA98__" hidden="1">#REF!</definedName>
    <definedName name="__APW_RESTORE_DATA980__" hidden="1">#REF!</definedName>
    <definedName name="__APW_RESTORE_DATA981__" hidden="1">#REF!</definedName>
    <definedName name="__APW_RESTORE_DATA982__" hidden="1">#REF!</definedName>
    <definedName name="__APW_RESTORE_DATA983__" hidden="1">#REF!</definedName>
    <definedName name="__APW_RESTORE_DATA984__" hidden="1">#REF!</definedName>
    <definedName name="__APW_RESTORE_DATA985__" hidden="1">#REF!</definedName>
    <definedName name="__APW_RESTORE_DATA987__" hidden="1">#REF!</definedName>
    <definedName name="__APW_RESTORE_DATA988__" hidden="1">#REF!</definedName>
    <definedName name="__APW_RESTORE_DATA989__" hidden="1">'[10]14'!$C$12,'[10]14'!$C$12</definedName>
    <definedName name="__APW_RESTORE_DATA99__" hidden="1">#REF!</definedName>
    <definedName name="__APW_RESTORE_DATA990__" hidden="1">#REF!</definedName>
    <definedName name="__APW_RESTORE_DATA992__" hidden="1">#REF!</definedName>
    <definedName name="__APW_RESTORE_DATA993__" hidden="1">#REF!</definedName>
    <definedName name="__APW_RESTORE_DATA994__" hidden="1">#REF!</definedName>
    <definedName name="__APW_RESTORE_DATA995__" hidden="1">#REF!</definedName>
    <definedName name="__APW_RESTORE_DATA997__" hidden="1">#REF!</definedName>
    <definedName name="__APW_RESTORE_DATA998__" hidden="1">#REF!</definedName>
    <definedName name="__APW_RESTORE_DATA999__" hidden="1">#REF!</definedName>
    <definedName name="__BS1_1" localSheetId="14" hidden="1">{"OEE OAP",#N/A,FALSE,"oap";"OEE APAP",#N/A,FALSE,"apap";"OEE nitros",#N/A,FALSE,"nitros"}</definedName>
    <definedName name="__BS1_1" hidden="1">{"OEE OAP",#N/A,FALSE,"oap";"OEE APAP",#N/A,FALSE,"apap";"OEE nitros",#N/A,FALSE,"nitros"}</definedName>
    <definedName name="__CH5" localSheetId="14" hidden="1">{#N/A,#N/A,TRUE,"Deckblatt Bilanz";#N/A,#N/A,TRUE,"Bilanz";#N/A,#N/A,TRUE,"GuV";#N/A,#N/A,TRUE,"Cash-flow-Rechnung";#N/A,#N/A,TRUE,"Berechnung Zinsergebnis";#N/A,#N/A,TRUE,"Wertentwicklung";#N/A,#N/A,TRUE,"Annahmen"}</definedName>
    <definedName name="__CH5" hidden="1">{#N/A,#N/A,TRUE,"Deckblatt Bilanz";#N/A,#N/A,TRUE,"Bilanz";#N/A,#N/A,TRUE,"GuV";#N/A,#N/A,TRUE,"Cash-flow-Rechnung";#N/A,#N/A,TRUE,"Berechnung Zinsergebnis";#N/A,#N/A,TRUE,"Wertentwicklung";#N/A,#N/A,TRUE,"Annahmen"}</definedName>
    <definedName name="__cle1" hidden="1">'[1]#REF'!#REF!</definedName>
    <definedName name="__d1500" localSheetId="14" hidden="1">{"'Sheet1'!$L$16"}</definedName>
    <definedName name="__d1500" hidden="1">{"'Sheet1'!$L$16"}</definedName>
    <definedName name="__D322" localSheetId="14" hidden="1">{#N/A,#N/A,FALSE,"투입&amp;Waste";#N/A,#N/A,FALSE,"투입&amp;Waste";#N/A,#N/A,FALSE,"투입&amp;Waste"}</definedName>
    <definedName name="__D322" hidden="1">{#N/A,#N/A,FALSE,"투입&amp;Waste";#N/A,#N/A,FALSE,"투입&amp;Waste";#N/A,#N/A,FALSE,"투입&amp;Waste"}</definedName>
    <definedName name="__dcf1" localSheetId="14" hidden="1">{#N/A,#N/A,FALSE,"Projections";#N/A,#N/A,FALSE,"Multiples Valuation";#N/A,#N/A,FALSE,"LBO";#N/A,#N/A,FALSE,"Multiples_Sensitivity";#N/A,#N/A,FALSE,"Summary"}</definedName>
    <definedName name="__dcf1" hidden="1">{#N/A,#N/A,FALSE,"Projections";#N/A,#N/A,FALSE,"Multiples Valuation";#N/A,#N/A,FALSE,"LBO";#N/A,#N/A,FALSE,"Multiples_Sensitivity";#N/A,#N/A,FALSE,"Summary"}</definedName>
    <definedName name="__E22" hidden="1">[11]전체지분도!$F$45</definedName>
    <definedName name="__EdFJsKAA" localSheetId="14" hidden="1">[0]!print_full_report</definedName>
    <definedName name="__EdFJsKAA" localSheetId="6" hidden="1">[0]!print_full_report</definedName>
    <definedName name="__EdFJsKAA" hidden="1">[0]!print_full_report</definedName>
    <definedName name="__er1" localSheetId="14" hidden="1">{#N/A,#N/A,TRUE,"IS";#N/A,#N/A,TRUE,"SG";#N/A,#N/A,TRUE,"FF";#N/A,#N/A,TRUE,"BS";#N/A,#N/A,TRUE,"DCF";#N/A,#N/A,TRUE,"Int";#N/A,#N/A,TRUE,"Consumer";#N/A,#N/A,TRUE,"Building";#N/A,#N/A,TRUE,"Industrial"}</definedName>
    <definedName name="__er1" hidden="1">{#N/A,#N/A,TRUE,"IS";#N/A,#N/A,TRUE,"SG";#N/A,#N/A,TRUE,"FF";#N/A,#N/A,TRUE,"BS";#N/A,#N/A,TRUE,"DCF";#N/A,#N/A,TRUE,"Int";#N/A,#N/A,TRUE,"Consumer";#N/A,#N/A,TRUE,"Building";#N/A,#N/A,TRUE,"Industrial"}</definedName>
    <definedName name="__er3" localSheetId="14" hidden="1">{"Income Statement",#N/A,FALSE,"Annual";"Balance Sheet",#N/A,FALSE,"Annual";"Cash Flow Statement",#N/A,FALSE,"Annual";"ROIC",#N/A,FALSE,"Annual"}</definedName>
    <definedName name="__er3" hidden="1">{"Income Statement",#N/A,FALSE,"Annual";"Balance Sheet",#N/A,FALSE,"Annual";"Cash Flow Statement",#N/A,FALSE,"Annual";"ROIC",#N/A,FALSE,"Annual"}</definedName>
    <definedName name="__FDS_UNIQUE_RANGE_ID_GENERATOR_COUNTER" hidden="1">64</definedName>
    <definedName name="__FI4" localSheetId="14" hidden="1">{"Vinyl1999Q1IFOrecon",#N/A,TRUE,"Vinyl";"Vinyl1999Q2IFOrecon",#N/A,TRUE,"Vinyl";"Vinyl1999Q3IFOrecon",#N/A,TRUE,"Vinyl";"Vinyl1999Q4IFOrecon",#N/A,TRUE,"Vinyl";"Vinyl1999TotalIFOrecon",#N/A,TRUE,"Vinyl";#N/A,#N/A,TRUE,"Vinyl"}</definedName>
    <definedName name="__FI4" hidden="1">{"Vinyl1999Q1IFOrecon",#N/A,TRUE,"Vinyl";"Vinyl1999Q2IFOrecon",#N/A,TRUE,"Vinyl";"Vinyl1999Q3IFOrecon",#N/A,TRUE,"Vinyl";"Vinyl1999Q4IFOrecon",#N/A,TRUE,"Vinyl";"Vinyl1999TotalIFOrecon",#N/A,TRUE,"Vinyl";#N/A,#N/A,TRUE,"Vinyl"}</definedName>
    <definedName name="__FI4_1" localSheetId="14" hidden="1">{"Vinyl1999Q1IFOrecon",#N/A,TRUE,"Vinyl";"Vinyl1999Q2IFOrecon",#N/A,TRUE,"Vinyl";"Vinyl1999Q3IFOrecon",#N/A,TRUE,"Vinyl";"Vinyl1999Q4IFOrecon",#N/A,TRUE,"Vinyl";"Vinyl1999TotalIFOrecon",#N/A,TRUE,"Vinyl";#N/A,#N/A,TRUE,"Vinyl"}</definedName>
    <definedName name="__FI4_1" hidden="1">{"Vinyl1999Q1IFOrecon",#N/A,TRUE,"Vinyl";"Vinyl1999Q2IFOrecon",#N/A,TRUE,"Vinyl";"Vinyl1999Q3IFOrecon",#N/A,TRUE,"Vinyl";"Vinyl1999Q4IFOrecon",#N/A,TRUE,"Vinyl";"Vinyl1999TotalIFOrecon",#N/A,TRUE,"Vinyl";#N/A,#N/A,TRUE,"Vinyl"}</definedName>
    <definedName name="__G4211" localSheetId="14" hidden="1">{"'Sheet1'!$L$16"}</definedName>
    <definedName name="__G4211" hidden="1">{"'Sheet1'!$L$16"}</definedName>
    <definedName name="__HSP50" localSheetId="14" hidden="1">{#N/A,#N/A,FALSE,"BS";#N/A,#N/A,FALSE,"PL";#N/A,#N/A,FALSE,"처분";#N/A,#N/A,FALSE,"현금";#N/A,#N/A,FALSE,"매출";#N/A,#N/A,FALSE,"원가";#N/A,#N/A,FALSE,"경영"}</definedName>
    <definedName name="__HSP50" hidden="1">{#N/A,#N/A,FALSE,"BS";#N/A,#N/A,FALSE,"PL";#N/A,#N/A,FALSE,"처분";#N/A,#N/A,FALSE,"현금";#N/A,#N/A,FALSE,"매출";#N/A,#N/A,FALSE,"원가";#N/A,#N/A,FALSE,"경영"}</definedName>
    <definedName name="__IntlFixup" hidden="1">TRUE</definedName>
    <definedName name="__key2" hidden="1">'[12]3.일반사상'!$B$5:$B$32</definedName>
    <definedName name="__M2" localSheetId="14" hidden="1">{"'Sheet1'!$L$16"}</definedName>
    <definedName name="__M2" hidden="1">{"'Sheet1'!$L$16"}</definedName>
    <definedName name="__na2" hidden="1">"100"</definedName>
    <definedName name="__na3" hidden="1">"50"</definedName>
    <definedName name="__na4" hidden="1">"IQ_LTM_DATE"</definedName>
    <definedName name="__new2" localSheetId="14" hidden="1">{#N/A,#N/A,FALSE,"3";#N/A,#N/A,FALSE,"5";#N/A,#N/A,FALSE,"6";#N/A,#N/A,FALSE,"8";#N/A,#N/A,FALSE,"10";#N/A,#N/A,FALSE,"13";#N/A,#N/A,FALSE,"14";#N/A,#N/A,FALSE,"15";#N/A,#N/A,FALSE,"16"}</definedName>
    <definedName name="__new2" hidden="1">{#N/A,#N/A,FALSE,"3";#N/A,#N/A,FALSE,"5";#N/A,#N/A,FALSE,"6";#N/A,#N/A,FALSE,"8";#N/A,#N/A,FALSE,"10";#N/A,#N/A,FALSE,"13";#N/A,#N/A,FALSE,"14";#N/A,#N/A,FALSE,"15";#N/A,#N/A,FALSE,"16"}</definedName>
    <definedName name="__NGR1" hidden="1">#REF!</definedName>
    <definedName name="__NSO2" localSheetId="14" hidden="1">{"'Sheet1'!$L$16"}</definedName>
    <definedName name="__NSO2" hidden="1">{"'Sheet1'!$L$16"}</definedName>
    <definedName name="__OK2" localSheetId="14" hidden="1">{#N/A,#N/A,FALSE,"00 P&amp;L vs 99"}</definedName>
    <definedName name="__OK2" hidden="1">{#N/A,#N/A,FALSE,"00 P&amp;L vs 99"}</definedName>
    <definedName name="__PA3" localSheetId="14" hidden="1">{"'Sheet1'!$L$16"}</definedName>
    <definedName name="__PA3" hidden="1">{"'Sheet1'!$L$16"}</definedName>
    <definedName name="__PL7" localSheetId="14" hidden="1">{#N/A,#N/A,TRUE,"대 차 대 조 표"}</definedName>
    <definedName name="__PL7" hidden="1">{#N/A,#N/A,TRUE,"대 차 대 조 표"}</definedName>
    <definedName name="__q3" hidden="1">'[3]1601 Detail information'!$H$97:$H$129</definedName>
    <definedName name="__q45" localSheetId="14" hidden="1">{"'용역비'!$A$4:$C$8"}</definedName>
    <definedName name="__q45" hidden="1">{"'용역비'!$A$4:$C$8"}</definedName>
    <definedName name="__s1" localSheetId="14" hidden="1">{#N/A,#N/A,FALSE,"UNIT";#N/A,#N/A,FALSE,"UNIT";#N/A,#N/A,FALSE,"계정"}</definedName>
    <definedName name="__s1" hidden="1">{#N/A,#N/A,FALSE,"UNIT";#N/A,#N/A,FALSE,"UNIT";#N/A,#N/A,FALSE,"계정"}</definedName>
    <definedName name="__s10" localSheetId="14" hidden="1">{#N/A,#N/A,FALSE,"UNIT";#N/A,#N/A,FALSE,"UNIT";#N/A,#N/A,FALSE,"계정"}</definedName>
    <definedName name="__s10" hidden="1">{#N/A,#N/A,FALSE,"UNIT";#N/A,#N/A,FALSE,"UNIT";#N/A,#N/A,FALSE,"계정"}</definedName>
    <definedName name="__s11" localSheetId="14" hidden="1">{#N/A,#N/A,FALSE,"UNIT";#N/A,#N/A,FALSE,"UNIT";#N/A,#N/A,FALSE,"계정"}</definedName>
    <definedName name="__s11" hidden="1">{#N/A,#N/A,FALSE,"UNIT";#N/A,#N/A,FALSE,"UNIT";#N/A,#N/A,FALSE,"계정"}</definedName>
    <definedName name="__s12" localSheetId="14" hidden="1">{#N/A,#N/A,FALSE,"UNIT";#N/A,#N/A,FALSE,"UNIT";#N/A,#N/A,FALSE,"계정"}</definedName>
    <definedName name="__s12" hidden="1">{#N/A,#N/A,FALSE,"UNIT";#N/A,#N/A,FALSE,"UNIT";#N/A,#N/A,FALSE,"계정"}</definedName>
    <definedName name="__s13" localSheetId="14" hidden="1">{#N/A,#N/A,FALSE,"UNIT";#N/A,#N/A,FALSE,"UNIT";#N/A,#N/A,FALSE,"계정"}</definedName>
    <definedName name="__s13" hidden="1">{#N/A,#N/A,FALSE,"UNIT";#N/A,#N/A,FALSE,"UNIT";#N/A,#N/A,FALSE,"계정"}</definedName>
    <definedName name="__s14" localSheetId="14" hidden="1">{#N/A,#N/A,FALSE,"UNIT";#N/A,#N/A,FALSE,"UNIT";#N/A,#N/A,FALSE,"계정"}</definedName>
    <definedName name="__s14" hidden="1">{#N/A,#N/A,FALSE,"UNIT";#N/A,#N/A,FALSE,"UNIT";#N/A,#N/A,FALSE,"계정"}</definedName>
    <definedName name="__s16" localSheetId="14" hidden="1">{#N/A,#N/A,FALSE,"UNIT";#N/A,#N/A,FALSE,"UNIT";#N/A,#N/A,FALSE,"계정"}</definedName>
    <definedName name="__s16" hidden="1">{#N/A,#N/A,FALSE,"UNIT";#N/A,#N/A,FALSE,"UNIT";#N/A,#N/A,FALSE,"계정"}</definedName>
    <definedName name="__s17" localSheetId="14" hidden="1">{#N/A,#N/A,FALSE,"UNIT";#N/A,#N/A,FALSE,"UNIT";#N/A,#N/A,FALSE,"계정"}</definedName>
    <definedName name="__s17" hidden="1">{#N/A,#N/A,FALSE,"UNIT";#N/A,#N/A,FALSE,"UNIT";#N/A,#N/A,FALSE,"계정"}</definedName>
    <definedName name="__s2" localSheetId="14" hidden="1">{#N/A,#N/A,FALSE,"UNIT";#N/A,#N/A,FALSE,"UNIT";#N/A,#N/A,FALSE,"계정"}</definedName>
    <definedName name="__s2" hidden="1">{#N/A,#N/A,FALSE,"UNIT";#N/A,#N/A,FALSE,"UNIT";#N/A,#N/A,FALSE,"계정"}</definedName>
    <definedName name="__s3" localSheetId="14" hidden="1">{#N/A,#N/A,FALSE,"UNIT";#N/A,#N/A,FALSE,"UNIT";#N/A,#N/A,FALSE,"계정"}</definedName>
    <definedName name="__s3" hidden="1">{#N/A,#N/A,FALSE,"UNIT";#N/A,#N/A,FALSE,"UNIT";#N/A,#N/A,FALSE,"계정"}</definedName>
    <definedName name="__s4" localSheetId="14" hidden="1">{#N/A,#N/A,FALSE,"UNIT";#N/A,#N/A,FALSE,"UNIT";#N/A,#N/A,FALSE,"계정"}</definedName>
    <definedName name="__s4" hidden="1">{#N/A,#N/A,FALSE,"UNIT";#N/A,#N/A,FALSE,"UNIT";#N/A,#N/A,FALSE,"계정"}</definedName>
    <definedName name="__s5" localSheetId="14" hidden="1">{#N/A,#N/A,FALSE,"UNIT";#N/A,#N/A,FALSE,"UNIT";#N/A,#N/A,FALSE,"계정"}</definedName>
    <definedName name="__s5" hidden="1">{#N/A,#N/A,FALSE,"UNIT";#N/A,#N/A,FALSE,"UNIT";#N/A,#N/A,FALSE,"계정"}</definedName>
    <definedName name="__s6" localSheetId="14" hidden="1">{#N/A,#N/A,FALSE,"UNIT";#N/A,#N/A,FALSE,"UNIT";#N/A,#N/A,FALSE,"계정"}</definedName>
    <definedName name="__s6" hidden="1">{#N/A,#N/A,FALSE,"UNIT";#N/A,#N/A,FALSE,"UNIT";#N/A,#N/A,FALSE,"계정"}</definedName>
    <definedName name="__s9" localSheetId="14" hidden="1">{#N/A,#N/A,FALSE,"UNIT";#N/A,#N/A,FALSE,"UNIT";#N/A,#N/A,FALSE,"계정"}</definedName>
    <definedName name="__s9" hidden="1">{#N/A,#N/A,FALSE,"UNIT";#N/A,#N/A,FALSE,"UNIT";#N/A,#N/A,FALSE,"계정"}</definedName>
    <definedName name="__sd2" localSheetId="14" hidden="1">{#N/A,#N/A,FALSE,"Forside"}</definedName>
    <definedName name="__sd2" hidden="1">{#N/A,#N/A,FALSE,"Forside"}</definedName>
    <definedName name="__sdf2" localSheetId="14" hidden="1">{#N/A,#N/A,FALSE,"Bemanning"}</definedName>
    <definedName name="__sdf2" hidden="1">{#N/A,#N/A,FALSE,"Bemanning"}</definedName>
    <definedName name="__v2" localSheetId="14" hidden="1">{"vue1",#N/A,FALSE,"synthese";"vue2",#N/A,FALSE,"synthese"}</definedName>
    <definedName name="__v2" hidden="1">{"vue1",#N/A,FALSE,"synthese";"vue2",#N/A,FALSE,"synthese"}</definedName>
    <definedName name="__WW3" localSheetId="14" hidden="1">{"DOM",#N/A,FALSE,"A8CONTENT"}</definedName>
    <definedName name="__WW3" hidden="1">{"DOM",#N/A,FALSE,"A8CONTENT"}</definedName>
    <definedName name="_1__123Graph_ACHART_1" hidden="1">'[1]#REF'!#REF!</definedName>
    <definedName name="_1__123Graph_ACHART_2" hidden="1">[13]france!$B$41:$M$41</definedName>
    <definedName name="_1__123Graph_ECHART_6" hidden="1">#REF!</definedName>
    <definedName name="_1__FDSAUDITLINK__" localSheetId="14" hidden="1">{"fdsup://directions/FAT Viewer?action=UPDATE&amp;creator=factset&amp;DYN_ARGS=TRUE&amp;DOC_NAME=FAT:FQL_AUDITING_CLIENT_TEMPLATE.FAT&amp;display_string=Audit&amp;VAR:KEY=KDIXMPYPOP&amp;VAR:QUERY=RkZfRU5UUlBSX1ZBTF9EQUlMWSgzOTcyMSwsLCwsJ0RJTCcp&amp;WINDOW=FIRST_POPUP&amp;HEIGHT=450&amp;WIDTH=","450&amp;START_MAXIMIZED=FALSE&amp;VAR:CALENDAR=US&amp;VAR:SYMBOL=LCUT&amp;VAR:INDEX=0"}</definedName>
    <definedName name="_1__FDSAUDITLINK__" hidden="1">{"fdsup://directions/FAT Viewer?action=UPDATE&amp;creator=factset&amp;DYN_ARGS=TRUE&amp;DOC_NAME=FAT:FQL_AUDITING_CLIENT_TEMPLATE.FAT&amp;display_string=Audit&amp;VAR:KEY=KDIXMPYPOP&amp;VAR:QUERY=RkZfRU5UUlBSX1ZBTF9EQUlMWSgzOTcyMSwsLCwsJ0RJTCcp&amp;WINDOW=FIRST_POPUP&amp;HEIGHT=450&amp;WIDTH=","450&amp;START_MAXIMIZED=FALSE&amp;VAR:CALENDAR=US&amp;VAR:SYMBOL=LCUT&amp;VAR:INDEX=0"}</definedName>
    <definedName name="_1_0_0_K" hidden="1">#REF!</definedName>
    <definedName name="_10_____0_Dist_Val" hidden="1">[14]OUTPUT!#REF!</definedName>
    <definedName name="_10____123Graph_LBL_ACHART_1" hidden="1">'[1]#REF'!#REF!</definedName>
    <definedName name="_10__123Graph_CCHART_3" hidden="1">[13]italy!$B$43:$M$43</definedName>
    <definedName name="_10__123Graph_LBL_ACHART_1" hidden="1">'[1]#REF'!#REF!</definedName>
    <definedName name="_10__123Graph_LBL_ACHART_3" hidden="1">'[15]Edge 10797 Drilling Inventory'!#REF!</definedName>
    <definedName name="_10d1500_" localSheetId="14" hidden="1">{"'Sheet1'!$L$16"}</definedName>
    <definedName name="_10d1500_" hidden="1">{"'Sheet1'!$L$16"}</definedName>
    <definedName name="_11____123Graph_LBL_ACHART_3" hidden="1">'[1]#REF'!$A$11:$A$24</definedName>
    <definedName name="_11__123Graph_CCHART_4" hidden="1">[13]uk!$B$43:$M$43</definedName>
    <definedName name="_11__123Graph_LBL_ACHART_3" hidden="1">'[1]#REF'!$A$11:$A$24</definedName>
    <definedName name="_11__123Graph_LBL_ACHART_4" hidden="1">'[15]Edge 10797 Drilling Inventory'!#REF!</definedName>
    <definedName name="_12__123Graph_CCHART_5" hidden="1">[13]netherlands!$B$43:$M$43</definedName>
    <definedName name="_12__123Graph_LBL_BCHART_1" hidden="1">'[15]Edge 10797 Drilling Inventory'!#REF!</definedName>
    <definedName name="_13____123Graph_LBL_DCHART_1" hidden="1">'[1]#REF'!#REF!</definedName>
    <definedName name="_13__123Graph_DCHART_2" hidden="1">[13]france!$B$44:$M$44</definedName>
    <definedName name="_13__123Graph_LBL_BCHART_2" hidden="1">'[15]Edge 10797 Drilling Inventory'!#REF!</definedName>
    <definedName name="_13__123Graph_LBL_DCHART_1" hidden="1">'[1]#REF'!#REF!</definedName>
    <definedName name="_13M2_" localSheetId="14" hidden="1">{"'Sheet1'!$L$16"}</definedName>
    <definedName name="_13M2_" hidden="1">{"'Sheet1'!$L$16"}</definedName>
    <definedName name="_14__123Graph_DCHART_3" hidden="1">[13]italy!$B$44:$M$44</definedName>
    <definedName name="_14__123Graph_LBL_BCHART_3" hidden="1">'[15]Edge 10797 Drilling Inventory'!#REF!</definedName>
    <definedName name="_15___123Graph_ACHART_1" hidden="1">'[1]#REF'!#REF!</definedName>
    <definedName name="_15__123Graph_DCHART_4" hidden="1">[13]uk!$B$44:$M$44</definedName>
    <definedName name="_15__123Graph_ECHART_6" hidden="1">#REF!</definedName>
    <definedName name="_15__123Graph_XCHART_1" hidden="1">'[15]Edge 10797 Drilling Inventory'!#REF!</definedName>
    <definedName name="_15_0_K" hidden="1">'[1]#REF'!#REF!</definedName>
    <definedName name="_16___123Graph_ACHART_3" hidden="1">'[1]#REF'!$D$11:$D$24</definedName>
    <definedName name="_16__123Graph_DCHART_5" hidden="1">[13]netherlands!$B$44:$M$44</definedName>
    <definedName name="_16__123Graph_XCHART_2" hidden="1">'[15]Edge 10797 Drilling Inventory'!#REF!</definedName>
    <definedName name="_16er1_" localSheetId="14" hidden="1">{#N/A,#N/A,TRUE,"IS";#N/A,#N/A,TRUE,"SG";#N/A,#N/A,TRUE,"FF";#N/A,#N/A,TRUE,"BS";#N/A,#N/A,TRUE,"DCF";#N/A,#N/A,TRUE,"Int";#N/A,#N/A,TRUE,"Consumer";#N/A,#N/A,TRUE,"Building";#N/A,#N/A,TRUE,"Industrial"}</definedName>
    <definedName name="_16er1_" hidden="1">{#N/A,#N/A,TRUE,"IS";#N/A,#N/A,TRUE,"SG";#N/A,#N/A,TRUE,"FF";#N/A,#N/A,TRUE,"BS";#N/A,#N/A,TRUE,"DCF";#N/A,#N/A,TRUE,"Int";#N/A,#N/A,TRUE,"Consumer";#N/A,#N/A,TRUE,"Building";#N/A,#N/A,TRUE,"Industrial"}</definedName>
    <definedName name="_17__123Graph_ECHART_2" hidden="1">[13]france!$B$45:$M$45</definedName>
    <definedName name="_17__123Graph_XCHART_3" hidden="1">'[15]Edge 10797 Drilling Inventory'!#REF!</definedName>
    <definedName name="_17er3_" localSheetId="14" hidden="1">{"Income Statement",#N/A,FALSE,"Annual";"Balance Sheet",#N/A,FALSE,"Annual";"Cash Flow Statement",#N/A,FALSE,"Annual";"ROIC",#N/A,FALSE,"Annual"}</definedName>
    <definedName name="_17er3_" hidden="1">{"Income Statement",#N/A,FALSE,"Annual";"Balance Sheet",#N/A,FALSE,"Annual";"Cash Flow Statement",#N/A,FALSE,"Annual";"ROIC",#N/A,FALSE,"Annual"}</definedName>
    <definedName name="_18___123Graph_BCHART_1" hidden="1">'[1]#REF'!#REF!</definedName>
    <definedName name="_18__123Graph_ECHART_3" hidden="1">[13]italy!$B$45:$M$45</definedName>
    <definedName name="_18__123Graph_XCHART_4" hidden="1">'[15]Edge 10797 Drilling Inventory'!#REF!</definedName>
    <definedName name="_19___123Graph_BCHART_3" hidden="1">'[1]#REF'!$E$11:$E$24</definedName>
    <definedName name="_19__123Graph_ECHART_4" hidden="1">[13]uk!$B$45:$M$45</definedName>
    <definedName name="_1D322_" localSheetId="14" hidden="1">{#N/A,#N/A,FALSE,"투입&amp;Waste";#N/A,#N/A,FALSE,"투입&amp;Waste";#N/A,#N/A,FALSE,"투입&amp;Waste"}</definedName>
    <definedName name="_1D322_" hidden="1">{#N/A,#N/A,FALSE,"투입&amp;Waste";#N/A,#N/A,FALSE,"투입&amp;Waste";#N/A,#N/A,FALSE,"투입&amp;Waste"}</definedName>
    <definedName name="_1K" hidden="1">#REF!</definedName>
    <definedName name="_2____123Graph_ACHART_1" hidden="1">'[1]#REF'!#REF!</definedName>
    <definedName name="_2__123Graph_ACHART_1" hidden="1">'[1]#REF'!#REF!</definedName>
    <definedName name="_2__123Graph_ACHART_2" hidden="1">'[15]Edge 10797 Drilling Inventory'!#REF!</definedName>
    <definedName name="_2__123Graph_ACHART_3" hidden="1">'[1]#REF'!$D$11:$D$24</definedName>
    <definedName name="_2__FDSAUDITLINK__" localSheetId="14" hidden="1">{"fdsup://directions/FAT Viewer?action=UPDATE&amp;creator=factset&amp;DYN_ARGS=TRUE&amp;DOC_NAME=FAT:FQL_AUDITING_CLIENT_TEMPLATE.FAT&amp;display_string=Audit&amp;VAR:KEY=APYZGJOTYH&amp;VAR:QUERY=RkZfRUJJVERBX0lCKExUTVMsMzk3MjEp&amp;WINDOW=FIRST_POPUP&amp;HEIGHT=450&amp;WIDTH=450&amp;START_MAXIMI","ZED=FALSE&amp;VAR:CALENDAR=US&amp;VAR:SYMBOL=LCUT&amp;VAR:INDEX=0"}</definedName>
    <definedName name="_2__FDSAUDITLINK__" hidden="1">{"fdsup://directions/FAT Viewer?action=UPDATE&amp;creator=factset&amp;DYN_ARGS=TRUE&amp;DOC_NAME=FAT:FQL_AUDITING_CLIENT_TEMPLATE.FAT&amp;display_string=Audit&amp;VAR:KEY=APYZGJOTYH&amp;VAR:QUERY=RkZfRUJJVERBX0lCKExUTVMsMzk3MjEp&amp;WINDOW=FIRST_POPUP&amp;HEIGHT=450&amp;WIDTH=450&amp;START_MAXIMI","ZED=FALSE&amp;VAR:CALENDAR=US&amp;VAR:SYMBOL=LCUT&amp;VAR:INDEX=0"}</definedName>
    <definedName name="_2_0_0_K" hidden="1">#REF!</definedName>
    <definedName name="_20__123Graph_ECHART_5" hidden="1">[13]netherlands!$B$45:$M$45</definedName>
    <definedName name="_20_0_Dist_Val" hidden="1">[14]OUTPUT!#REF!</definedName>
    <definedName name="_21___123Graph_DCHART_1" hidden="1">'[1]#REF'!#REF!</definedName>
    <definedName name="_21__123Graph_ECHART_6" hidden="1">#REF!</definedName>
    <definedName name="_22__123Graph_FCHART_2" hidden="1">[13]france!$B$46:$M$46</definedName>
    <definedName name="_23___123Graph_LBL_ACHART_1" hidden="1">'[1]#REF'!#REF!</definedName>
    <definedName name="_23__123Graph_FCHART_3" hidden="1">[13]italy!$B$46:$M$46</definedName>
    <definedName name="_24___123Graph_LBL_ACHART_3" hidden="1">'[1]#REF'!$A$11:$A$24</definedName>
    <definedName name="_24__123Graph_FCHART_4" hidden="1">[13]uk!$B$46:$M$46</definedName>
    <definedName name="_25__123Graph_FCHART_5" hidden="1">[13]netherlands!$B$46:$M$46</definedName>
    <definedName name="_26___123Graph_LBL_DCHART_1" hidden="1">'[1]#REF'!#REF!</definedName>
    <definedName name="_28____0_K" hidden="1">'[1]#REF'!#REF!</definedName>
    <definedName name="_2AR1_" localSheetId="14" hidden="1">{"'Desktop Inventory 현황'!$B$2:$O$35"}</definedName>
    <definedName name="_2AR1_" hidden="1">{"'Desktop Inventory 현황'!$B$2:$O$35"}</definedName>
    <definedName name="_2D322_" localSheetId="14" hidden="1">{#N/A,#N/A,FALSE,"투입&amp;Waste";#N/A,#N/A,FALSE,"투입&amp;Waste";#N/A,#N/A,FALSE,"투입&amp;Waste"}</definedName>
    <definedName name="_2D322_" hidden="1">{#N/A,#N/A,FALSE,"투입&amp;Waste";#N/A,#N/A,FALSE,"투입&amp;Waste";#N/A,#N/A,FALSE,"투입&amp;Waste"}</definedName>
    <definedName name="_2E22_" hidden="1">[2]전체지분도!$F$45</definedName>
    <definedName name="_2K" hidden="1">#REF!</definedName>
    <definedName name="_2wrn.²Ä1­Ó¤ë1_Ü20¤H." localSheetId="14" hidden="1">{#N/A,#N/A,FALSE,"²Ä1­Ó¤ë"}</definedName>
    <definedName name="_2wrn.²Ä1­Ó¤ë1_Ü20¤H." hidden="1">{#N/A,#N/A,FALSE,"²Ä1­Ó¤ë"}</definedName>
    <definedName name="_3____123Graph_ACHART_3" hidden="1">'[1]#REF'!$D$11:$D$24</definedName>
    <definedName name="_3__123Graph_ACHART_3" hidden="1">'[1]#REF'!$D$11:$D$24</definedName>
    <definedName name="_3__123Graph_ACHART_4" hidden="1">[13]uk!$B$41:$M$41</definedName>
    <definedName name="_3__123Graph_BCHART_1" hidden="1">'[1]#REF'!#REF!</definedName>
    <definedName name="_3__FDSAUDITLINK__" localSheetId="14" hidden="1">{"fdsup://directions/FAT Viewer?action=UPDATE&amp;creator=factset&amp;DYN_ARGS=TRUE&amp;DOC_NAME=FAT:FQL_AUDITING_CLIENT_TEMPLATE.FAT&amp;display_string=Audit&amp;VAR:KEY=APYZGJOTYH&amp;VAR:QUERY=RkZfRUJJVERBX0lCKExUTVMsMzk3MjEp&amp;WINDOW=FIRST_POPUP&amp;HEIGHT=450&amp;WIDTH=450&amp;START_MAXIMI","ZED=FALSE&amp;VAR:CALENDAR=US&amp;VAR:SYMBOL=LCUT&amp;VAR:INDEX=0"}</definedName>
    <definedName name="_3__FDSAUDITLINK__" hidden="1">{"fdsup://directions/FAT Viewer?action=UPDATE&amp;creator=factset&amp;DYN_ARGS=TRUE&amp;DOC_NAME=FAT:FQL_AUDITING_CLIENT_TEMPLATE.FAT&amp;display_string=Audit&amp;VAR:KEY=APYZGJOTYH&amp;VAR:QUERY=RkZfRUJJVERBX0lCKExUTVMsMzk3MjEp&amp;WINDOW=FIRST_POPUP&amp;HEIGHT=450&amp;WIDTH=450&amp;START_MAXIMI","ZED=FALSE&amp;VAR:CALENDAR=US&amp;VAR:SYMBOL=LCUT&amp;VAR:INDEX=0"}</definedName>
    <definedName name="_31__123Graph_ACHART_1" hidden="1">'[1]#REF'!#REF!</definedName>
    <definedName name="_31er1_" localSheetId="14" hidden="1">{#N/A,#N/A,TRUE,"IS";#N/A,#N/A,TRUE,"SG";#N/A,#N/A,TRUE,"FF";#N/A,#N/A,TRUE,"BS";#N/A,#N/A,TRUE,"DCF";#N/A,#N/A,TRUE,"Int";#N/A,#N/A,TRUE,"Consumer";#N/A,#N/A,TRUE,"Building";#N/A,#N/A,TRUE,"Industrial"}</definedName>
    <definedName name="_31er1_" hidden="1">{#N/A,#N/A,TRUE,"IS";#N/A,#N/A,TRUE,"SG";#N/A,#N/A,TRUE,"FF";#N/A,#N/A,TRUE,"BS";#N/A,#N/A,TRUE,"DCF";#N/A,#N/A,TRUE,"Int";#N/A,#N/A,TRUE,"Consumer";#N/A,#N/A,TRUE,"Building";#N/A,#N/A,TRUE,"Industrial"}</definedName>
    <definedName name="_32__123Graph_ACHART_3" hidden="1">'[1]#REF'!$D$11:$D$24</definedName>
    <definedName name="_33er3_" localSheetId="14" hidden="1">{"Income Statement",#N/A,FALSE,"Annual";"Balance Sheet",#N/A,FALSE,"Annual";"Cash Flow Statement",#N/A,FALSE,"Annual";"ROIC",#N/A,FALSE,"Annual"}</definedName>
    <definedName name="_33er3_" hidden="1">{"Income Statement",#N/A,FALSE,"Annual";"Balance Sheet",#N/A,FALSE,"Annual";"Cash Flow Statement",#N/A,FALSE,"Annual";"ROIC",#N/A,FALSE,"Annual"}</definedName>
    <definedName name="_35__123Graph_BCHART_1" hidden="1">'[1]#REF'!#REF!</definedName>
    <definedName name="_35_0_Dist_Val" hidden="1">[14]OUTPUT!#REF!</definedName>
    <definedName name="_36__123Graph_BCHART_3" hidden="1">'[1]#REF'!$E$11:$E$24</definedName>
    <definedName name="_39__123Graph_DCHART_1" hidden="1">'[1]#REF'!#REF!</definedName>
    <definedName name="_3E22_" hidden="1">[16]전체지분도!$F$45</definedName>
    <definedName name="_3FY10_" localSheetId="14" hidden="1">{"Income Statement",#N/A,FALSE,"Annual";"Balance Sheet",#N/A,FALSE,"Annual";"Cash Flow Statement",#N/A,FALSE,"Annual";"ROIC",#N/A,FALSE,"Annual"}</definedName>
    <definedName name="_3FY10_" hidden="1">{"Income Statement",#N/A,FALSE,"Annual";"Balance Sheet",#N/A,FALSE,"Annual";"Cash Flow Statement",#N/A,FALSE,"Annual";"ROIC",#N/A,FALSE,"Annual"}</definedName>
    <definedName name="_4__123Graph_ACHART_4" hidden="1">'[15]Edge 10797 Drilling Inventory'!#REF!</definedName>
    <definedName name="_4__123Graph_ACHART_5" hidden="1">[13]netherlands!$B$41:$M$41</definedName>
    <definedName name="_4__123Graph_BCHART_3" hidden="1">'[1]#REF'!$E$11:$E$24</definedName>
    <definedName name="_4__123Graph_LBL_ACHART_1" hidden="1">[17]graph!$B$3:$B$14</definedName>
    <definedName name="_4__FDSAUDITLINK__" localSheetId="14" hidden="1">{"fdsup://directions/FAT Viewer?action=UPDATE&amp;creator=factset&amp;DYN_ARGS=TRUE&amp;DOC_NAME=FAT:FQL_AUDITING_CLIENT_TEMPLATE.FAT&amp;display_string=Audit&amp;VAR:KEY=UJMRGZYDSD&amp;VAR:QUERY=RkZfRUJJVERBX0lCKExUTVMsMzk5OTQp&amp;WINDOW=FIRST_POPUP&amp;HEIGHT=450&amp;WIDTH=450&amp;START_MAXIMI","ZED=FALSE&amp;VAR:CALENDAR=US&amp;VAR:SYMBOL=LCUT&amp;VAR:INDEX=0"}</definedName>
    <definedName name="_4__FDSAUDITLINK__" hidden="1">{"fdsup://directions/FAT Viewer?action=UPDATE&amp;creator=factset&amp;DYN_ARGS=TRUE&amp;DOC_NAME=FAT:FQL_AUDITING_CLIENT_TEMPLATE.FAT&amp;display_string=Audit&amp;VAR:KEY=UJMRGZYDSD&amp;VAR:QUERY=RkZfRUJJVERBX0lCKExUTVMsMzk5OTQp&amp;WINDOW=FIRST_POPUP&amp;HEIGHT=450&amp;WIDTH=450&amp;START_MAXIMI","ZED=FALSE&amp;VAR:CALENDAR=US&amp;VAR:SYMBOL=LCUT&amp;VAR:INDEX=0"}</definedName>
    <definedName name="_4_0_0_K" hidden="1">#REF!</definedName>
    <definedName name="_42__123Graph_LBL_ACHART_1" hidden="1">'[1]#REF'!#REF!</definedName>
    <definedName name="_43__123Graph_LBL_ACHART_3" hidden="1">'[1]#REF'!$A$11:$A$24</definedName>
    <definedName name="_46__123Graph_LBL_DCHART_1" hidden="1">'[1]#REF'!#REF!</definedName>
    <definedName name="_48___0_K" hidden="1">'[1]#REF'!#REF!</definedName>
    <definedName name="_4FY10_" localSheetId="14" hidden="1">{"Income Statement",#N/A,FALSE,"Annual";"Balance Sheet",#N/A,FALSE,"Annual";"Cash Flow Statement",#N/A,FALSE,"Annual";"ROIC",#N/A,FALSE,"Annual"}</definedName>
    <definedName name="_4FY10_" hidden="1">{"Income Statement",#N/A,FALSE,"Annual";"Balance Sheet",#N/A,FALSE,"Annual";"Cash Flow Statement",#N/A,FALSE,"Annual";"ROIC",#N/A,FALSE,"Annual"}</definedName>
    <definedName name="_5_____123Graph_ECHART_6" hidden="1">#REF!</definedName>
    <definedName name="_5____123Graph_BCHART_1" hidden="1">'[1]#REF'!#REF!</definedName>
    <definedName name="_5__123Graph_BCHART_1" hidden="1">'[1]#REF'!#REF!</definedName>
    <definedName name="_5__123Graph_BCHART_2" hidden="1">[13]france!$B$42:$M$42</definedName>
    <definedName name="_5__123Graph_DCHART_1" hidden="1">'[1]#REF'!#REF!</definedName>
    <definedName name="_5__123Graph_LBL_ACHART_2" hidden="1">[17]graph!$B$36:$B$47</definedName>
    <definedName name="_5_0_0_K" hidden="1">#REF!</definedName>
    <definedName name="_51_0_K" hidden="1">'[1]#REF'!#REF!</definedName>
    <definedName name="_57er1_" localSheetId="14" hidden="1">{#N/A,#N/A,TRUE,"IS";#N/A,#N/A,TRUE,"SG";#N/A,#N/A,TRUE,"FF";#N/A,#N/A,TRUE,"BS";#N/A,#N/A,TRUE,"DCF";#N/A,#N/A,TRUE,"Int";#N/A,#N/A,TRUE,"Consumer";#N/A,#N/A,TRUE,"Building";#N/A,#N/A,TRUE,"Industrial"}</definedName>
    <definedName name="_57er1_" hidden="1">{#N/A,#N/A,TRUE,"IS";#N/A,#N/A,TRUE,"SG";#N/A,#N/A,TRUE,"FF";#N/A,#N/A,TRUE,"BS";#N/A,#N/A,TRUE,"DCF";#N/A,#N/A,TRUE,"Int";#N/A,#N/A,TRUE,"Consumer";#N/A,#N/A,TRUE,"Building";#N/A,#N/A,TRUE,"Industrial"}</definedName>
    <definedName name="_6____123Graph_BCHART_3" hidden="1">'[1]#REF'!$E$11:$E$24</definedName>
    <definedName name="_6__123Graph_BCHART_2" hidden="1">'[15]Edge 10797 Drilling Inventory'!#REF!</definedName>
    <definedName name="_6__123Graph_BCHART_3" hidden="1">'[1]#REF'!$E$11:$E$24</definedName>
    <definedName name="_6__123Graph_LBL_ACHART_1" hidden="1">'[1]#REF'!#REF!</definedName>
    <definedName name="_6__123Graph_LBL_BCHART_1" hidden="1">[18]graph!$C$2:$C$13</definedName>
    <definedName name="_6_0_0_K" hidden="1">#REF!</definedName>
    <definedName name="_63er3_" localSheetId="14" hidden="1">{"Income Statement",#N/A,FALSE,"Annual";"Balance Sheet",#N/A,FALSE,"Annual";"Cash Flow Statement",#N/A,FALSE,"Annual";"ROIC",#N/A,FALSE,"Annual"}</definedName>
    <definedName name="_63er3_" hidden="1">{"Income Statement",#N/A,FALSE,"Annual";"Balance Sheet",#N/A,FALSE,"Annual";"Cash Flow Statement",#N/A,FALSE,"Annual";"ROIC",#N/A,FALSE,"Annual"}</definedName>
    <definedName name="_6a1_" localSheetId="14" hidden="1">{"'Sheet1'!$L$16"}</definedName>
    <definedName name="_6a1_" hidden="1">{"'Sheet1'!$L$16"}</definedName>
    <definedName name="_6er1_" localSheetId="14" hidden="1">{#N/A,#N/A,TRUE,"IS";#N/A,#N/A,TRUE,"SG";#N/A,#N/A,TRUE,"FF";#N/A,#N/A,TRUE,"BS";#N/A,#N/A,TRUE,"DCF";#N/A,#N/A,TRUE,"Int";#N/A,#N/A,TRUE,"Consumer";#N/A,#N/A,TRUE,"Building";#N/A,#N/A,TRUE,"Industrial"}</definedName>
    <definedName name="_6er1_" hidden="1">{#N/A,#N/A,TRUE,"IS";#N/A,#N/A,TRUE,"SG";#N/A,#N/A,TRUE,"FF";#N/A,#N/A,TRUE,"BS";#N/A,#N/A,TRUE,"DCF";#N/A,#N/A,TRUE,"Int";#N/A,#N/A,TRUE,"Consumer";#N/A,#N/A,TRUE,"Building";#N/A,#N/A,TRUE,"Industrial"}</definedName>
    <definedName name="_7__123Graph_BCHART_3" hidden="1">'[15]Edge 10797 Drilling Inventory'!#REF!</definedName>
    <definedName name="_7__123Graph_BCHART_4" hidden="1">[13]uk!$B$42:$M$42</definedName>
    <definedName name="_7__123Graph_LBL_ACHART_3" hidden="1">'[1]#REF'!$A$11:$A$24</definedName>
    <definedName name="_7__123Graph_XCHART_1" hidden="1">[19]graph1!$A$7:$A$18</definedName>
    <definedName name="_7_0_0_K" hidden="1">#REF!</definedName>
    <definedName name="_79D322_" localSheetId="14" hidden="1">{#N/A,#N/A,FALSE,"투입&amp;Waste";#N/A,#N/A,FALSE,"투입&amp;Waste";#N/A,#N/A,FALSE,"투입&amp;Waste"}</definedName>
    <definedName name="_79D322_" hidden="1">{#N/A,#N/A,FALSE,"투입&amp;Waste";#N/A,#N/A,FALSE,"투입&amp;Waste";#N/A,#N/A,FALSE,"투입&amp;Waste"}</definedName>
    <definedName name="_7er3_" localSheetId="14" hidden="1">{"Income Statement",#N/A,FALSE,"Annual";"Balance Sheet",#N/A,FALSE,"Annual";"Cash Flow Statement",#N/A,FALSE,"Annual";"ROIC",#N/A,FALSE,"Annual"}</definedName>
    <definedName name="_7er3_" hidden="1">{"Income Statement",#N/A,FALSE,"Annual";"Balance Sheet",#N/A,FALSE,"Annual";"Cash Flow Statement",#N/A,FALSE,"Annual";"ROIC",#N/A,FALSE,"Annual"}</definedName>
    <definedName name="_8____123Graph_DCHART_1" hidden="1">'[1]#REF'!#REF!</definedName>
    <definedName name="_8__123Graph_BCHART_5" hidden="1">[13]netherlands!$B$42:$M$42</definedName>
    <definedName name="_8__123Graph_DCHART_1" hidden="1">'[1]#REF'!#REF!</definedName>
    <definedName name="_8__123Graph_LBL_ACHART_1" hidden="1">'[15]Edge 10797 Drilling Inventory'!#REF!</definedName>
    <definedName name="_8__123Graph_LBL_DCHART_1" hidden="1">'[1]#REF'!#REF!</definedName>
    <definedName name="_8__123Graph_XCHART_2" hidden="1">[20]graph!$A$3:$A$16</definedName>
    <definedName name="_9__123Graph_CCHART_2" hidden="1">[13]france!$B$43:$M$43</definedName>
    <definedName name="_9__123Graph_LBL_ACHART_2" hidden="1">'[15]Edge 10797 Drilling Inventory'!#REF!</definedName>
    <definedName name="_9_0_K" hidden="1">'[1]#REF'!#REF!</definedName>
    <definedName name="_A11" localSheetId="14" hidden="1">{#N/A,#N/A,FALSE,"Umsatz 99";#N/A,#N/A,FALSE,"ER 99 "}</definedName>
    <definedName name="_A11" hidden="1">{#N/A,#N/A,FALSE,"Umsatz 99";#N/A,#N/A,FALSE,"ER 99 "}</definedName>
    <definedName name="_a7" localSheetId="14" hidden="1">{"'Sheet1'!$L$16"}</definedName>
    <definedName name="_a7" hidden="1">{"'Sheet1'!$L$16"}</definedName>
    <definedName name="_aaa1" localSheetId="14" hidden="1">{#N/A,#N/A,FALSE,"Consolidated Shipley";#N/A,#N/A,FALSE,"Consolidated PWB";#N/A,#N/A,FALSE,"Consolidated Micro"}</definedName>
    <definedName name="_aaa1" hidden="1">{#N/A,#N/A,FALSE,"Consolidated Shipley";#N/A,#N/A,FALSE,"Consolidated PWB";#N/A,#N/A,FALSE,"Consolidated Micro"}</definedName>
    <definedName name="_aaa2" localSheetId="14" hidden="1">{#N/A,#N/A,FALSE,"Consolidated Shipley";#N/A,#N/A,FALSE,"Consolidated PWB";#N/A,#N/A,FALSE,"Consolidated Micro"}</definedName>
    <definedName name="_aaa2" hidden="1">{#N/A,#N/A,FALSE,"Consolidated Shipley";#N/A,#N/A,FALSE,"Consolidated PWB";#N/A,#N/A,FALSE,"Consolidated Micro"}</definedName>
    <definedName name="_AR1" localSheetId="14" hidden="1">{"'Desktop Inventory 현황'!$B$2:$O$35"}</definedName>
    <definedName name="_AR1" hidden="1">{"'Desktop Inventory 현황'!$B$2:$O$35"}</definedName>
    <definedName name="_asd1" localSheetId="14" hidden="1">{#N/A,#N/A,FALSE,"DCF Summary";#N/A,#N/A,FALSE,"Casema";#N/A,#N/A,FALSE,"Casema NoTel";#N/A,#N/A,FALSE,"UK";#N/A,#N/A,FALSE,"RCF";#N/A,#N/A,FALSE,"Intercable CZ";#N/A,#N/A,FALSE,"Interkabel P"}</definedName>
    <definedName name="_asd1" hidden="1">{#N/A,#N/A,FALSE,"DCF Summary";#N/A,#N/A,FALSE,"Casema";#N/A,#N/A,FALSE,"Casema NoTel";#N/A,#N/A,FALSE,"UK";#N/A,#N/A,FALSE,"RCF";#N/A,#N/A,FALSE,"Intercable CZ";#N/A,#N/A,FALSE,"Interkabel P"}</definedName>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LiveUpdate" hidden="1">TRUE</definedName>
    <definedName name="_AtRisk_SimSetting_LiveUpdatePeriod" hidden="1">-1</definedName>
    <definedName name="_AtRisk_SimSetting_RandomNumberGenerator" hidden="1">0</definedName>
    <definedName name="_AtRisk_SimSetting_ReportsList" hidden="1">0</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_bdm.0213C223CA6445B496F38E2417C2C590.edm" hidden="1">#REF!</definedName>
    <definedName name="_bdm.0252df1b5cd548b480ff75513c95f1db.edm" hidden="1" xml:space="preserve">                                                                                                                                                                                                                              '[21]HP Steam Costs'!$1:$1048576</definedName>
    <definedName name="_bdm.0284a8a4fc53402594db45a1ebb5b383.edm" hidden="1">#REF!</definedName>
    <definedName name="_bdm.029F477A667F4689AFD5E05DB8014FE6.edm" hidden="1" xml:space="preserve">    '[22]Projected Exhibits'!$A:$IV</definedName>
    <definedName name="_bdm.032d7f09b56048ecbffbdf4374fe68a9.edm" hidden="1">#REF!</definedName>
    <definedName name="_bdm.0350506e93df4a038c6165ba8bf3e474.edm" hidden="1" xml:space="preserve">                    [23]Historical!$1:$1048576</definedName>
    <definedName name="_bdm.035392D7AD944A03B75BFF70330CFE2A.edm" hidden="1">#REF!</definedName>
    <definedName name="_bdm.0369d7191232440c82f5a9365d71944f.edm" hidden="1" xml:space="preserve">                                                                                            '[21]Novacogé Business Plan'!$1:$1048576</definedName>
    <definedName name="_bdm.0413F0AEEDB94FFEAA78F0BB6420EE08.edm" hidden="1" xml:space="preserve">    '[22]Historical Exhibits'!$A:$IV</definedName>
    <definedName name="_bdm.0434ED7F2DA14080801A14818BF7D193.edm" hidden="1">'[24]Retail Sales'!$A:$IV</definedName>
    <definedName name="_bdm.04e52519557a4631b3cbabd7d6301ed4.edm" hidden="1">#REF!</definedName>
    <definedName name="_bdm.05a490e9f3044c88a263e54942f99a4e.edm" hidden="1">#REF!</definedName>
    <definedName name="_bdm.05CFB32EAD7245AABAEE30E3D430E6A4.edm" hidden="1" xml:space="preserve">    '[22]Projected Exhibits'!$A:$IV</definedName>
    <definedName name="_bdm.06D7FC0600FB4299A4F7A7EF67A57C61.edm" hidden="1" xml:space="preserve">       '[22]Historical Exhibits'!$A:$IV</definedName>
    <definedName name="_bdm.06fa558cf8274084a0ff421c9685b89c.edm" hidden="1" xml:space="preserve">                    [23]Historical!$1:$1048576</definedName>
    <definedName name="_bdm.0929d56bd8194e8ba1ef2aaa669eae42.edm" hidden="1" xml:space="preserve">                                                                                                                                                                                                                                     '[21]Novacogé Assumptions'!$1:$1048576</definedName>
    <definedName name="_bdm.0B23A6F00F23427481E0852010C5BB69.edm" hidden="1">'[24]CIM - Cost Realignment'!$A:$IV</definedName>
    <definedName name="_bdm.0c32a9f24c874d27b2a81505dc03c8f9.edm" hidden="1">#REF!</definedName>
    <definedName name="_bdm.0d6c34bf2d6f478db82d884b5c149e02.edm" hidden="1" xml:space="preserve">                                                                                                                                                                                                                                                 '[21]Novacogé Assumptions'!$1:$1048576</definedName>
    <definedName name="_bdm.0d7bcc5cdc80429880dc77732eb64570.edm" hidden="1">#REF!</definedName>
    <definedName name="_bdm.0E73D78B23FC40C8945B11AC44CFE38E.edm" hidden="1">#REF!</definedName>
    <definedName name="_bdm.0ec4b64734704a549dc671ad2667f6c8.edm" hidden="1" xml:space="preserve">                                                                                  '[21]Novacogé Assumptions'!$1:$1048576</definedName>
    <definedName name="_bdm.0f332c1a4d6d4298886f9d35b2531dda.edm" hidden="1" xml:space="preserve">                                                                                                                                                                                                '[21]Novacogé Business Plan'!$1:$1048576</definedName>
    <definedName name="_bdm.1025992357c6468eabf167ecd16f3b56.edm" hidden="1" xml:space="preserve">                    [23]Historical!$1:$1048576</definedName>
    <definedName name="_bdm.1190846871b548968af6c878167ecb56.edm" hidden="1">#REF!</definedName>
    <definedName name="_bdm.137a928d2c8243fcbbd4ef6690a1d700.edm" hidden="1" xml:space="preserve">                                                                                              '[21]Inputs - outputs'!$1:$1048576</definedName>
    <definedName name="_bdm.144af86951be44eeaae4e8303258ce12.edm" hidden="1" xml:space="preserve">                    [23]Historical!$1:$1048576</definedName>
    <definedName name="_bdm.159A40241D984E22B6E755BD37282CB3.edm" hidden="1">#REF!</definedName>
    <definedName name="_bdm.15CB8F8B61894326BAF5755F1DB8D6E8.edm" hidden="1">[25]Suppliers!$A:$IV</definedName>
    <definedName name="_bdm.1629e98b3b5948f0a0de3433d75a5f70.edm" hidden="1" xml:space="preserve">                    [23]Historical!$1:$1048576</definedName>
    <definedName name="_bdm.169eaaae68da4507a90fd3e6f18e375f.edm" hidden="1" xml:space="preserve">                                                                                  '[21]HP Steam Costs'!$1:$1048576</definedName>
    <definedName name="_bdm.19bd1a046c02401e8de3b011f2c56ad9.edm" hidden="1">#REF!</definedName>
    <definedName name="_bdm.19d4d0438eac4bdbab75314173e32f86.edm" hidden="1" xml:space="preserve">                                                                                                                                                                    '[21]Novacogé Business Plan'!$1:$1048576</definedName>
    <definedName name="_bdm.1c2e2f1ac64040089fa3a3369911bce3.edm" hidden="1" xml:space="preserve">                                                                                                                                                          '[21]HP Steam Costs'!$1:$1048576</definedName>
    <definedName name="_bdm.1c495c3754a04d19986e7956c14d3166.edm" hidden="1">#REF!</definedName>
    <definedName name="_bdm.1d044d933066451786778a2df827a36d.edm" hidden="1">#REF!</definedName>
    <definedName name="_bdm.1DC17F351AB34245B5F56971E1F47FA8.edm" hidden="1" xml:space="preserve">    '[22]Projected Exhibits'!$A:$IV</definedName>
    <definedName name="_bdm.1dd08c821145465b91f36bdfc070e1b7.edm" hidden="1" xml:space="preserve">                                                                                            '[21]Novacarb Upsides Assumptions'!$1:$1048576</definedName>
    <definedName name="_bdm.1f1f354d8a2847fd8e040d490a76b167.edm" hidden="1">#REF!</definedName>
    <definedName name="_bdm.20116f983e4c4cc296784562cf9edd12.edm" hidden="1">#REF!</definedName>
    <definedName name="_bdm.209897c297d54240be38b88823ebf636.edm" hidden="1" xml:space="preserve">                                                                                                                                                        '[21]HP Steam Costs'!$1:$1048576</definedName>
    <definedName name="_bdm.2268c9342dba4d1cba5a3dcb7dfe2459.edm" hidden="1">#REF!</definedName>
    <definedName name="_bdm.2308d591d5b046a78d8870614688b14d.edm" hidden="1">#REF!</definedName>
    <definedName name="_bdm.24fa91470f5a47c786ffa47371d92c33.edm" hidden="1">#REF!</definedName>
    <definedName name="_bdm.261B9C367EB14AC79709F36F4E962FC3.edm" hidden="1" xml:space="preserve">        '[22]Historical Exhibits'!$A:$IV</definedName>
    <definedName name="_bdm.262179D9127D41818373F18F0EE31BA8.edm" hidden="1" xml:space="preserve">    '[22]Historical Exhibits'!$A:$IV</definedName>
    <definedName name="_bdm.2657D20F888547DB96C2FBBF83302A78.edm" hidden="1">#REF!</definedName>
    <definedName name="_bdm.2661bf6aae234cbf9d967b63f9b57845.edm" hidden="1">#REF!</definedName>
    <definedName name="_bdm.26c35d0dd7434e02a80a973c01575628.edm" hidden="1" xml:space="preserve">                    '[23]Standalone Adj.'!$1:$1048576</definedName>
    <definedName name="_bdm.275941e6f8784465a98cb5727ec6e048.edm" hidden="1">#REF!</definedName>
    <definedName name="_bdm.278D71BD09244774BC5320F6181150FB.edm" hidden="1">[24]Adjustments!$A:$IV</definedName>
    <definedName name="_bdm.281B9362BE604D95BA8423A68C4C5AD9.edm" hidden="1">#REF!</definedName>
    <definedName name="_bdm.28C8AF27783A44AF8E5A97B3E6D3EE04.edm" hidden="1" xml:space="preserve">    '[22]Historical Exhibits'!$A:$IV</definedName>
    <definedName name="_bdm.29A5C21325E2413E8F6A08B169664641.edm" hidden="1" xml:space="preserve">       '[22]Historical Exhibits'!$A:$IV</definedName>
    <definedName name="_bdm.29E39BA05F6C45A79835CAD704748C13.edm" hidden="1">'[24]Cost Savings'!$A:$IV</definedName>
    <definedName name="_bdm.2a40d6ccce304e17ae6d7d62fae17cbb.edm" hidden="1">#REF!</definedName>
    <definedName name="_bdm.2ab921f55ba6462e85d8c7a3fee27baa.edm" hidden="1">#REF!</definedName>
    <definedName name="_bdm.2AFED83819D54863954B00C62C23DCC7.edm" hidden="1" xml:space="preserve">    '[22]Projected Exhibits'!$A:$IV</definedName>
    <definedName name="_bdm.2be842f60ba24816a3ec646bb4bece4e.edm" hidden="1" xml:space="preserve">                    [23]Historical!$1:$1048576</definedName>
    <definedName name="_bdm.2C44C59C03A445E3819D3BF17A844A35.edm" hidden="1">#REF!</definedName>
    <definedName name="_bdm.2d667747f19e42f8946dc24c79959864.edm" hidden="1">#REF!</definedName>
    <definedName name="_bdm.2fa20da858b640a79630005398660003.edm" hidden="1" xml:space="preserve">                                                                                              '[21]Inputs - outputs'!$1:$1048576</definedName>
    <definedName name="_bdm.300a58ffd2914b03a10d6643d18f0167.edm" hidden="1">#REF!</definedName>
    <definedName name="_bdm.30bf000262eb44348546aab8d25ba6a4.edm" hidden="1" xml:space="preserve">                                                                                                                                                                                                                              '[21]HP Steam Costs'!$1:$1048576</definedName>
    <definedName name="_bdm.3257db81760943cba7eb7c839a5f9a03.edm" hidden="1" xml:space="preserve">                       '[21]HP Steam Costs'!$1:$1048576</definedName>
    <definedName name="_bdm.32af98972d7d40af972ed5c7f88e032b.edm" hidden="1" xml:space="preserve">                    [23]Historical!$1:$1048576</definedName>
    <definedName name="_bdm.33062788d0fa4c18a89c5bebe02e7e71.edm" hidden="1">#REF!</definedName>
    <definedName name="_bdm.335E9C9982A049DCBB8269EF5BECC49E.edm" hidden="1" xml:space="preserve">    '[22]Projected Exhibits'!$A:$IV</definedName>
    <definedName name="_bdm.33A64BA268B543E0B71DFD1D88F4B095.edm" hidden="1" xml:space="preserve">       '[22]Projected Exhibits'!$A:$IV</definedName>
    <definedName name="_bdm.33C0B058830A4963B9CFF744F5106385.edm" hidden="1">#REF!</definedName>
    <definedName name="_bdm.33ee2b101e81456d99af1f5cb0fd50cd.edm" hidden="1" xml:space="preserve">                                                                                                                                                                                                                                    '[21]Novacogé Assumptions'!$1:$1048576</definedName>
    <definedName name="_bdm.350047ad3ab44f1b92822434b28da363.edm" hidden="1" xml:space="preserve">                                                                                  '[21]HP Steam Costs'!$1:$1048576</definedName>
    <definedName name="_bdm.36546994935143f0b3f43812b07a5a98.edm" hidden="1" xml:space="preserve">                                                                                                                                                                                                '[21]Novacogé Business Plan'!$1:$1048576</definedName>
    <definedName name="_bdm.36A8177828234D8DA26454422165E130.edm" hidden="1">#REF!</definedName>
    <definedName name="_bdm.3709d06a3a124f0cb68e5f6f8a39a807.edm" hidden="1">#REF!</definedName>
    <definedName name="_bdm.3829c5d886dd4d4da6e667602bba2e6c.edm" hidden="1">#REF!</definedName>
    <definedName name="_bdm.38604614A0CB4681B9BAD6605DF6020C.edm" hidden="1">#REF!</definedName>
    <definedName name="_bdm.3A1C9F35FB8B43DC87EB62F4EF5F7AA4.edm" hidden="1" xml:space="preserve">       '[22]Projected Exhibits'!$A:$IV</definedName>
    <definedName name="_bdm.3a5ab5785a5f4f0e9cd4603f1376cbbe.edm" hidden="1" xml:space="preserve">                    [23]Historical!$1:$1048576</definedName>
    <definedName name="_bdm.3ac17a2921aa43ee92d4cea16b7cefd6.edm" hidden="1" xml:space="preserve">                                                                                                                                        '[21]Novacogé Assumptions'!$1:$1048576</definedName>
    <definedName name="_bdm.3be6601168604dbdb23cf320c5e0911c.edm" hidden="1">#REF!</definedName>
    <definedName name="_bdm.3c3b457c82934610a510fb466ba37fd4.edm" hidden="1">#REF!</definedName>
    <definedName name="_bdm.3c852958933b4fb18bb3e68406c36ae3.edm" hidden="1">#REF!</definedName>
    <definedName name="_bdm.3d24a29694054f429747e69efdb24800.edm" hidden="1">#REF!</definedName>
    <definedName name="_bdm.3dc1b4994e3d447fb5ee07004c30640d.edm" hidden="1">#REF!</definedName>
    <definedName name="_bdm.3dd6c357c5e94d508ac6dc245080d661.edm" hidden="1" xml:space="preserve">                                                                                  '[21]HP Steam Costs'!$1:$1048576</definedName>
    <definedName name="_bdm.3DE618B5D8F349AA829DCBB8A53E3C8C.edm" hidden="1" xml:space="preserve">       '[22]Historical Exhibits'!$A:$IV</definedName>
    <definedName name="_bdm.3eb35aa1defc4da183ecc3ee09cf5cce.edm" hidden="1">#REF!</definedName>
    <definedName name="_bdm.3ee9eac1b93b460e8a7e86abacf209eb.edm" hidden="1">#REF!</definedName>
    <definedName name="_bdm.3F0DA634207D44F7AEC6BDEF9B6622FA.edm" hidden="1" xml:space="preserve">        '[22]Historical Exhibits'!$A:$IV</definedName>
    <definedName name="_bdm.408188EF72DD49E384BAF06DE88FD162.edm" hidden="1" xml:space="preserve">    '[22]Balance Sheet'!$A:$IV</definedName>
    <definedName name="_bdm.4127f572e09644579602bde05b3f0894.edm" hidden="1">#REF!</definedName>
    <definedName name="_bdm.4167FB52138B446BA87CFBFFA02F9EF9.edm" hidden="1">#REF!</definedName>
    <definedName name="_bdm.4181A0E6363949D2AD361C8C0021FE71.edm" hidden="1" xml:space="preserve">    '[22]Historical Exhibits'!$A:$IV</definedName>
    <definedName name="_bdm.41aadc7a7dff465c8e9a3b3c65b5b8fe.edm" hidden="1">#REF!</definedName>
    <definedName name="_bdm.42119588DE344068AC601FDF06C5BA27.edm" hidden="1" xml:space="preserve">       '[22]Balance Sheet'!$A:$IV</definedName>
    <definedName name="_bdm.42d82ac02ab74c1580b4d8e94e2d8fa5.edm" hidden="1" xml:space="preserve">                                                                                                                                                          '[21]HP Steam Costs'!$1:$1048576</definedName>
    <definedName name="_bdm.4405b6d81ba44566a3a83a7748c48a3b.edm" hidden="1">#REF!</definedName>
    <definedName name="_bdm.440ebff9a2fc45d7a4c9b96fffaabecf.edm" hidden="1" xml:space="preserve">                    [23]Historical!$1:$1048576</definedName>
    <definedName name="_bdm.441f815006794a3a868b5459b29fd687.edm" hidden="1" xml:space="preserve">                                                                                                                                        '[21]Novacogé Assumptions'!$1:$1048576</definedName>
    <definedName name="_bdm.453be0dfac6442409bfda72d9bddb3a5.edm" hidden="1" xml:space="preserve">                                                                                                                                                                                          '[21]Inputs - outputs'!$1:$1048576</definedName>
    <definedName name="_bdm.454360124F9E4FE58F0ECAD644156A46.edm" hidden="1">#REF!</definedName>
    <definedName name="_bdm.45c26f9db3664eeeb9c5d34c46d75211.edm" hidden="1" xml:space="preserve">                                                                                                                                                                                                '[21]Novacogé Business Plan'!$1:$1048576</definedName>
    <definedName name="_bdm.472C3E3C3DE94C299275D4EC088C5875.edm" hidden="1" xml:space="preserve">    '[22]Historical Exhibits'!$A:$IV</definedName>
    <definedName name="_bdm.47B5A5922C77462797384CAFF47631EC.edm" hidden="1">#REF!</definedName>
    <definedName name="_bdm.48287D2708DE4D18953CC33B344DB852.edm" hidden="1">#REF!</definedName>
    <definedName name="_bdm.489c77af8f894c6d983e04ec9dab89ee.edm" hidden="1">#REF!</definedName>
    <definedName name="_bdm.48e87ca7c68e40c294e660d680a5ef30.edm" hidden="1">#REF!</definedName>
    <definedName name="_bdm.4904ba06767749bf9f6a27cfa977379a.edm" hidden="1">#REF!</definedName>
    <definedName name="_bdm.497f48a0255d4114a83627345552bd91.edm" hidden="1" xml:space="preserve">                    '[21]Inputs - outputs'!$1:$1048576</definedName>
    <definedName name="_bdm.49BF9DB9E6E7487F9C8F73D438B341D2.edm" hidden="1" xml:space="preserve">        '[22]Projected Exhibits'!$A:$IV</definedName>
    <definedName name="_bdm.4a5c3715ed5b4c93aef3bfa253bd15ea.edm" hidden="1">#REF!</definedName>
    <definedName name="_bdm.4a6cfdb57d084bf795617c4301272232.edm" hidden="1">#REF!</definedName>
    <definedName name="_bdm.4aff286897a844a6bdcbbf2659f70948.edm" hidden="1" xml:space="preserve">                    [23]Historical!$1:$1048576</definedName>
    <definedName name="_bdm.4B3B967F00974DE1BD77F821D6350B5E.edm" hidden="1">#REF!</definedName>
    <definedName name="_bdm.4C799FAE9360477DB8315DF280518FBF.edm" hidden="1">#REF!</definedName>
    <definedName name="_bdm.4CD1A85FEF874F09A7745E8137FCF12C.edm" hidden="1">'[26]Summary Fins Output'!$A:$IV</definedName>
    <definedName name="_bdm.4d327846164c43b2b617e9d45af08812.edm" hidden="1" xml:space="preserve">                                                                                                                                                                                                '[21]Novacogé Business Plan'!$1:$1048576</definedName>
    <definedName name="_bdm.4d7c4c3c506d46e59bdca08fdf6d6687.edm" hidden="1" xml:space="preserve">                                                                                                                                        '[21]Novacogé Assumptions'!$1:$1048576</definedName>
    <definedName name="_bdm.4e1a6d3268e243d691b9450c021b5587.edm" hidden="1">#REF!</definedName>
    <definedName name="_bdm.4E1CDE3CBC8F4E4C91845310F30D6E74.edm" hidden="1" xml:space="preserve">    '[22]Historical Exhibits'!$A:$IV</definedName>
    <definedName name="_bdm.4E725E4D9A1C435296C966F923F58687.edm" hidden="1" xml:space="preserve">       '[22]Balance Sheet'!$A:$IV</definedName>
    <definedName name="_bdm.4ebff966001f479b9a397a3e3e5d630b.edm" hidden="1">#REF!</definedName>
    <definedName name="_bdm.4f95a242a6544514b30095f3ebc92a57.edm" hidden="1" xml:space="preserve">                                                                                                                                                        '[21]HP Steam Costs'!$1:$1048576</definedName>
    <definedName name="_bdm.50071BA108644A24B5D9C57114B79AD6.edm" hidden="1">#REF!</definedName>
    <definedName name="_bdm.50219d1a503a49b4b3255922a3c356dd.edm" hidden="1">#REF!</definedName>
    <definedName name="_bdm.508D77A282824BCB9D13A8629CA4E968.edm" hidden="1" xml:space="preserve">       '[22]Historical Exhibits'!$A:$IV</definedName>
    <definedName name="_bdm.5310377F47F545E99A983956070BD75F.edm" hidden="1" xml:space="preserve">    '[22]Historical Exhibits'!$A:$IV</definedName>
    <definedName name="_bdm.532e2abf69b04dff8fb500fece8519d1.edm" hidden="1">#REF!</definedName>
    <definedName name="_bdm.53B8588D8BD14BE6A08B7F843367F2E7.edm" hidden="1" xml:space="preserve">       '[22]Historical Exhibits'!$A:$IV</definedName>
    <definedName name="_bdm.53d771302cc940c4bb979961f869a573.edm" hidden="1">#REF!</definedName>
    <definedName name="_bdm.53FC193888C9494EB20B738D6DDA05C2.edm" hidden="1">#REF!</definedName>
    <definedName name="_bdm.55C6E2682DC14330B930B55C20E999F5.edm" hidden="1" xml:space="preserve">    '[22]Historical Exhibits'!$A:$IV</definedName>
    <definedName name="_bdm.562f09ede39744dea653947c4d1df31c.edm" hidden="1" xml:space="preserve">                                                                                                                  '[21]Novacogé Assumptions'!$1:$1048576</definedName>
    <definedName name="_bdm.563936e08f62496aa779e642693dd209.edm" hidden="1" xml:space="preserve">                                                                                                                                                                  '[21]Novacarb Upsides Assumptions'!$1:$1048576</definedName>
    <definedName name="_bdm.56f1d45662af42149474f1cd822f26aa.edm" hidden="1">#REF!</definedName>
    <definedName name="_bdm.5981cd7b80b14bcfbdf151363d322ac1.edm" hidden="1" xml:space="preserve">                                   '[21]Novacogé Business Plan'!$1:$1048576</definedName>
    <definedName name="_bdm.5ab09edb76b242d58434fc7670ee75c5.edm" hidden="1">#REF!</definedName>
    <definedName name="_bdm.5b50d6dad97d4ac9b465ee8d939203ee.edm" hidden="1" xml:space="preserve">                                                                                                                                                                                                '[21]Novacogé Business Plan'!$1:$1048576</definedName>
    <definedName name="_bdm.5B76A83AA9C7485C97EBECFB5506A9D4.edm" hidden="1">#REF!</definedName>
    <definedName name="_bdm.5bc1b228f3044ff2b38a62eadce388a8.edm" hidden="1" xml:space="preserve">                                                                                                                  '[21]Novacogé Assumptions'!$1:$1048576</definedName>
    <definedName name="_bdm.5C95D176F24D45BDB081A0CFA4766EA6.edm" hidden="1">#REF!</definedName>
    <definedName name="_bdm.5ce6d14432e942f4a6656ca16ad185c9.edm" hidden="1">#REF!</definedName>
    <definedName name="_bdm.5d94aaf1e28d4f51b8c75ba1d08faa27.edm" hidden="1">#REF!</definedName>
    <definedName name="_bdm.5E33D80936FF461DBB0DB84C43F2AEE1.edm" hidden="1" xml:space="preserve">    '[22]Historical Exhibits'!$A:$IV</definedName>
    <definedName name="_bdm.5e8c6596ad574324b843e53373588e6d.edm" hidden="1" xml:space="preserve">                                                                                              '[21]Inputs - outputs'!$1:$1048576</definedName>
    <definedName name="_bdm.5ED10FC78BCC44E5859133829CFD315D.edm" hidden="1">#REF!</definedName>
    <definedName name="_bdm.603a87ebc670447c8951ad9d88822542.edm" hidden="1" xml:space="preserve">                          [23]Historical!$1:$1048576</definedName>
    <definedName name="_bdm.60f1f8471b2348bc9d0506ec929e51de.edm" hidden="1" xml:space="preserve">                                                                                  '[21]HP Steam Costs'!$1:$1048576</definedName>
    <definedName name="_bdm.610aa188b70c44e3a9116618f0b5a44b.edm" hidden="1" xml:space="preserve">                                                                                                                                                                                                '[21]Novacogé Business Plan'!$1:$1048576</definedName>
    <definedName name="_bdm.6117C4BF2E124E6787C873AFF4C1403D.edm" hidden="1">#REF!</definedName>
    <definedName name="_bdm.611D4DDA87EF42AA90F2FA28840BF690.edm" hidden="1">'[24]Balance Sheet'!$A:$IV</definedName>
    <definedName name="_bdm.61BCC72FEF544305962BC1B8A79A047C.edm" hidden="1" xml:space="preserve">    '[22]Historical Exhibits'!$A:$IV</definedName>
    <definedName name="_bdm.61BF0953E9BA4A4CA4588694AADBB41E.edm" hidden="1">#REF!</definedName>
    <definedName name="_bdm.621596895de94871a0a21e38211393c2.edm" hidden="1">#REF!</definedName>
    <definedName name="_bdm.6345A47B58A343509A5E5CE5AB4B4039.edm" hidden="1" xml:space="preserve">    '[22]Historical Exhibits'!$A:$IV</definedName>
    <definedName name="_bdm.63ad358d46ee465a9859ae2804d9247a.edm" hidden="1">#REF!</definedName>
    <definedName name="_bdm.63b203614480402f86729ae1ee37bfbd.edm" hidden="1">#REF!</definedName>
    <definedName name="_bdm.63E43D45BE8D41D3BD5A928A2AF07775.edm" hidden="1">#REF!</definedName>
    <definedName name="_bdm.6419616d0ff14591bec0cf0e3843e96f.edm" hidden="1">#REF!</definedName>
    <definedName name="_bdm.64fe5efe0b774b4b8f1d6293d9d870c8.edm" hidden="1" xml:space="preserve">                                                                                              '[21]Inputs - outputs'!$1:$1048576</definedName>
    <definedName name="_bdm.66237d9c0a6a45a4ab854453cc4aa16f.edm" hidden="1">#REF!</definedName>
    <definedName name="_bdm.67758de613144ef5a0e6a0a0883dcf45.edm" hidden="1" xml:space="preserve">                    '[21]Inputs - outputs'!$1:$1048576</definedName>
    <definedName name="_bdm.68c6ce3d39e74e7fa24d208987146ac1.edm" hidden="1">#REF!</definedName>
    <definedName name="_bdm.68d519fcff794d0093ac36f5ae561098.edm" hidden="1">#REF!</definedName>
    <definedName name="_bdm.690DCB2C58A444FB8E19E8172F7551D0.edm" hidden="1">[25]Employees!$A:$IV</definedName>
    <definedName name="_bdm.695DE6B52CCF4DAAB9613899D0578510.edm" hidden="1" xml:space="preserve">    '[22]Historical Exhibits'!$A:$IV</definedName>
    <definedName name="_bdm.69EEF9853B574AF8B35319A5EBA11C1D.edm" hidden="1" xml:space="preserve">    '[22]Projected Exhibits'!$A:$IV</definedName>
    <definedName name="_bdm.6a343846f6a342c0a56d6575cf933cfd.edm" hidden="1" xml:space="preserve">                                                                                                         '[21]Inputs - outputs'!$1:$1048576</definedName>
    <definedName name="_bdm.6B4CD3DB9CD04B3280EA75813D4137E7.edm" hidden="1" xml:space="preserve">       '[22]Historical Exhibits'!$A:$IV</definedName>
    <definedName name="_bdm.6b57e52dc7204e539f884dc6fbe3535b.edm" hidden="1">#REF!</definedName>
    <definedName name="_bdm.6B6478D0EF5E46C895B047C1A6E87B12.edm" hidden="1" xml:space="preserve">    '[22]Historical Exhibits'!$A:$IV</definedName>
    <definedName name="_bdm.6ba61f561d454af1a0965c3a59b38ec5.edm" hidden="1">#REF!</definedName>
    <definedName name="_bdm.6BF9E2822E6841528B7FD0297F7DBABB.edm" hidden="1">#REF!</definedName>
    <definedName name="_bdm.6CBF80B59BBA40729DF3118FA294266F.edm" hidden="1" xml:space="preserve">    '[22]Historical Exhibits'!$A:$IV</definedName>
    <definedName name="_bdm.6cd858c2ac1846ea95408cb2206b8787.edm" hidden="1" xml:space="preserve">                                                                                                                                                                    '[21]Novacogé Business Plan'!$1:$1048576</definedName>
    <definedName name="_bdm.6d7512c35407455a9b4846050eedb7d3.edm" hidden="1">#REF!</definedName>
    <definedName name="_bdm.6D88B309CBE7484EB9E85111197162CB.edm" hidden="1">#REF!</definedName>
    <definedName name="_bdm.6f3089e0532d4a49a323db9a83646785.edm" hidden="1" xml:space="preserve">                                                                                                                                                                           '[21]HP Steam Costs'!$1:$1048576</definedName>
    <definedName name="_bdm.6FAEE423EE824B2FBD0CF679DDF4C711.edm" hidden="1">'[27]Adj Combined IS'!$A$1:$IV$65536</definedName>
    <definedName name="_bdm.6fcf5fd98bb64f48b11985aa3762f48a.edm" hidden="1">#REF!</definedName>
    <definedName name="_bdm.6ff2ae52baed4714bb48d8a8d57586a1.edm" hidden="1">#REF!</definedName>
    <definedName name="_bdm.708E7C14E51C41518A8C8ED43EEC7202.edm" hidden="1">#REF!</definedName>
    <definedName name="_bdm.713ea68f7dca4a578a4d784c28c9c685.edm" hidden="1">#REF!</definedName>
    <definedName name="_bdm.718df7ddb14c4582aee017bafb5175bc.edm" hidden="1" xml:space="preserve">                                                                                                                                                                                                '[21]Novacogé Business Plan'!$1:$1048576</definedName>
    <definedName name="_bdm.71D95A39C5554F82B8D2C9C0A353EA98.edm" hidden="1">#REF!</definedName>
    <definedName name="_bdm.71F95CC2CF56401DA081CFC30CABB142.edm" hidden="1">#REF!</definedName>
    <definedName name="_bdm.7317FA0965BB429EA337AD9E02AC0386.edm" hidden="1">'[27]PV of Future Price'!$A$1:$IV$65536</definedName>
    <definedName name="_bdm.73f337d385344e839cae2fb141aa5e41.edm" hidden="1" xml:space="preserve">                    [23]Historical!$1:$1048576</definedName>
    <definedName name="_bdm.76843ec032e7414d96639e526ed211f5.edm" hidden="1">#REF!</definedName>
    <definedName name="_bdm.768E942FB4B64B6DB799489951C220A4.edm" hidden="1">'[28]Pro Sales Buildup'!$A:$IV</definedName>
    <definedName name="_bdm.76AD57D1CB1D43FB8FF4D680B78F4B3B.edm" hidden="1">'[27]DCF Output'!$A$1:$IV$65536</definedName>
    <definedName name="_bdm.76C1CA9AB7C64E4EA9A68027251EF1BC.edm" hidden="1" xml:space="preserve">       '[22]Projected Exhibits'!$A:$IV</definedName>
    <definedName name="_bdm.774d4ce7fdbc45a4b6e9ed4e246ac222.edm" hidden="1" xml:space="preserve">                    [23]Historical!$1:$1048576</definedName>
    <definedName name="_bdm.77c7306098fb452f9d8f86244a1c028d.edm" hidden="1" xml:space="preserve">                                                                                                                                                                                                                                '[21]HP Steam Costs'!$1:$1048576</definedName>
    <definedName name="_bdm.77DA9F4C8D624AB194C15C5E3B9031B8.edm" hidden="1" xml:space="preserve">        '[22]Projected Exhibits'!$A:$IV</definedName>
    <definedName name="_bdm.78335567352e4206a5acaf580419f5d2.edm" hidden="1" xml:space="preserve">                                                                                                         '[21]Inputs - outputs'!$1:$1048576</definedName>
    <definedName name="_bdm.79dd984a816b4c89b678b982d7ef88db.edm" hidden="1" xml:space="preserve">                    [23]Historical!$1:$1048576</definedName>
    <definedName name="_bdm.79f6703612e04cc69a504cf8a5ad2c30.edm" hidden="1" xml:space="preserve">                                                                                  '[21]Novacogé Business Plan'!$1:$1048576</definedName>
    <definedName name="_bdm.7b0e8f4259924fc798aafa0b45423da8.edm" hidden="1" xml:space="preserve">                                                                                                                                                                           '[21]HP Steam Costs'!$1:$1048576</definedName>
    <definedName name="_bdm.7b7c5bf0f120479f9d46fd095f9195e8.edm" hidden="1">#REF!</definedName>
    <definedName name="_bdm.7BB98D03E505425C86327E32DBC0D055.edm" hidden="1" xml:space="preserve">    '[22]Historical Exhibits'!$A:$IV</definedName>
    <definedName name="_bdm.7c57873e8bc94b8199aacb494b62fdf1.edm" hidden="1">#REF!</definedName>
    <definedName name="_bdm.7e15aebc317e4b6b85e9bc81ae75c572.edm" hidden="1" xml:space="preserve">                                                        [23]Historical!$1:$1048576</definedName>
    <definedName name="_bdm.7f05ac7fce2f4feebc4b551d86c4b0b7.edm" hidden="1">#REF!</definedName>
    <definedName name="_bdm.7f160190c690427da967e464d0971b7b.edm" hidden="1" xml:space="preserve">                                          '[21]HP Steam Costs'!$1:$1048576</definedName>
    <definedName name="_bdm.7F73509F0C834B34B4661DCD44773280.edm" hidden="1">#REF!</definedName>
    <definedName name="_bdm.7fb7a138389243628c5e9fbf30805be2.edm" hidden="1">#REF!</definedName>
    <definedName name="_bdm.800f0039be6049918385442813d0ea94.edm" hidden="1" xml:space="preserve">                                                                                                                                                                                                '[21]Novacogé Business Plan'!$1:$1048576</definedName>
    <definedName name="_bdm.8134ED1DAEB9423CB86DDCC37FBF4B60.edm" hidden="1">'[24]Expense Breakdown'!$A:$IV</definedName>
    <definedName name="_bdm.8249142CB5874BF5947E26128AE2C536.edm" hidden="1">[27]WACC!$A$1:$IV$65536</definedName>
    <definedName name="_bdm.82759fead409481aae53f56014031770.edm" hidden="1" xml:space="preserve">                    '[21]Inputs - outputs'!$1:$1048576</definedName>
    <definedName name="_bdm.82e8c1f5c8f04d2eaf8a1855f3a80a75.edm" hidden="1" xml:space="preserve">                                                                                                                                                                                        '[21]Inputs - outputs'!$1:$1048576</definedName>
    <definedName name="_bdm.8454472fbd0546b9b1a63714b486d762.edm" hidden="1" xml:space="preserve">                                                                                  '[21]HP Steam Costs'!$1:$1048576</definedName>
    <definedName name="_bdm.84bf2a11a77b4144b54ea127fb6f63de.edm" hidden="1">#REF!</definedName>
    <definedName name="_bdm.84e2936ec5cf40729c639df1c174f5d6.edm" hidden="1">#REF!</definedName>
    <definedName name="_bdm.8657765C9B2149A887081D7C9ECF828C.edm" hidden="1">#REF!</definedName>
    <definedName name="_bdm.86d223c3c5f946d897347abebee273c1.edm" hidden="1" xml:space="preserve">                                                                                                                                              '[21]Novacogé Business Plan'!$1:$1048576</definedName>
    <definedName name="_bdm.8763a6906d2e417b80eb586166a010a8.edm" hidden="1">#REF!</definedName>
    <definedName name="_bdm.88DE675B217D4B5AB06EB27234E336DD.edm" hidden="1" xml:space="preserve">    '[22]Projected Exhibits'!$A:$IV</definedName>
    <definedName name="_bdm.8A01BA718DF042DF87A05884A9762F99.edm" hidden="1">'[29]Theoretical Sales comparison'!$A:$IV</definedName>
    <definedName name="_bdm.8a5e7580ef7a4204ad28c2e277a00721.edm" hidden="1" xml:space="preserve">                                                                                                                                                          '[21]HP Steam Costs'!$1:$1048576</definedName>
    <definedName name="_bdm.8A74F226BC7E448880491081B5E559C9.edm" hidden="1" xml:space="preserve">    '[22]Balance Sheet'!$A:$IV</definedName>
    <definedName name="_bdm.8b5da06e9aba4c5cba6668c0c68a3631.edm" hidden="1">#REF!</definedName>
    <definedName name="_bdm.8bac73fba3714565abb5d75870413d6a.edm" hidden="1" xml:space="preserve">                    [23]Historical!$1:$1048576</definedName>
    <definedName name="_bdm.8C4C66722B87426D9574831819C724D5.edm" hidden="1">#REF!</definedName>
    <definedName name="_bdm.8e376b98d3ea4a89a4cf6ec63b16e24f.edm" hidden="1" xml:space="preserve">                                                                                                         '[21]Inputs - outputs'!$1:$1048576</definedName>
    <definedName name="_bdm.8eb8b204d66b4a858ebbf38962cf62fe.edm" hidden="1">#REF!</definedName>
    <definedName name="_bdm.906B008051F649F6BF0EF9428FBDE49C.edm" hidden="1">#REF!</definedName>
    <definedName name="_bdm.90E7F70B92E249B08DD3484267C5D36C.edm" hidden="1">#REF!</definedName>
    <definedName name="_bdm.91d45e033f6247bbb36a85c9393d84b8.edm" hidden="1">#REF!</definedName>
    <definedName name="_bdm.92951F8D73D34A79841097E747605D72.edm" hidden="1" xml:space="preserve">       '[22]Projected Exhibits'!$A:$IV</definedName>
    <definedName name="_bdm.9318214132654ABFB4F345AB00ADA197.edm" hidden="1" xml:space="preserve">    '[22]Projected Exhibits'!$A:$IV</definedName>
    <definedName name="_bdm.9347813EDA2D4178B7EB33844EBC3B74.edm" hidden="1" xml:space="preserve">    '[22]Historical Exhibits'!$A:$IV</definedName>
    <definedName name="_bdm.94085f534f3842478002b044f54c9c21.edm" hidden="1">#REF!</definedName>
    <definedName name="_bdm.94d3c701ab6c44a9a72d88e853c90be9.edm" hidden="1">#REF!</definedName>
    <definedName name="_bdm.94f246c88f19448d8e3be882449a0023.edm" hidden="1" xml:space="preserve">                                                                                                         '[21]Inputs - outputs'!$1:$1048576</definedName>
    <definedName name="_bdm.958df6dc4f53459ba5f63020fa3a8084.edm" hidden="1" xml:space="preserve">                                                                                                                                        '[21]Novacogé Assumptions'!$1:$1048576</definedName>
    <definedName name="_bdm.96860bdbf849484fa8b248d62805a6fa.edm" hidden="1">#REF!</definedName>
    <definedName name="_bdm.96ece9a6ef8e46c38ea11f89c80751fd.edm" hidden="1">#REF!</definedName>
    <definedName name="_bdm.9773963F8F664A5BAFFDD14408AE5D5C.edm" hidden="1" xml:space="preserve">    '[22]Historical Exhibits'!$A:$IV</definedName>
    <definedName name="_bdm.97e986bc97ff4526ba2bf335aa178809.edm" hidden="1">#REF!</definedName>
    <definedName name="_bdm.98664F9FA3B84A78A2F84E9A2F9B354D.edm" hidden="1">#REF!</definedName>
    <definedName name="_bdm.9870f5a804ca497ea7bdddc27a176bb1.edm" hidden="1">#REF!</definedName>
    <definedName name="_bdm.98F9D23E9F254652B910CB0A817702FF.edm" hidden="1" xml:space="preserve">    '[22]Projected Exhibits'!$A:$IV</definedName>
    <definedName name="_bdm.99c5038b3694416eab580017c1c519c8.edm" hidden="1" xml:space="preserve">                    [23]Historical!$1:$1048576</definedName>
    <definedName name="_bdm.9A5FF541A7C240C68AA2A760D88F0C96.edm" hidden="1">'[24]Financial Summary'!$A:$IV</definedName>
    <definedName name="_bdm.9a97bd67207f4a9a8af8f2db7fce9435.edm" hidden="1">#REF!</definedName>
    <definedName name="_bdm.9B4F73DE7B9B423F85413D15799929B9.edm" hidden="1">'[24]Retail Volume'!$A:$IV</definedName>
    <definedName name="_bdm.9B95587AAA0D4529A80972651610B69D.edm" hidden="1" xml:space="preserve">        '[22]Historical Exhibits'!$A:$IV</definedName>
    <definedName name="_bdm.9B9BED19AB70458AACC0FF0262550307.edm" hidden="1" xml:space="preserve">    '[22]Projected Exhibits'!$A:$IV</definedName>
    <definedName name="_bdm.9C0F22EB991647899C69D3606D8233EA.edm" hidden="1">'[24]Income Statement'!$A:$IV</definedName>
    <definedName name="_bdm.9cc5cdcec97a4819b4199b0cba11f063.edm" hidden="1">#REF!</definedName>
    <definedName name="_bdm.9d3a17f4e1954580b54ac8664110bfbd.edm" hidden="1" xml:space="preserve">                                                                                            '[21]Novacogé Business Plan'!$1:$1048576</definedName>
    <definedName name="_bdm.9d69032f0b964d029ec8b9d1d75f0d2d.edm" hidden="1">#REF!</definedName>
    <definedName name="_bdm.9d79761574bc4e8aaad3de3019845677.edm" hidden="1">#REF!</definedName>
    <definedName name="_bdm.9e19de0a2691411c8c314b041f894bdc.edm" hidden="1" xml:space="preserve">                                                                                                         '[21]Inputs - outputs'!$1:$1048576</definedName>
    <definedName name="_bdm.9E7067C4F74F439F9F4DDE68F1BB3D31.edm" hidden="1" xml:space="preserve">    '[22]Projected Exhibits'!$A:$IV</definedName>
    <definedName name="_bdm.9ef18896938248bbb4bc62512ba2c709.edm" hidden="1">#REF!</definedName>
    <definedName name="_bdm.9F10695DF8B14BC6848A8E8B7BD2B961.edm" hidden="1">#REF!</definedName>
    <definedName name="_bdm.9f1184d13629426e9db27012aa83bec3.edm" hidden="1">#REF!</definedName>
    <definedName name="_bdm.9f396a5c047a4e0782a9b4976ff642b2.edm" hidden="1">#REF!</definedName>
    <definedName name="_bdm.9FB94BFF469448A39A157D2170F6FAD8.edm" hidden="1">'[24]CIM - Products'!$A:$IV</definedName>
    <definedName name="_bdm.a0038d66cc54431380d8dc0a110f634a.edm" hidden="1" xml:space="preserve">                                                                                                                                                                                                '[21]Novacogé Business Plan'!$1:$1048576</definedName>
    <definedName name="_bdm.A034858D87B440298797FB8FCBB55F72.edm" hidden="1">#REF!</definedName>
    <definedName name="_bdm.A167614B5AB04450BDCC017984F98BD1.edm" hidden="1" xml:space="preserve">    '[22]Historical Exhibits'!$A:$IV</definedName>
    <definedName name="_bdm.a21b8b8447604af382994a6a9743d6d1.edm" hidden="1" xml:space="preserve">                    '[23]Standalone Adj.'!$1:$1048576</definedName>
    <definedName name="_bdm.a31bef1f940342cbbd6318252a4fd2d5.edm" hidden="1">#REF!</definedName>
    <definedName name="_bdm.a33ad264927045389e13f97f4718a422.edm" hidden="1" xml:space="preserve">                    [23]Historical!$1:$1048576</definedName>
    <definedName name="_bdm.a373a811478f4c3e91d1a05a7b7210c8.edm" hidden="1">#REF!</definedName>
    <definedName name="_bdm.a374640d781a4b38a4ad2adfa1ff39bf.edm" hidden="1" xml:space="preserve">                                                                                                                                        '[21]Novacogé Assumptions'!$1:$1048576</definedName>
    <definedName name="_bdm.a3e15067ca114659b168af71e518535f.edm" hidden="1" xml:space="preserve">                    [23]Historical!$1:$1048576</definedName>
    <definedName name="_bdm.A4287E419D9A42F59525356CCC3AF459.edm" hidden="1">'[24]CIM - IS'!$A:$IV</definedName>
    <definedName name="_bdm.A4CAE25A77554278A32CE21D82C5D1FA.edm" hidden="1">#REF!</definedName>
    <definedName name="_bdm.a51dc1ee284f4ee196e36b4898265109.edm" hidden="1" xml:space="preserve">                                                                                                                                        '[21]HP Steam Costs'!$1:$1048576</definedName>
    <definedName name="_bdm.A5E0DCB628F14010BCBA93BC8610F0DD.edm" hidden="1">[24]Competitors!$A:$IV</definedName>
    <definedName name="_bdm.a5f613203aa748fc9cb8351b49980eea.edm" hidden="1">#REF!</definedName>
    <definedName name="_bdm.A6926EE733B94CFA91C2CD8D3F46F7DC.edm" hidden="1" xml:space="preserve">       '[22]Historical Exhibits'!$A:$IV</definedName>
    <definedName name="_bdm.a79fbc1742da48429b1ffa5b3d7ba796.edm" hidden="1" xml:space="preserve">                                                                                                      '[21]Novacogé Assumptions'!$1:$1048576</definedName>
    <definedName name="_bdm.A7C380F80D0E4138B4E821394D71DD24.edm" hidden="1" xml:space="preserve">    '[22]Historical Exhibits'!$A:$IV</definedName>
    <definedName name="_bdm.A7FC520B6D5F4AA58CED3112E44F5BC8.edm" hidden="1" xml:space="preserve">    '[22]Balance Sheet'!$A:$IV</definedName>
    <definedName name="_bdm.a86ec23376e84431854e452439ff1f35.edm" hidden="1">#REF!</definedName>
    <definedName name="_bdm.a9c52fb763914ef3939ffe165d441dea.edm" hidden="1">#REF!</definedName>
    <definedName name="_bdm.aac98d71cfa742bcba5fe351ca82ad24.edm" hidden="1">#REF!</definedName>
    <definedName name="_bdm.AAFE9F59F94E4BC99E3DF4D61B8DAC54.edm" hidden="1" xml:space="preserve">    '[22]Historical Exhibits'!$A:$IV</definedName>
    <definedName name="_bdm.ab4e9159eb274996a5e9c914e6648dd7.edm" hidden="1">#REF!</definedName>
    <definedName name="_bdm.AB6E48CCB79045088666253DA2354094.edm" hidden="1" xml:space="preserve">       '[22]Historical Exhibits'!$A:$IV</definedName>
    <definedName name="_bdm.abd7da8f29684df3a55ae1629e896c61.edm" hidden="1">#REF!</definedName>
    <definedName name="_bdm.adcfc6a06cf94c2284acb849436b38b8.edm" hidden="1" xml:space="preserve">                                                                                                                                                                           '[21]HP Steam Costs'!$1:$1048576</definedName>
    <definedName name="_bdm.AE848B48235A4721AB3365027DD50BC3.edm" hidden="1" xml:space="preserve">    '[22]Historical Exhibits'!$A:$IV</definedName>
    <definedName name="_bdm.aec90aef4fda4701a4d345ff26a954e7.edm" hidden="1">#REF!</definedName>
    <definedName name="_bdm.AEE5D672712A4C0DAF36236A54E1432B.edm" hidden="1">#REF!</definedName>
    <definedName name="_bdm.AEFB8FC60F2346E886361D4C807E005D.edm" hidden="1">#REF!</definedName>
    <definedName name="_bdm.afb07f246acf4005a32e7edb02eb84b2.edm" hidden="1">#REF!</definedName>
    <definedName name="_bdm.afc6ad699b8f465e8a14a717afc7e19f.edm" hidden="1" xml:space="preserve">                    '[21]Inputs - outputs'!$1:$1048576</definedName>
    <definedName name="_bdm.b08e147dc5d443ea99d5b509268ced45.edm" hidden="1">#REF!</definedName>
    <definedName name="_bdm.b0b5a145c9d04b818949b91457535adc.edm" hidden="1">#REF!</definedName>
    <definedName name="_bdm.B11A7C87792B41DD911022A159DA9FA1.edm" hidden="1">[27]FF!$A$1:$IV$65536</definedName>
    <definedName name="_bdm.B2032367E3D043179A68D93F1AF892F0.edm" hidden="1">'[24]Fixed v Variable'!$A:$IV</definedName>
    <definedName name="_bdm.b2bc08e47e3d46858a74dfce638626e4.edm" hidden="1">#REF!</definedName>
    <definedName name="_bdm.b5557cbee5c0418dbc7696a607200ae9.edm" hidden="1">#REF!</definedName>
    <definedName name="_bdm.b6319dc306d14eb88e06e7fe238511a8.edm" hidden="1" xml:space="preserve">                                                                                                                                                                                                                              '[21]HP Steam Costs'!$1:$1048576</definedName>
    <definedName name="_bdm.b9312cc6d6a54fd792c70df8e48bfbab.edm" hidden="1">#REF!</definedName>
    <definedName name="_bdm.bb0dd10205ba40afabbe88a033e78f2d.edm" hidden="1" xml:space="preserve">                    [23]Historical!$1:$1048576</definedName>
    <definedName name="_bdm.bca3f42643d3422a9e7eebc85f1de6e4.edm" hidden="1" xml:space="preserve">                    [23]Historical!$1:$1048576</definedName>
    <definedName name="_bdm.BCD968ACDE344E56A1F3001F0D8E62F8.edm" hidden="1">#REF!</definedName>
    <definedName name="_bdm.BEBDE060DE944430AD991C55F3ACF538.edm" hidden="1">#REF!</definedName>
    <definedName name="_bdm.bff9747b1ddc4942847c8904d0c8b050.edm" hidden="1">#REF!</definedName>
    <definedName name="_bdm.C12C431D0D434BF3AEA5A0931BEF277F.edm" hidden="1">#REF!</definedName>
    <definedName name="_bdm.C1C9DB90A90F4EDEADC2020181064055.edm" hidden="1">'[26]Football Field'!$A:$IV</definedName>
    <definedName name="_bdm.c2972b169028496d9c63f3bc0163f696.edm" hidden="1">#REF!</definedName>
    <definedName name="_bdm.C2CAD42D8B56424F8404DD77E85746AB.edm" hidden="1" xml:space="preserve">        '[22]Historical Exhibits'!$A:$IV</definedName>
    <definedName name="_bdm.C2DEFBCBCB3042BF8F2B1F60A42A8E52.edm" hidden="1">'[26]Cash Flow'!$A:$IV</definedName>
    <definedName name="_bdm.c58142d3765c49bb8825d2822589cd2b.edm" hidden="1">#REF!</definedName>
    <definedName name="_bdm.C77EBADAB52B4C0292A13478FAA23168.edm" hidden="1">#REF!</definedName>
    <definedName name="_bdm.c8d079b56e29460e925dfc99ec64943f.edm" hidden="1" xml:space="preserve">                                                                                                                                 '[21]Inputs - outputs'!$1:$1048576</definedName>
    <definedName name="_bdm.C925324C49934A708D2B6700808F8764.edm" hidden="1" xml:space="preserve">    '[22]Historical Exhibits'!$A:$IV</definedName>
    <definedName name="_bdm.ca9eadd18cb046afb31530834e79d341.edm" hidden="1">#REF!</definedName>
    <definedName name="_bdm.cbd0e50d74a0414cae65b5cb1f477d2f.edm" hidden="1" xml:space="preserve">                          [23]Historical!$1:$1048576</definedName>
    <definedName name="_bdm.cd6b706a3c5c4f8c8165a96d9e0830b5.edm" hidden="1" xml:space="preserve">                                                                                                                                        '[21]Novacogé Assumptions'!$1:$1048576</definedName>
    <definedName name="_bdm.CE56C342CD3540C5B77D34088A5500BC.edm" hidden="1" xml:space="preserve">       '[22]Balance Sheet'!$A:$IV</definedName>
    <definedName name="_bdm.CE7A30FE20074FBF9EDB644C3EE9C629.edm" hidden="1">#REF!</definedName>
    <definedName name="_bdm.ce903a0d19494cf0927815351a807d0d.edm" hidden="1" xml:space="preserve">                                                                                            '[21]HP Steam Costs'!$1:$1048576</definedName>
    <definedName name="_bdm.ceaa63cae1724d85a0b649ad28cf80df.edm" hidden="1">#REF!</definedName>
    <definedName name="_bdm.cee3649946a94aa6b860e18ecc9755e1.edm" hidden="1">#REF!</definedName>
    <definedName name="_bdm.cf6705568ad8457382ec900df460d838.edm" hidden="1" xml:space="preserve">                    [23]Historical!$1:$1048576</definedName>
    <definedName name="_bdm.d289fad6aa0a4600bb50c098ef44036f.edm" hidden="1">#REF!</definedName>
    <definedName name="_bdm.D33B35DC187E47F28ACEB99519F9052C.edm" hidden="1">#REF!</definedName>
    <definedName name="_bdm.d3de22371b804abca44e5fbb2e8ec532.edm" hidden="1" xml:space="preserve">                                                                                                                                                                                                                              '[21]HP Steam Costs'!$1:$1048576</definedName>
    <definedName name="_bdm.d47e7fa1d6ec4e7995777ebba0e0af72.edm" hidden="1" xml:space="preserve">                    [23]Historical!$1:$1048576</definedName>
    <definedName name="_bdm.d48adce16a254bd3bf466e5da975a0eb.edm" hidden="1">#REF!</definedName>
    <definedName name="_bdm.d4e1033444a34f888e918baf9db33e63.edm" hidden="1">#REF!</definedName>
    <definedName name="_bdm.d5605690ba9f46a4a1f8bb858733f005.edm" hidden="1">#REF!</definedName>
    <definedName name="_bdm.d5bc4509525c4446beb3c8d52a31ff70.edm" hidden="1" xml:space="preserve">                                                                                                         '[21]Inputs - outputs'!$1:$1048576</definedName>
    <definedName name="_bdm.d612cfdb401547cab34920b32a293597.edm" hidden="1">#REF!</definedName>
    <definedName name="_bdm.d63e07b7140242c4906a1312d9c089f7.edm" hidden="1">#REF!</definedName>
    <definedName name="_bdm.d6a60bd2d2aa42988db7d65dea0fc075.edm" hidden="1" xml:space="preserve">                    [23]Historical!$1:$1048576</definedName>
    <definedName name="_bdm.d7006c0e9ecd4d10875d4cc4b187c745.edm" hidden="1">#REF!</definedName>
    <definedName name="_bdm.d705e730528b404d8435c27510f7cad0.edm" hidden="1" xml:space="preserve">                                                                                              '[21]Inputs - outputs'!$1:$1048576</definedName>
    <definedName name="_bdm.D7FBAE435B60440FB7AFB73A18C067FE.edm" hidden="1" xml:space="preserve">    '[22]Historical Exhibits'!$A:$IV</definedName>
    <definedName name="_bdm.d9b3601d545c4613bed3ffd54c00a231.edm" hidden="1" xml:space="preserve">                                                                                                                                                                                                '[21]Novacogé Business Plan'!$1:$1048576</definedName>
    <definedName name="_bdm.DBD4088B2FE64EFFBD5763C303FE8098.edm" hidden="1" xml:space="preserve">        '[22]Historical Exhibits'!$A:$IV</definedName>
    <definedName name="_bdm.dd4a937d46f744c69aec1e4f5b9d31ab.edm" hidden="1" xml:space="preserve">                                                                                  '[21]HP Steam Costs'!$1:$1048576</definedName>
    <definedName name="_bdm.dd93a39722694c5e88ed63d5f79933aa.edm" hidden="1" xml:space="preserve">                                                        [23]Historical!$1:$1048576</definedName>
    <definedName name="_bdm.ddb7f593a8114a3484b3ba8267119c23.edm" hidden="1">#REF!</definedName>
    <definedName name="_bdm.dde459aaaa924a46ad7a17150b21f911.edm" hidden="1" xml:space="preserve">                    [23]Historical!$1:$1048576</definedName>
    <definedName name="_bdm.de253c29cde34877805a5ee73fa3ecfc.edm" hidden="1">#REF!</definedName>
    <definedName name="_bdm.de25d21768f5406cbd1d89c7413b5e95.edm" hidden="1" xml:space="preserve">                                          '[21]HP Steam Costs'!$1:$1048576</definedName>
    <definedName name="_bdm.DEA18FBF194C4A2485C74D2B88DE267C.edm" hidden="1" xml:space="preserve">    '[22]Historical Exhibits'!$A:$IV</definedName>
    <definedName name="_bdm.df1990f8903542d5a9223cad8c7d5727.edm" hidden="1">#REF!</definedName>
    <definedName name="_bdm.e09824f97cbc4374a99e01117ed306ba.edm" hidden="1" xml:space="preserve">                    [23]Historical!$1:$1048576</definedName>
    <definedName name="_bdm.e0a8c6f26cab47028c7837c185f1c2fe.edm" hidden="1">#REF!</definedName>
    <definedName name="_bdm.E171FA66ABC54C9DADA09CD9F8AB6B0C.edm" hidden="1" xml:space="preserve">    '[22]Projected Exhibits'!$A:$IV</definedName>
    <definedName name="_bdm.E1B43066DE8649EABD640EA1FB4B4558.edm" hidden="1" xml:space="preserve">       '[22]Historical Exhibits'!$A:$IV</definedName>
    <definedName name="_bdm.e22f706dc4864f95816858fe14f3b1c6.edm" hidden="1">#REF!</definedName>
    <definedName name="_bdm.e4935a8c54144fada82c0a6a6de7d906.edm" hidden="1">#REF!</definedName>
    <definedName name="_bdm.e4a598ef910e4bc293f74932ed9aef1e.edm" hidden="1" xml:space="preserve">                                                                                              '[21]Inputs - outputs'!$1:$1048576</definedName>
    <definedName name="_bdm.e4e6c6c8a8f24e1f81c4a5091eb43d10.edm" hidden="1" xml:space="preserve">                                                                                                                                                                                                                                '[21]HP Steam Costs'!$1:$1048576</definedName>
    <definedName name="_bdm.e610bd30857f43b19c65a22b2512e722.edm" hidden="1" xml:space="preserve">                    [23]Historical!$1:$1048576</definedName>
    <definedName name="_bdm.e62ddae205cc44898a842980e3f1369f.edm" hidden="1">#REF!</definedName>
    <definedName name="_bdm.E704967DFD5D433A92895DDD3F5855F9.edm" hidden="1">#REF!</definedName>
    <definedName name="_bdm.E75DD1A6B0C44EBD81C357A5EFEBEA42.edm" hidden="1" xml:space="preserve">        '[22]Historical Exhibits'!$A:$IV</definedName>
    <definedName name="_bdm.e81e7214a38c4f8da149d30dc0cdc644.edm" hidden="1">#REF!</definedName>
    <definedName name="_bdm.E8EC5F4AE1984127A7E99479561C0BEE.edm" hidden="1">'[24]Purchasing &amp; Suppliers'!$A:$IV</definedName>
    <definedName name="_bdm.E8F42E99E7AC48AF8331D23001B31873.edm" hidden="1" xml:space="preserve">    '[22]Historical Exhibits'!$A:$IV</definedName>
    <definedName name="_bdm.E9D1D6F0D15A48E0A7C10FEB13081CE7.edm" hidden="1">'[27]Contribution Analysis'!$A$1:$IV$65536</definedName>
    <definedName name="_bdm.ea069af3fa6a4d92b6dca71815efc92e.edm" hidden="1">#REF!</definedName>
    <definedName name="_bdm.EA870B5264F94FBE89EA90292A61304E.edm" hidden="1">'[27]SU-Cap'!$A$1:$IV$65536</definedName>
    <definedName name="_bdm.ea991666a9c1433f9ca522ad5d7836a2.edm" hidden="1">#REF!</definedName>
    <definedName name="_bdm.EB43500421CE40AEBA0772E36B3472F8.edm" hidden="1" xml:space="preserve">       '[22]Balance Sheet'!$A:$IV</definedName>
    <definedName name="_bdm.ECFB05E813B84D1C8191467E1F071C92.edm" hidden="1">'[24]Foodservice Sales'!$A:$IV</definedName>
    <definedName name="_bdm.ee29438ea67c4e89a53bcb5260fea508.edm" hidden="1">#REF!</definedName>
    <definedName name="_bdm.EEECE97F698B4FDAB2E1D4AB081730DE.edm" hidden="1">[26]Model!$A:$IV</definedName>
    <definedName name="_bdm.ef226c1da8074468ae9d0dbe20daa4d7.edm" hidden="1" xml:space="preserve">                                                                                                                                                          '[21]Inputs - outputs'!$1:$1048576</definedName>
    <definedName name="_bdm.ef6b7169f13c4537847faad20d650bfc.edm" hidden="1" xml:space="preserve">                                                                                            '[21]HP Steam Costs'!$1:$1048576</definedName>
    <definedName name="_bdm.EFE077125CF346DCA463019ED213D0F2.edm" hidden="1" xml:space="preserve">    '[22]Balance Sheet'!$A:$IV</definedName>
    <definedName name="_bdm.EFE67FEE883045EF9CB98675397B7740.edm" hidden="1" xml:space="preserve">    '[22]Historical Exhibits'!$A:$IV</definedName>
    <definedName name="_bdm.f1006e77dc3d446b94bf8fcb03fac783.edm" hidden="1" xml:space="preserve">                                                                                                                                        '[21]Novacogé Assumptions'!$1:$1048576</definedName>
    <definedName name="_bdm.f1a32407d5a64992b247fc52369a95be.edm" hidden="1" xml:space="preserve">                                                                                                                                                                                                '[21]Novacogé Business Plan'!$1:$1048576</definedName>
    <definedName name="_bdm.f1ae9bc4f79e4334a335373aabe5c841.edm" hidden="1" xml:space="preserve">                    [23]Historical!$1:$1048576</definedName>
    <definedName name="_bdm.f271abcb3e714bd3b937ee40bd8d2007.edm" hidden="1" xml:space="preserve">                          [23]Historical!$1:$1048576</definedName>
    <definedName name="_bdm.f38f1505dfb84a628c85f7be7f0a69bf.edm" hidden="1" xml:space="preserve">                    [23]Historical!$1:$1048576</definedName>
    <definedName name="_bdm.f41490297b934fc790ed232a3e30bcde.edm" hidden="1">#REF!</definedName>
    <definedName name="_bdm.f42e2f264ddb4d688fe7f80abb159db8.edm" hidden="1">#REF!</definedName>
    <definedName name="_bdm.f710811ead7c46aa91ca68b800454a3a.edm" hidden="1" xml:space="preserve">                                   '[21]Novacogé Business Plan'!$1:$1048576</definedName>
    <definedName name="_bdm.f7eecf5aa4ed4cbf9547d47398566fdb.edm" hidden="1">#REF!</definedName>
    <definedName name="_bdm.f9297a32b02b46ac9ba786f90c14cfa7.edm" hidden="1" xml:space="preserve">                                                                                            '[21]Novacarb Normalization'!$1:$1048576</definedName>
    <definedName name="_bdm.fac58293da974a4b96077bdf52ea6e67.edm" hidden="1" xml:space="preserve">                    [23]Historical!$1:$1048576</definedName>
    <definedName name="_bdm.FastTrackBookmark.1_29_2019_9_33_30_PM.edm" hidden="1">'[21]Novabion Assumptions'!#REF!</definedName>
    <definedName name="_bdm.FastTrackBookmark.10_14_2019_11_21_45_PM.edm" hidden="1">#REF!</definedName>
    <definedName name="_bdm.FastTrackBookmark.5_20_2019_4_02_58_PM.edm" hidden="1">#REF!</definedName>
    <definedName name="_bdm.FB833D49FE994F0891A742D0929C023E.edm" hidden="1">#REF!</definedName>
    <definedName name="_bdm.fcf945a1f9fc41ffb56371301522434d.edm" hidden="1" xml:space="preserve">                                                                                                                                        '[21]Novacogé Assumptions'!$1:$1048576</definedName>
    <definedName name="_bdm.FD487F27E0724F8DAF570580F1DFFFAE.edm" hidden="1" xml:space="preserve">       '[22]Historical Exhibits'!$A:$IV</definedName>
    <definedName name="_bdm.FFC5EF32465945DAA17669510023CD85.edm" hidden="1" xml:space="preserve">    '[22]Historical Exhibits'!$A:$IV</definedName>
    <definedName name="_bhb" hidden="1">'[1]#REF'!#REF!</definedName>
    <definedName name="_BQ4.1" hidden="1">#REF!</definedName>
    <definedName name="_BS1_1" localSheetId="14" hidden="1">{"OEE OAP",#N/A,FALSE,"oap";"OEE APAP",#N/A,FALSE,"apap";"OEE nitros",#N/A,FALSE,"nitros"}</definedName>
    <definedName name="_BS1_1" hidden="1">{"OEE OAP",#N/A,FALSE,"oap";"OEE APAP",#N/A,FALSE,"apap";"OEE nitros",#N/A,FALSE,"nitros"}</definedName>
    <definedName name="_cle1" hidden="1">'[1]#REF'!#REF!</definedName>
    <definedName name="_d1500" localSheetId="14" hidden="1">{"'Sheet1'!$L$16"}</definedName>
    <definedName name="_d1500" hidden="1">{"'Sheet1'!$L$16"}</definedName>
    <definedName name="_D322" localSheetId="14" hidden="1">{#N/A,#N/A,FALSE,"투입&amp;Waste";#N/A,#N/A,FALSE,"투입&amp;Waste";#N/A,#N/A,FALSE,"투입&amp;Waste"}</definedName>
    <definedName name="_D322" hidden="1">{#N/A,#N/A,FALSE,"투입&amp;Waste";#N/A,#N/A,FALSE,"투입&amp;Waste";#N/A,#N/A,FALSE,"투입&amp;Waste"}</definedName>
    <definedName name="_D33" localSheetId="14" hidden="1">{"Olk by Qtr Full",#N/A,FALSE,"Tot PalmPalm";"Olk by Qtr Full",#N/A,FALSE,"Tot Device";"Olk by Qtr Full",#N/A,FALSE,"Platform";"Olk by Qtr Full",#N/A,FALSE,"Palm.Net";"Olk by Qtr Full",#N/A,FALSE,"Elim"}</definedName>
    <definedName name="_D33" hidden="1">{"Olk by Qtr Full",#N/A,FALSE,"Tot PalmPalm";"Olk by Qtr Full",#N/A,FALSE,"Tot Device";"Olk by Qtr Full",#N/A,FALSE,"Platform";"Olk by Qtr Full",#N/A,FALSE,"Palm.Net";"Olk by Qtr Full",#N/A,FALSE,"Elim"}</definedName>
    <definedName name="_dcf1" localSheetId="14" hidden="1">{#N/A,#N/A,FALSE,"Projections";#N/A,#N/A,FALSE,"Multiples Valuation";#N/A,#N/A,FALSE,"LBO";#N/A,#N/A,FALSE,"Multiples_Sensitivity";#N/A,#N/A,FALSE,"Summary"}</definedName>
    <definedName name="_dcf1" hidden="1">{#N/A,#N/A,FALSE,"Projections";#N/A,#N/A,FALSE,"Multiples Valuation";#N/A,#N/A,FALSE,"LBO";#N/A,#N/A,FALSE,"Multiples_Sensitivity";#N/A,#N/A,FALSE,"Summary"}</definedName>
    <definedName name="_Dist_Bin" hidden="1">#REF!</definedName>
    <definedName name="_Dist_Values" hidden="1">#REF!</definedName>
    <definedName name="_E22" hidden="1">[11]전체지분도!$F$45</definedName>
    <definedName name="_er1" localSheetId="14" hidden="1">{#N/A,#N/A,TRUE,"IS";#N/A,#N/A,TRUE,"SG";#N/A,#N/A,TRUE,"FF";#N/A,#N/A,TRUE,"BS";#N/A,#N/A,TRUE,"DCF";#N/A,#N/A,TRUE,"Int";#N/A,#N/A,TRUE,"Consumer";#N/A,#N/A,TRUE,"Building";#N/A,#N/A,TRUE,"Industrial"}</definedName>
    <definedName name="_er1" hidden="1">{#N/A,#N/A,TRUE,"IS";#N/A,#N/A,TRUE,"SG";#N/A,#N/A,TRUE,"FF";#N/A,#N/A,TRUE,"BS";#N/A,#N/A,TRUE,"DCF";#N/A,#N/A,TRUE,"Int";#N/A,#N/A,TRUE,"Consumer";#N/A,#N/A,TRUE,"Building";#N/A,#N/A,TRUE,"Industrial"}</definedName>
    <definedName name="_er3" localSheetId="14" hidden="1">{"Income Statement",#N/A,FALSE,"Annual";"Balance Sheet",#N/A,FALSE,"Annual";"Cash Flow Statement",#N/A,FALSE,"Annual";"ROIC",#N/A,FALSE,"Annual"}</definedName>
    <definedName name="_er3" hidden="1">{"Income Statement",#N/A,FALSE,"Annual";"Balance Sheet",#N/A,FALSE,"Annual";"Cash Flow Statement",#N/A,FALSE,"Annual";"ROIC",#N/A,FALSE,"Annual"}</definedName>
    <definedName name="_ERT2" localSheetId="14" hidden="1">{"execsum",#N/A,FALSE,"ExecSum";"finstatement",#N/A,FALSE,"Fin_St"}</definedName>
    <definedName name="_ERT2" hidden="1">{"execsum",#N/A,FALSE,"ExecSum";"finstatement",#N/A,FALSE,"Fin_St"}</definedName>
    <definedName name="_EYE5" localSheetId="14" hidden="1">{#N/A,#N/A,FALSE,"ANEXO 1";#N/A,#N/A,FALSE,"ANEXO 2";#N/A,#N/A,FALSE,"ANEXO 3";#N/A,#N/A,FALSE,"ANEXO 4";#N/A,#N/A,FALSE,"ANEXO 5";#N/A,#N/A,FALSE,"ANEXO 6"}</definedName>
    <definedName name="_EYE5" hidden="1">{#N/A,#N/A,FALSE,"ANEXO 1";#N/A,#N/A,FALSE,"ANEXO 2";#N/A,#N/A,FALSE,"ANEXO 3";#N/A,#N/A,FALSE,"ANEXO 4";#N/A,#N/A,FALSE,"ANEXO 5";#N/A,#N/A,FALSE,"ANEXO 6"}</definedName>
    <definedName name="_FI4" localSheetId="14" hidden="1">{"Vinyl1999Q1IFOrecon",#N/A,TRUE,"Vinyl";"Vinyl1999Q2IFOrecon",#N/A,TRUE,"Vinyl";"Vinyl1999Q3IFOrecon",#N/A,TRUE,"Vinyl";"Vinyl1999Q4IFOrecon",#N/A,TRUE,"Vinyl";"Vinyl1999TotalIFOrecon",#N/A,TRUE,"Vinyl";#N/A,#N/A,TRUE,"Vinyl"}</definedName>
    <definedName name="_FI4" hidden="1">{"Vinyl1999Q1IFOrecon",#N/A,TRUE,"Vinyl";"Vinyl1999Q2IFOrecon",#N/A,TRUE,"Vinyl";"Vinyl1999Q3IFOrecon",#N/A,TRUE,"Vinyl";"Vinyl1999Q4IFOrecon",#N/A,TRUE,"Vinyl";"Vinyl1999TotalIFOrecon",#N/A,TRUE,"Vinyl";#N/A,#N/A,TRUE,"Vinyl"}</definedName>
    <definedName name="_FI4_1" localSheetId="14" hidden="1">{"Vinyl1999Q1IFOrecon",#N/A,TRUE,"Vinyl";"Vinyl1999Q2IFOrecon",#N/A,TRUE,"Vinyl";"Vinyl1999Q3IFOrecon",#N/A,TRUE,"Vinyl";"Vinyl1999Q4IFOrecon",#N/A,TRUE,"Vinyl";"Vinyl1999TotalIFOrecon",#N/A,TRUE,"Vinyl";#N/A,#N/A,TRUE,"Vinyl"}</definedName>
    <definedName name="_FI4_1" hidden="1">{"Vinyl1999Q1IFOrecon",#N/A,TRUE,"Vinyl";"Vinyl1999Q2IFOrecon",#N/A,TRUE,"Vinyl";"Vinyl1999Q3IFOrecon",#N/A,TRUE,"Vinyl";"Vinyl1999Q4IFOrecon",#N/A,TRUE,"Vinyl";"Vinyl1999TotalIFOrecon",#N/A,TRUE,"Vinyl";#N/A,#N/A,TRUE,"Vinyl"}</definedName>
    <definedName name="_Fill" hidden="1">#REF!</definedName>
    <definedName name="_Fill_Tambu" hidden="1">#REF!</definedName>
    <definedName name="_FILL1" hidden="1">#REF!</definedName>
    <definedName name="_xlnm._FilterDatabase" localSheetId="17" hidden="1">'#16'!$A$8:$AU$1122</definedName>
    <definedName name="_xlnm._FilterDatabase" localSheetId="14" hidden="1">#REF!</definedName>
    <definedName name="_xlnm._FilterDatabase" localSheetId="0" hidden="1">질의사항!$B$11:$G$45</definedName>
    <definedName name="_xlnm._FilterDatabase" hidden="1">#REF!</definedName>
    <definedName name="_G4211" localSheetId="14" hidden="1">{"'Sheet1'!$L$16"}</definedName>
    <definedName name="_G4211" hidden="1">{"'Sheet1'!$L$16"}</definedName>
    <definedName name="_GSRATES_1" hidden="1">"CT300001Latest          "</definedName>
    <definedName name="_GSRATES_2" hidden="1">"CT30000119990919        "</definedName>
    <definedName name="_GSRATES_3" hidden="1">"CT30000119990928        "</definedName>
    <definedName name="_GSRATES_4" hidden="1">"CT30000119990928        "</definedName>
    <definedName name="_GSRATES_5" hidden="1">"CT30000119990331        "</definedName>
    <definedName name="_GSRATES_6" hidden="1">"CT30000119990101        "</definedName>
    <definedName name="_GSRATES_7" hidden="1">"CT30000119980930        "</definedName>
    <definedName name="_GSRATES_8" hidden="1">"CT30000119980630        "</definedName>
    <definedName name="_GSRATES_9" hidden="1">"CT30000119980331        "</definedName>
    <definedName name="_GSRATES_COUNT" hidden="1">1</definedName>
    <definedName name="_GSRATESR_1" hidden="1">'[30]Market Cap'!$A$25:$B$26</definedName>
    <definedName name="_GSRATESR_2" hidden="1">'[30]Market Cap'!#REF!</definedName>
    <definedName name="_GSRATESR_3" hidden="1">'[30]Market Cap'!$A$24:$B$25</definedName>
    <definedName name="_GSRATESR_4" hidden="1">'[30]Market Cap'!$A$22:$B$23</definedName>
    <definedName name="_GSRATESR_5" hidden="1">'[30]Market Cap'!$A$28:$B$29</definedName>
    <definedName name="_GSRATESR_6" hidden="1">'[30]Market Cap'!$A$31:$B$32</definedName>
    <definedName name="_GSRATESR_7" hidden="1">'[30]Market Cap'!$A$34:$B$35</definedName>
    <definedName name="_GSRATESR_8" hidden="1">'[30]Market Cap'!$A$37:$B$38</definedName>
    <definedName name="_GSRATESR_9" hidden="1">'[30]Market Cap'!$A$40:$B$41</definedName>
    <definedName name="_HSP50" localSheetId="14" hidden="1">{#N/A,#N/A,FALSE,"BS";#N/A,#N/A,FALSE,"PL";#N/A,#N/A,FALSE,"처분";#N/A,#N/A,FALSE,"현금";#N/A,#N/A,FALSE,"매출";#N/A,#N/A,FALSE,"원가";#N/A,#N/A,FALSE,"경영"}</definedName>
    <definedName name="_HSP50" hidden="1">{#N/A,#N/A,FALSE,"BS";#N/A,#N/A,FALSE,"PL";#N/A,#N/A,FALSE,"처분";#N/A,#N/A,FALSE,"현금";#N/A,#N/A,FALSE,"매출";#N/A,#N/A,FALSE,"원가";#N/A,#N/A,FALSE,"경영"}</definedName>
    <definedName name="_IYH8" localSheetId="14" hidden="1">{#N/A,#N/A,FALSE,"ANEXO 3";#N/A,#N/A,FALSE,"ANEXO 6";#N/A,#N/A,FALSE,"ANEXO 4";#N/A,#N/A,FALSE,"ANEXO 5"}</definedName>
    <definedName name="_IYH8" hidden="1">{#N/A,#N/A,FALSE,"ANEXO 3";#N/A,#N/A,FALSE,"ANEXO 6";#N/A,#N/A,FALSE,"ANEXO 4";#N/A,#N/A,FALSE,"ANEXO 5"}</definedName>
    <definedName name="_Key1" hidden="1">#REF!</definedName>
    <definedName name="_key10" hidden="1">#REF!</definedName>
    <definedName name="_key11" hidden="1">#REF!</definedName>
    <definedName name="_Key2" hidden="1">#REF!</definedName>
    <definedName name="_Key3" hidden="1">#REF!</definedName>
    <definedName name="_MatInverse_In" hidden="1">#REF!</definedName>
    <definedName name="_MatInverse_Out" hidden="1">#REF!</definedName>
    <definedName name="_MatMult_B" hidden="1">#REF!</definedName>
    <definedName name="_na2" hidden="1">"100"</definedName>
    <definedName name="_na3" hidden="1">"50"</definedName>
    <definedName name="_na4" hidden="1">"IQ_LTM_DATE"</definedName>
    <definedName name="_new3" localSheetId="14" hidden="1">{#N/A,#N/A,FALSE,"3";#N/A,#N/A,FALSE,"5";#N/A,#N/A,FALSE,"6";#N/A,#N/A,FALSE,"8";#N/A,#N/A,FALSE,"10";#N/A,#N/A,FALSE,"13";#N/A,#N/A,FALSE,"14";#N/A,#N/A,FALSE,"15";#N/A,#N/A,FALSE,"16"}</definedName>
    <definedName name="_new3" hidden="1">{#N/A,#N/A,FALSE,"3";#N/A,#N/A,FALSE,"5";#N/A,#N/A,FALSE,"6";#N/A,#N/A,FALSE,"8";#N/A,#N/A,FALSE,"10";#N/A,#N/A,FALSE,"13";#N/A,#N/A,FALSE,"14";#N/A,#N/A,FALSE,"15";#N/A,#N/A,FALSE,"16"}</definedName>
    <definedName name="_new4" localSheetId="14" hidden="1">{#N/A,#N/A,FALSE,"3";#N/A,#N/A,FALSE,"5";#N/A,#N/A,FALSE,"6";#N/A,#N/A,FALSE,"8";#N/A,#N/A,FALSE,"10";#N/A,#N/A,FALSE,"13";#N/A,#N/A,FALSE,"14";#N/A,#N/A,FALSE,"15";#N/A,#N/A,FALSE,"16"}</definedName>
    <definedName name="_new4" hidden="1">{#N/A,#N/A,FALSE,"3";#N/A,#N/A,FALSE,"5";#N/A,#N/A,FALSE,"6";#N/A,#N/A,FALSE,"8";#N/A,#N/A,FALSE,"10";#N/A,#N/A,FALSE,"13";#N/A,#N/A,FALSE,"14";#N/A,#N/A,FALSE,"15";#N/A,#N/A,FALSE,"16"}</definedName>
    <definedName name="_new5" localSheetId="14" hidden="1">{#N/A,#N/A,FALSE,"3";#N/A,#N/A,FALSE,"5";#N/A,#N/A,FALSE,"6";#N/A,#N/A,FALSE,"8";#N/A,#N/A,FALSE,"10";#N/A,#N/A,FALSE,"13";#N/A,#N/A,FALSE,"14";#N/A,#N/A,FALSE,"15";#N/A,#N/A,FALSE,"16"}</definedName>
    <definedName name="_new5" hidden="1">{#N/A,#N/A,FALSE,"3";#N/A,#N/A,FALSE,"5";#N/A,#N/A,FALSE,"6";#N/A,#N/A,FALSE,"8";#N/A,#N/A,FALSE,"10";#N/A,#N/A,FALSE,"13";#N/A,#N/A,FALSE,"14";#N/A,#N/A,FALSE,"15";#N/A,#N/A,FALSE,"16"}</definedName>
    <definedName name="_NGR1" hidden="1">#REF!</definedName>
    <definedName name="_NSO2" localSheetId="14" hidden="1">{"'Sheet1'!$L$16"}</definedName>
    <definedName name="_NSO2" hidden="1">{"'Sheet1'!$L$16"}</definedName>
    <definedName name="_Order1" hidden="1">255</definedName>
    <definedName name="_Order2" hidden="1">255</definedName>
    <definedName name="_Order39" hidden="1">255</definedName>
    <definedName name="_PA3" localSheetId="14" hidden="1">{"'Sheet1'!$L$16"}</definedName>
    <definedName name="_PA3" hidden="1">{"'Sheet1'!$L$16"}</definedName>
    <definedName name="_paloimportactive" hidden="1">FALSE</definedName>
    <definedName name="_Parse_In" hidden="1">#REF!</definedName>
    <definedName name="_Parse_In1" hidden="1">#REF!</definedName>
    <definedName name="_Parse_Out" hidden="1">[31]수정시산표!#REF!</definedName>
    <definedName name="_PL7" localSheetId="14" hidden="1">{#N/A,#N/A,TRUE,"대 차 대 조 표"}</definedName>
    <definedName name="_PL7" hidden="1">{#N/A,#N/A,TRUE,"대 차 대 조 표"}</definedName>
    <definedName name="_Q3" localSheetId="14" hidden="1">{#N/A,#N/A,FALSE,"ANEXO 6";#N/A,#N/A,FALSE,"ANEXO 3"}</definedName>
    <definedName name="_Q3" hidden="1">{#N/A,#N/A,FALSE,"ANEXO 6";#N/A,#N/A,FALSE,"ANEXO 3"}</definedName>
    <definedName name="_q45" localSheetId="14" hidden="1">{"'용역비'!$A$4:$C$8"}</definedName>
    <definedName name="_q45" hidden="1">{"'용역비'!$A$4:$C$8"}</definedName>
    <definedName name="_Regression_Int" hidden="1">1</definedName>
    <definedName name="_Regression_Out" hidden="1">#REF!</definedName>
    <definedName name="_Regression_X" hidden="1">#REF!</definedName>
    <definedName name="_Regression_Y" hidden="1">#REF!</definedName>
    <definedName name="_s1" localSheetId="14" hidden="1">{#N/A,#N/A,FALSE,"UNIT";#N/A,#N/A,FALSE,"UNIT";#N/A,#N/A,FALSE,"계정"}</definedName>
    <definedName name="_s1" hidden="1">{#N/A,#N/A,FALSE,"UNIT";#N/A,#N/A,FALSE,"UNIT";#N/A,#N/A,FALSE,"계정"}</definedName>
    <definedName name="_s10" localSheetId="14" hidden="1">{#N/A,#N/A,FALSE,"UNIT";#N/A,#N/A,FALSE,"UNIT";#N/A,#N/A,FALSE,"계정"}</definedName>
    <definedName name="_s10" hidden="1">{#N/A,#N/A,FALSE,"UNIT";#N/A,#N/A,FALSE,"UNIT";#N/A,#N/A,FALSE,"계정"}</definedName>
    <definedName name="_s11" localSheetId="14" hidden="1">{#N/A,#N/A,FALSE,"UNIT";#N/A,#N/A,FALSE,"UNIT";#N/A,#N/A,FALSE,"계정"}</definedName>
    <definedName name="_s11" hidden="1">{#N/A,#N/A,FALSE,"UNIT";#N/A,#N/A,FALSE,"UNIT";#N/A,#N/A,FALSE,"계정"}</definedName>
    <definedName name="_s12" localSheetId="14" hidden="1">{#N/A,#N/A,FALSE,"UNIT";#N/A,#N/A,FALSE,"UNIT";#N/A,#N/A,FALSE,"계정"}</definedName>
    <definedName name="_s12" hidden="1">{#N/A,#N/A,FALSE,"UNIT";#N/A,#N/A,FALSE,"UNIT";#N/A,#N/A,FALSE,"계정"}</definedName>
    <definedName name="_s13" localSheetId="14" hidden="1">{#N/A,#N/A,FALSE,"UNIT";#N/A,#N/A,FALSE,"UNIT";#N/A,#N/A,FALSE,"계정"}</definedName>
    <definedName name="_s13" hidden="1">{#N/A,#N/A,FALSE,"UNIT";#N/A,#N/A,FALSE,"UNIT";#N/A,#N/A,FALSE,"계정"}</definedName>
    <definedName name="_s14" localSheetId="14" hidden="1">{#N/A,#N/A,FALSE,"UNIT";#N/A,#N/A,FALSE,"UNIT";#N/A,#N/A,FALSE,"계정"}</definedName>
    <definedName name="_s14" hidden="1">{#N/A,#N/A,FALSE,"UNIT";#N/A,#N/A,FALSE,"UNIT";#N/A,#N/A,FALSE,"계정"}</definedName>
    <definedName name="_s16" localSheetId="14" hidden="1">{#N/A,#N/A,FALSE,"UNIT";#N/A,#N/A,FALSE,"UNIT";#N/A,#N/A,FALSE,"계정"}</definedName>
    <definedName name="_s16" hidden="1">{#N/A,#N/A,FALSE,"UNIT";#N/A,#N/A,FALSE,"UNIT";#N/A,#N/A,FALSE,"계정"}</definedName>
    <definedName name="_s17" localSheetId="14" hidden="1">{#N/A,#N/A,FALSE,"UNIT";#N/A,#N/A,FALSE,"UNIT";#N/A,#N/A,FALSE,"계정"}</definedName>
    <definedName name="_s17" hidden="1">{#N/A,#N/A,FALSE,"UNIT";#N/A,#N/A,FALSE,"UNIT";#N/A,#N/A,FALSE,"계정"}</definedName>
    <definedName name="_s2" localSheetId="14" hidden="1">{#N/A,#N/A,FALSE,"UNIT";#N/A,#N/A,FALSE,"UNIT";#N/A,#N/A,FALSE,"계정"}</definedName>
    <definedName name="_s2" hidden="1">{#N/A,#N/A,FALSE,"UNIT";#N/A,#N/A,FALSE,"UNIT";#N/A,#N/A,FALSE,"계정"}</definedName>
    <definedName name="_s3" localSheetId="14" hidden="1">{#N/A,#N/A,FALSE,"UNIT";#N/A,#N/A,FALSE,"UNIT";#N/A,#N/A,FALSE,"계정"}</definedName>
    <definedName name="_s3" hidden="1">{#N/A,#N/A,FALSE,"UNIT";#N/A,#N/A,FALSE,"UNIT";#N/A,#N/A,FALSE,"계정"}</definedName>
    <definedName name="_s4" localSheetId="14" hidden="1">{#N/A,#N/A,FALSE,"UNIT";#N/A,#N/A,FALSE,"UNIT";#N/A,#N/A,FALSE,"계정"}</definedName>
    <definedName name="_s4" hidden="1">{#N/A,#N/A,FALSE,"UNIT";#N/A,#N/A,FALSE,"UNIT";#N/A,#N/A,FALSE,"계정"}</definedName>
    <definedName name="_s5" localSheetId="14" hidden="1">{#N/A,#N/A,FALSE,"UNIT";#N/A,#N/A,FALSE,"UNIT";#N/A,#N/A,FALSE,"계정"}</definedName>
    <definedName name="_s5" hidden="1">{#N/A,#N/A,FALSE,"UNIT";#N/A,#N/A,FALSE,"UNIT";#N/A,#N/A,FALSE,"계정"}</definedName>
    <definedName name="_s6" localSheetId="14" hidden="1">{#N/A,#N/A,FALSE,"UNIT";#N/A,#N/A,FALSE,"UNIT";#N/A,#N/A,FALSE,"계정"}</definedName>
    <definedName name="_s6" hidden="1">{#N/A,#N/A,FALSE,"UNIT";#N/A,#N/A,FALSE,"UNIT";#N/A,#N/A,FALSE,"계정"}</definedName>
    <definedName name="_s9" localSheetId="14" hidden="1">{#N/A,#N/A,FALSE,"UNIT";#N/A,#N/A,FALSE,"UNIT";#N/A,#N/A,FALSE,"계정"}</definedName>
    <definedName name="_s9" hidden="1">{#N/A,#N/A,FALSE,"UNIT";#N/A,#N/A,FALSE,"UNIT";#N/A,#N/A,FALSE,"계정"}</definedName>
    <definedName name="_sd2" localSheetId="14" hidden="1">{#N/A,#N/A,FALSE,"Forside"}</definedName>
    <definedName name="_sd2" hidden="1">{#N/A,#N/A,FALSE,"Forside"}</definedName>
    <definedName name="_sdf2" localSheetId="14" hidden="1">{#N/A,#N/A,FALSE,"Bemanning"}</definedName>
    <definedName name="_sdf2" hidden="1">{#N/A,#N/A,FALSE,"Bemanning"}</definedName>
    <definedName name="_Sort" hidden="1">#REF!</definedName>
    <definedName name="_SORT1" hidden="1">#REF!</definedName>
    <definedName name="_SSS1" hidden="1">#REF!</definedName>
    <definedName name="_Table1_In1" hidden="1">#REF!</definedName>
    <definedName name="_Table1_In2" hidden="1">#REF!</definedName>
    <definedName name="_Table1_Out" hidden="1">#REF!</definedName>
    <definedName name="_Table2_In1" hidden="1">#REF!</definedName>
    <definedName name="_Table2_In2" hidden="1">[32]Overview!#REF!</definedName>
    <definedName name="_Table2_Out" localSheetId="14" hidden="1">#REF!</definedName>
    <definedName name="_Table2_Out" hidden="1">#REF!</definedName>
    <definedName name="_tft2" localSheetId="14" hidden="1">{#N/A,#N/A,FALSE,"3";#N/A,#N/A,FALSE,"5";#N/A,#N/A,FALSE,"6";#N/A,#N/A,FALSE,"8";#N/A,#N/A,FALSE,"10";#N/A,#N/A,FALSE,"13";#N/A,#N/A,FALSE,"14";#N/A,#N/A,FALSE,"15";#N/A,#N/A,FALSE,"16"}</definedName>
    <definedName name="_tft2" hidden="1">{#N/A,#N/A,FALSE,"3";#N/A,#N/A,FALSE,"5";#N/A,#N/A,FALSE,"6";#N/A,#N/A,FALSE,"8";#N/A,#N/A,FALSE,"10";#N/A,#N/A,FALSE,"13";#N/A,#N/A,FALSE,"14";#N/A,#N/A,FALSE,"15";#N/A,#N/A,FALSE,"16"}</definedName>
    <definedName name="_TMAutoChart1Names" localSheetId="14" hidden="1">{"Fill Between XY Series","Chart 2","Fill Between XY Series Chart 2"}</definedName>
    <definedName name="_TMAutoChart1Names" hidden="1">{"Fill Between XY Series","Chart 2","Fill Between XY Series Chart 2"}</definedName>
    <definedName name="_TMAutoChart1Refs" localSheetId="14" hidden="1">{"'Fill Between XY Series'!$B$6","'Fill Between XY Series'!$B$7","","","","","","","",""}</definedName>
    <definedName name="_TMAutoChart1Refs" hidden="1">{"'Fill Between XY Series'!$B$6","'Fill Between XY Series'!$B$7","","","","","","","",""}</definedName>
    <definedName name="_TMAutoChart3Names" localSheetId="14" hidden="1">{"Double Columns Chart","Chart 1","Double Columns Chart Chart 1"}</definedName>
    <definedName name="_TMAutoChart3Names" hidden="1">{"Double Columns Chart","Chart 1","Double Columns Chart Chart 1"}</definedName>
    <definedName name="_TMAutoChart3Refs" localSheetId="14" hidden="1">{"","","'Double Columns Chart'!$H$3","'Double Columns Chart'!$I$3","","","","","",""}</definedName>
    <definedName name="_TMAutoChart3Refs" hidden="1">{"","","'Double Columns Chart'!$H$3","'Double Columns Chart'!$I$3","","","","","",""}</definedName>
    <definedName name="_TMAutoChart4Names" localSheetId="14" hidden="1">{"Sheet3","Chart 1","Sheet3 Chart 1"}</definedName>
    <definedName name="_TMAutoChart4Names" hidden="1">{"Sheet3","Chart 1","Sheet3 Chart 1"}</definedName>
    <definedName name="_TMAutoChart4Refs" localSheetId="14" hidden="1">{"","","'Sheet3'!$F$2","'Sheet3'!$G$2","","","","","",""}</definedName>
    <definedName name="_TMAutoChart4Refs" hidden="1">{"","","'Sheet3'!$F$2","'Sheet3'!$G$2","","","","","",""}</definedName>
    <definedName name="_TMAutoChart5Names" localSheetId="14" hidden="1">{"Autoscale Chart","Chart 1","Autoscale Chart Chart 1"}</definedName>
    <definedName name="_TMAutoChart5Names" hidden="1">{"Autoscale Chart","Chart 1","Autoscale Chart Chart 1"}</definedName>
    <definedName name="_TMAutoChart5Refs" localSheetId="14" hidden="1">{"","","'Autoscale Chart'!$F$2","'Autoscale Chart'!$G$2","","","","","",""}</definedName>
    <definedName name="_TMAutoChart5Refs" hidden="1">{"","","'Autoscale Chart'!$F$2","'Autoscale Chart'!$G$2","","","","","",""}</definedName>
    <definedName name="_TMAutoChartCount" hidden="1">5</definedName>
    <definedName name="_UNDO_UPS_" hidden="1">#REF!</definedName>
    <definedName name="_UNDO_UPS_SEL_" hidden="1">#REF!</definedName>
    <definedName name="_UNDO31X31X_" hidden="1">#REF!</definedName>
    <definedName name="_v2" localSheetId="14" hidden="1">{"vue1",#N/A,FALSE,"synthese";"vue2",#N/A,FALSE,"synthese"}</definedName>
    <definedName name="_v2" hidden="1">{"vue1",#N/A,FALSE,"synthese";"vue2",#N/A,FALSE,"synthese"}</definedName>
    <definedName name="_wrn1" localSheetId="14" hidden="1">{#N/A,#N/A,FALSE,"DCF Summary";#N/A,#N/A,FALSE,"Casema";#N/A,#N/A,FALSE,"Casema NoTel";#N/A,#N/A,FALSE,"UK";#N/A,#N/A,FALSE,"RCF";#N/A,#N/A,FALSE,"Intercable CZ";#N/A,#N/A,FALSE,"Interkabel P"}</definedName>
    <definedName name="_wrn1" hidden="1">{#N/A,#N/A,FALSE,"DCF Summary";#N/A,#N/A,FALSE,"Casema";#N/A,#N/A,FALSE,"Casema NoTel";#N/A,#N/A,FALSE,"UK";#N/A,#N/A,FALSE,"RCF";#N/A,#N/A,FALSE,"Intercable CZ";#N/A,#N/A,FALSE,"Interkabel P"}</definedName>
    <definedName name="_WW3" localSheetId="14" hidden="1">{"DOM",#N/A,FALSE,"A8CONTENT"}</definedName>
    <definedName name="_WW3" hidden="1">{"DOM",#N/A,FALSE,"A8CONTENT"}</definedName>
    <definedName name="_x2" localSheetId="14" hidden="1">{#N/A,#N/A,FALSE,"3";#N/A,#N/A,FALSE,"5";#N/A,#N/A,FALSE,"6";#N/A,#N/A,FALSE,"8";#N/A,#N/A,FALSE,"10";#N/A,#N/A,FALSE,"13";#N/A,#N/A,FALSE,"14";#N/A,#N/A,FALSE,"15";#N/A,#N/A,FALSE,"16"}</definedName>
    <definedName name="_x2" hidden="1">{#N/A,#N/A,FALSE,"3";#N/A,#N/A,FALSE,"5";#N/A,#N/A,FALSE,"6";#N/A,#N/A,FALSE,"8";#N/A,#N/A,FALSE,"10";#N/A,#N/A,FALSE,"13";#N/A,#N/A,FALSE,"14";#N/A,#N/A,FALSE,"15";#N/A,#N/A,FALSE,"16"}</definedName>
    <definedName name="a" localSheetId="14" hidden="1">{"'Desktop Inventory 현황'!$B$2:$O$35"}</definedName>
    <definedName name="a" hidden="1">{"'Desktop Inventory 현황'!$B$2:$O$35"}</definedName>
    <definedName name="aa" localSheetId="14" hidden="1">{"'Sheet1'!$A$1:$H$36"}</definedName>
    <definedName name="aa" hidden="1">{"'Sheet1'!$A$1:$H$36"}</definedName>
    <definedName name="aa_1" localSheetId="14" hidden="1">{#N/A,#N/A,FALSE,"Cover";#N/A,#N/A,FALSE,"Sensit";#N/A,#N/A,FALSE,"HEW";#N/A,#N/A,FALSE,"Bilanz";#N/A,#N/A,FALSE,"Aufbringung";#N/A,#N/A,FALSE,"Absatz";#N/A,#N/A,FALSE,"Durchleitung";#N/A,#N/A,FALSE,"Konzession";#N/A,#N/A,FALSE,"Personal";#N/A,#N/A,FALSE,"WC ";#N/A,#N/A,FALSE,"Capex Deprec ";#N/A,#N/A,FALSE,"Steuern";#N/A,#N/A,FALSE," Rente";#N/A,#N/A,FALSE," EBITDA"}</definedName>
    <definedName name="aa_1" hidden="1">{#N/A,#N/A,FALSE,"Cover";#N/A,#N/A,FALSE,"Sensit";#N/A,#N/A,FALSE,"HEW";#N/A,#N/A,FALSE,"Bilanz";#N/A,#N/A,FALSE,"Aufbringung";#N/A,#N/A,FALSE,"Absatz";#N/A,#N/A,FALSE,"Durchleitung";#N/A,#N/A,FALSE,"Konzession";#N/A,#N/A,FALSE,"Personal";#N/A,#N/A,FALSE,"WC ";#N/A,#N/A,FALSE,"Capex Deprec ";#N/A,#N/A,FALSE,"Steuern";#N/A,#N/A,FALSE," Rente";#N/A,#N/A,FALSE," EBITDA"}</definedName>
    <definedName name="AA_저장품" localSheetId="14" hidden="1">{#N/A,#N/A,FALSE,"BS";#N/A,#N/A,FALSE,"PL";#N/A,#N/A,FALSE,"처분";#N/A,#N/A,FALSE,"현금";#N/A,#N/A,FALSE,"매출";#N/A,#N/A,FALSE,"원가";#N/A,#N/A,FALSE,"경영"}</definedName>
    <definedName name="AA_저장품" hidden="1">{#N/A,#N/A,FALSE,"BS";#N/A,#N/A,FALSE,"PL";#N/A,#N/A,FALSE,"처분";#N/A,#N/A,FALSE,"현금";#N/A,#N/A,FALSE,"매출";#N/A,#N/A,FALSE,"원가";#N/A,#N/A,FALSE,"경영"}</definedName>
    <definedName name="AAA" hidden="1">#REF!</definedName>
    <definedName name="AAA_dtemplate" hidden="1">"OFF"</definedName>
    <definedName name="AAA_Options" hidden="1">"NYN"</definedName>
    <definedName name="AAA_u999999" hidden="1">"jmalinchak@970313143838"</definedName>
    <definedName name="aaaaaa" hidden="1">#REF!</definedName>
    <definedName name="aaaaaaaaa" hidden="1">#REF!</definedName>
    <definedName name="aaaaaaaaaaa" localSheetId="14" hidden="1">{#N/A,#N/A,FALSE,"BS";#N/A,#N/A,FALSE,"PL";#N/A,#N/A,FALSE,"처분";#N/A,#N/A,FALSE,"현금";#N/A,#N/A,FALSE,"매출";#N/A,#N/A,FALSE,"원가";#N/A,#N/A,FALSE,"경영"}</definedName>
    <definedName name="aaaaaaaaaaa" hidden="1">{#N/A,#N/A,FALSE,"BS";#N/A,#N/A,FALSE,"PL";#N/A,#N/A,FALSE,"처분";#N/A,#N/A,FALSE,"현금";#N/A,#N/A,FALSE,"매출";#N/A,#N/A,FALSE,"원가";#N/A,#N/A,FALSE,"경영"}</definedName>
    <definedName name="aaaaaaaaaaaa" localSheetId="14" hidden="1">{#N/A,#N/A,FALSE,"BS";#N/A,#N/A,FALSE,"PL";#N/A,#N/A,FALSE,"처분";#N/A,#N/A,FALSE,"현금";#N/A,#N/A,FALSE,"매출";#N/A,#N/A,FALSE,"원가";#N/A,#N/A,FALSE,"경영"}</definedName>
    <definedName name="aaaaaaaaaaaa" hidden="1">{#N/A,#N/A,FALSE,"BS";#N/A,#N/A,FALSE,"PL";#N/A,#N/A,FALSE,"처분";#N/A,#N/A,FALSE,"현금";#N/A,#N/A,FALSE,"매출";#N/A,#N/A,FALSE,"원가";#N/A,#N/A,FALSE,"경영"}</definedName>
    <definedName name="aaaaaaaaaaaaaaa" localSheetId="14" hidden="1">{#N/A,#N/A,FALSE,"BS";#N/A,#N/A,FALSE,"PL";#N/A,#N/A,FALSE,"처분";#N/A,#N/A,FALSE,"현금";#N/A,#N/A,FALSE,"매출";#N/A,#N/A,FALSE,"원가";#N/A,#N/A,FALSE,"경영"}</definedName>
    <definedName name="aaaaaaaaaaaaaaa" hidden="1">{#N/A,#N/A,FALSE,"BS";#N/A,#N/A,FALSE,"PL";#N/A,#N/A,FALSE,"처분";#N/A,#N/A,FALSE,"현금";#N/A,#N/A,FALSE,"매출";#N/A,#N/A,FALSE,"원가";#N/A,#N/A,FALSE,"경영"}</definedName>
    <definedName name="aaaaaaaaaaaaaaaaa" localSheetId="14" hidden="1">{#N/A,#N/A,FALSE,"Deckblatt Bilanz";#N/A,#N/A,FALSE,"Bilanz";#N/A,#N/A,FALSE,"GuV";#N/A,#N/A,FALSE,"Cash-flow-Rechnung";#N/A,#N/A,FALSE,"Berechnung Zinsergebnis";#N/A,#N/A,FALSE,"Berechnung Rückstellungen";#N/A,#N/A,FALSE,"Berechnung sonstige Vbdl.";#N/A,#N/A,FALSE,"Wertentwicklung";#N/A,#N/A,FALSE,"Annahmen"}</definedName>
    <definedName name="aaaaaaaaaaaaaaaaa" hidden="1">{#N/A,#N/A,FALSE,"Deckblatt Bilanz";#N/A,#N/A,FALSE,"Bilanz";#N/A,#N/A,FALSE,"GuV";#N/A,#N/A,FALSE,"Cash-flow-Rechnung";#N/A,#N/A,FALSE,"Berechnung Zinsergebnis";#N/A,#N/A,FALSE,"Berechnung Rückstellungen";#N/A,#N/A,FALSE,"Berechnung sonstige Vbdl.";#N/A,#N/A,FALSE,"Wertentwicklung";#N/A,#N/A,FALSE,"Annahmen"}</definedName>
    <definedName name="aaaaaaaaaaaaaaaaaaaaaaaaaaaaaaaaaaaa" localSheetId="14" hidden="1">{"rawdata",#N/A,TRUE,"HKT";"in",#N/A,TRUE,"HKT";"rawdata",#N/A,TRUE,"PTInd";"in",#N/A,TRUE,"PTInd";"rawdata",#N/A,TRUE,"NTT";"in",#N/A,TRUE,"NTT";"rawdata",#N/A,TRUE,"PLD";"in",#N/A,TRUE,"PLD";"rawdata",#N/A,TRUE,"PTTelk";"in",#N/A,TRUE,"PTTelk";"rawdata",#N/A,TRUE,"ST ";"in",#N/A,TRUE,"ST ";"rawdata",#N/A,TRUE,"TAsia";"in",#N/A,TRUE,"TAsia";"rawdata",#N/A,TRUE,"TNZ";"in",#N/A,TRUE,"TNZ";"rawdata",#N/A,TRUE,"TMal";"in",#N/A,TRUE,"TMal";"rawdata",#N/A,TRUE,"TTT";"in",#N/A,TRUE,"TTT";"rawdata",#N/A,TRUE,"Telst";"in",#N/A,TRUE,"Telst"}</definedName>
    <definedName name="aaaaaaaaaaaaaaaaaaaaaaaaaaaaaaaaaaaa" hidden="1">{"rawdata",#N/A,TRUE,"HKT";"in",#N/A,TRUE,"HKT";"rawdata",#N/A,TRUE,"PTInd";"in",#N/A,TRUE,"PTInd";"rawdata",#N/A,TRUE,"NTT";"in",#N/A,TRUE,"NTT";"rawdata",#N/A,TRUE,"PLD";"in",#N/A,TRUE,"PLD";"rawdata",#N/A,TRUE,"PTTelk";"in",#N/A,TRUE,"PTTelk";"rawdata",#N/A,TRUE,"ST ";"in",#N/A,TRUE,"ST ";"rawdata",#N/A,TRUE,"TAsia";"in",#N/A,TRUE,"TAsia";"rawdata",#N/A,TRUE,"TNZ";"in",#N/A,TRUE,"TNZ";"rawdata",#N/A,TRUE,"TMal";"in",#N/A,TRUE,"TMal";"rawdata",#N/A,TRUE,"TTT";"in",#N/A,TRUE,"TTT";"rawdata",#N/A,TRUE,"Telst";"in",#N/A,TRUE,"Telst"}</definedName>
    <definedName name="aab" localSheetId="14" hidden="1">{#N/A,#N/A,FALSE,"동부"}</definedName>
    <definedName name="aab" hidden="1">{#N/A,#N/A,FALSE,"동부"}</definedName>
    <definedName name="abbreviations" localSheetId="14" hidden="1">{"'매출'!$A$1:$I$22"}</definedName>
    <definedName name="abbreviations" hidden="1">{"'매출'!$A$1:$I$22"}</definedName>
    <definedName name="abc_1" localSheetId="14"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abc_1"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ABCDE" localSheetId="14" hidden="1">{#N/A,#N/A,FALSE,"Projections";#N/A,#N/A,FALSE,"Multiples Valuation";#N/A,#N/A,FALSE,"LBO";#N/A,#N/A,FALSE,"Multiples_Sensitivity";#N/A,#N/A,FALSE,"Summary"}</definedName>
    <definedName name="ABCDE" hidden="1">{#N/A,#N/A,FALSE,"Projections";#N/A,#N/A,FALSE,"Multiples Valuation";#N/A,#N/A,FALSE,"LBO";#N/A,#N/A,FALSE,"Multiples_Sensitivity";#N/A,#N/A,FALSE,"Summary"}</definedName>
    <definedName name="ABD" localSheetId="14" hidden="1">{#N/A,#N/A,FALSE,"지침";#N/A,#N/A,FALSE,"환경분석";#N/A,#N/A,FALSE,"Sheet16"}</definedName>
    <definedName name="ABD" hidden="1">{#N/A,#N/A,FALSE,"지침";#N/A,#N/A,FALSE,"환경분석";#N/A,#N/A,FALSE,"Sheet16"}</definedName>
    <definedName name="ABX" localSheetId="14" hidden="1">{#N/A,#N/A,FALSE,"지침";#N/A,#N/A,FALSE,"환경분석";#N/A,#N/A,FALSE,"Sheet16"}</definedName>
    <definedName name="ABX" hidden="1">{#N/A,#N/A,FALSE,"지침";#N/A,#N/A,FALSE,"환경분석";#N/A,#N/A,FALSE,"Sheet16"}</definedName>
    <definedName name="ac" localSheetId="14" hidden="1">{#N/A,#N/A,FALSE,"Aging Summary";#N/A,#N/A,FALSE,"Ratio Analysis";#N/A,#N/A,FALSE,"Test 120 Day Accts";#N/A,#N/A,FALSE,"Tickmarks"}</definedName>
    <definedName name="ac" hidden="1">{#N/A,#N/A,FALSE,"Aging Summary";#N/A,#N/A,FALSE,"Ratio Analysis";#N/A,#N/A,FALSE,"Test 120 Day Accts";#N/A,#N/A,FALSE,"Tickmarks"}</definedName>
    <definedName name="ACBU" localSheetId="14" hidden="1">{#N/A,#N/A,FALSE,"00 P&amp;L vs 99"}</definedName>
    <definedName name="ACBU" hidden="1">{#N/A,#N/A,FALSE,"00 P&amp;L vs 99"}</definedName>
    <definedName name="Access_Button" hidden="1">"X98요약BS_9809_요약대차__2__List"</definedName>
    <definedName name="AccessDatabase" hidden="1">"C:\MSOffice\감가상각\depreciation.mdb"</definedName>
    <definedName name="ad" localSheetId="14" hidden="1">{#N/A,#N/A,FALSE,"Aging Summary";#N/A,#N/A,FALSE,"Ratio Analysis";#N/A,#N/A,FALSE,"Test 120 Day Accts";#N/A,#N/A,FALSE,"Tickmarks"}</definedName>
    <definedName name="ad" hidden="1">{#N/A,#N/A,FALSE,"Aging Summary";#N/A,#N/A,FALSE,"Ratio Analysis";#N/A,#N/A,FALSE,"Test 120 Day Accts";#N/A,#N/A,FALSE,"Tickmarks"}</definedName>
    <definedName name="ADAN" localSheetId="14" hidden="1">{"OEE OAP",#N/A,FALSE,"oap";"OEE APAP",#N/A,FALSE,"apap";"OEE nitros",#N/A,FALSE,"nitros"}</definedName>
    <definedName name="ADAN" hidden="1">{"OEE OAP",#N/A,FALSE,"oap";"OEE APAP",#N/A,FALSE,"apap";"OEE nitros",#N/A,FALSE,"nitros"}</definedName>
    <definedName name="ADAN_1" localSheetId="14" hidden="1">{"OEE OAP",#N/A,FALSE,"oap";"OEE APAP",#N/A,FALSE,"apap";"OEE nitros",#N/A,FALSE,"nitros"}</definedName>
    <definedName name="ADAN_1" hidden="1">{"OEE OAP",#N/A,FALSE,"oap";"OEE APAP",#N/A,FALSE,"apap";"OEE nitros",#N/A,FALSE,"nitros"}</definedName>
    <definedName name="adert" hidden="1">#REF!</definedName>
    <definedName name="adf" localSheetId="14" hidden="1">{"standalone1",#N/A,FALSE,"DCFBase";"standalone2",#N/A,FALSE,"DCFBase"}</definedName>
    <definedName name="adf" hidden="1">{"standalone1",#N/A,FALSE,"DCFBase";"standalone2",#N/A,FALSE,"DCFBase"}</definedName>
    <definedName name="adfa" localSheetId="14" hidden="1">{"ReportTop",#N/A,FALSE,"report top"}</definedName>
    <definedName name="adfa" hidden="1">{"ReportTop",#N/A,FALSE,"report top"}</definedName>
    <definedName name="adfadf" localSheetId="14" hidden="1">{"'Sheet1'!$A$1:$J$121"}</definedName>
    <definedName name="adfadf" hidden="1">{"'Sheet1'!$A$1:$J$121"}</definedName>
    <definedName name="adfadf_1" localSheetId="14" hidden="1">{"'Sheet1'!$A$1:$J$121"}</definedName>
    <definedName name="adfadf_1" hidden="1">{"'Sheet1'!$A$1:$J$121"}</definedName>
    <definedName name="adfadf_2" localSheetId="14" hidden="1">{"'Sheet1'!$A$1:$J$121"}</definedName>
    <definedName name="adfadf_2" hidden="1">{"'Sheet1'!$A$1:$J$121"}</definedName>
    <definedName name="adfadf_3" localSheetId="14" hidden="1">{"'Sheet1'!$A$1:$J$121"}</definedName>
    <definedName name="adfadf_3" hidden="1">{"'Sheet1'!$A$1:$J$121"}</definedName>
    <definedName name="adfadf_4" localSheetId="14" hidden="1">{"'Sheet1'!$A$1:$J$121"}</definedName>
    <definedName name="adfadf_4" hidden="1">{"'Sheet1'!$A$1:$J$121"}</definedName>
    <definedName name="adfadf_5" localSheetId="14" hidden="1">{"'Sheet1'!$A$1:$J$121"}</definedName>
    <definedName name="adfadf_5" hidden="1">{"'Sheet1'!$A$1:$J$121"}</definedName>
    <definedName name="adfads" localSheetId="14" hidden="1">{#N/A,#N/A,FALSE,"BS";#N/A,#N/A,FALSE,"PL";#N/A,#N/A,FALSE,"처분";#N/A,#N/A,FALSE,"현금";#N/A,#N/A,FALSE,"매출";#N/A,#N/A,FALSE,"원가";#N/A,#N/A,FALSE,"경영"}</definedName>
    <definedName name="adfads" hidden="1">{#N/A,#N/A,FALSE,"BS";#N/A,#N/A,FALSE,"PL";#N/A,#N/A,FALSE,"처분";#N/A,#N/A,FALSE,"현금";#N/A,#N/A,FALSE,"매출";#N/A,#N/A,FALSE,"원가";#N/A,#N/A,FALSE,"경영"}</definedName>
    <definedName name="adfadsfadsf" localSheetId="14" hidden="1">{#N/A,#N/A,FALSE,"BS";#N/A,#N/A,FALSE,"PL";#N/A,#N/A,FALSE,"처분";#N/A,#N/A,FALSE,"현금";#N/A,#N/A,FALSE,"매출";#N/A,#N/A,FALSE,"원가";#N/A,#N/A,FALSE,"경영"}</definedName>
    <definedName name="adfadsfadsf" hidden="1">{#N/A,#N/A,FALSE,"BS";#N/A,#N/A,FALSE,"PL";#N/A,#N/A,FALSE,"처분";#N/A,#N/A,FALSE,"현금";#N/A,#N/A,FALSE,"매출";#N/A,#N/A,FALSE,"원가";#N/A,#N/A,FALSE,"경영"}</definedName>
    <definedName name="adff" hidden="1">#REF!</definedName>
    <definedName name="ADopsterling" localSheetId="14" hidden="1">{#N/A,#N/A,FALSE,"Summary";#N/A,#N/A,FALSE,"CF";#N/A,#N/A,FALSE,"P&amp;L";#N/A,#N/A,FALSE,"BS";#N/A,#N/A,FALSE,"Returns";#N/A,#N/A,FALSE,"Assumptions";#N/A,#N/A,FALSE,"Analysis"}</definedName>
    <definedName name="ADopsterling" hidden="1">{#N/A,#N/A,FALSE,"Summary";#N/A,#N/A,FALSE,"CF";#N/A,#N/A,FALSE,"P&amp;L";#N/A,#N/A,FALSE,"BS";#N/A,#N/A,FALSE,"Returns";#N/A,#N/A,FALSE,"Assumptions";#N/A,#N/A,FALSE,"Analysis"}</definedName>
    <definedName name="adryh" hidden="1">#REF!</definedName>
    <definedName name="ADS" localSheetId="14" hidden="1">{#N/A,#N/A,FALSE,"지침";#N/A,#N/A,FALSE,"환경분석";#N/A,#N/A,FALSE,"Sheet16"}</definedName>
    <definedName name="ADS" hidden="1">{#N/A,#N/A,FALSE,"지침";#N/A,#N/A,FALSE,"환경분석";#N/A,#N/A,FALSE,"Sheet16"}</definedName>
    <definedName name="ADSF" hidden="1">#REF!</definedName>
    <definedName name="adswf" localSheetId="14" hidden="1">{#N/A,#N/A,FALSE,"Combined";#N/A,#N/A,FALSE,"Club Excellence";#N/A,#N/A,FALSE,"Mo Bank Charges";#N/A,#N/A,FALSE,"MCI Systemshouse";#N/A,#N/A,FALSE,"ADP_WTR"}</definedName>
    <definedName name="adswf" hidden="1">{#N/A,#N/A,FALSE,"Combined";#N/A,#N/A,FALSE,"Club Excellence";#N/A,#N/A,FALSE,"Mo Bank Charges";#N/A,#N/A,FALSE,"MCI Systemshouse";#N/A,#N/A,FALSE,"ADP_WTR"}</definedName>
    <definedName name="ae" localSheetId="14" hidden="1">{#N/A,#N/A,FALSE,"Eastern";#N/A,#N/A,FALSE,"Western"}</definedName>
    <definedName name="ae" hidden="1">{#N/A,#N/A,FALSE,"Eastern";#N/A,#N/A,FALSE,"Western"}</definedName>
    <definedName name="aertsdgfa" localSheetId="14" hidden="1">{#N/A,#N/A,FALSE,"BS";#N/A,#N/A,FALSE,"PL";#N/A,#N/A,FALSE,"처분";#N/A,#N/A,FALSE,"현금";#N/A,#N/A,FALSE,"매출";#N/A,#N/A,FALSE,"원가";#N/A,#N/A,FALSE,"경영"}</definedName>
    <definedName name="aertsdgfa" hidden="1">{#N/A,#N/A,FALSE,"BS";#N/A,#N/A,FALSE,"PL";#N/A,#N/A,FALSE,"처분";#N/A,#N/A,FALSE,"현금";#N/A,#N/A,FALSE,"매출";#N/A,#N/A,FALSE,"원가";#N/A,#N/A,FALSE,"경영"}</definedName>
    <definedName name="aezeazez" localSheetId="14" hidden="1">{#VALUE!,#N/A,FALSE,0;#N/A,#N/A,FALSE,0;#N/A,#N/A,FALSE,0;#N/A,#N/A,FALSE,0;#N/A,#N/A,FALSE,0;#N/A,#N/A,FALSE,0;#N/A,#N/A,FALSE,0;#N/A,#N/A,FALSE,0;#N/A,#N/A,FALSE,0}</definedName>
    <definedName name="aezeazez" hidden="1">{#VALUE!,#N/A,FALSE,0;#N/A,#N/A,FALSE,0;#N/A,#N/A,FALSE,0;#N/A,#N/A,FALSE,0;#N/A,#N/A,FALSE,0;#N/A,#N/A,FALSE,0;#N/A,#N/A,FALSE,0;#N/A,#N/A,FALSE,0;#N/A,#N/A,FALSE,0}</definedName>
    <definedName name="af" localSheetId="14" hidden="1">{"vue1",#N/A,FALSE,"synthese";"vue2",#N/A,FALSE,"synthese"}</definedName>
    <definedName name="af" hidden="1">{"vue1",#N/A,FALSE,"synthese";"vue2",#N/A,FALSE,"synthese"}</definedName>
    <definedName name="AFAFASF" localSheetId="14" hidden="1">{#N/A,#N/A,FALSE,"00 P&amp;L vs 99"}</definedName>
    <definedName name="AFAFASF" hidden="1">{#N/A,#N/A,FALSE,"00 P&amp;L vs 99"}</definedName>
    <definedName name="afd" localSheetId="14" hidden="1">{#N/A,#N/A,FALSE,"VALSUM";#N/A,#N/A,FALSE,"MKT.COMPS";#N/A,#N/A,FALSE,"ACQ.MULT.";#N/A,#N/A,FALSE,"DCF - LBO"}</definedName>
    <definedName name="afd" hidden="1">{#N/A,#N/A,FALSE,"VALSUM";#N/A,#N/A,FALSE,"MKT.COMPS";#N/A,#N/A,FALSE,"ACQ.MULT.";#N/A,#N/A,FALSE,"DCF - LBO"}</definedName>
    <definedName name="AFQ" localSheetId="14" hidden="1">{#N/A,#N/A,FALSE,"ANEXO 3";#N/A,#N/A,FALSE,"ANEXO 6";#N/A,#N/A,FALSE,"ANEXO 4";#N/A,#N/A,FALSE,"ANEXO 5"}</definedName>
    <definedName name="AFQ" hidden="1">{#N/A,#N/A,FALSE,"ANEXO 3";#N/A,#N/A,FALSE,"ANEXO 6";#N/A,#N/A,FALSE,"ANEXO 4";#N/A,#N/A,FALSE,"ANEXO 5"}</definedName>
    <definedName name="afsfd" hidden="1">[33]graph!$A$3:$A$16</definedName>
    <definedName name="agadsf" localSheetId="14" hidden="1">{#N/A,#N/A,FALSE,"Combined";#N/A,#N/A,FALSE,"Club Excellence";#N/A,#N/A,FALSE,"Mo Bank Charges";#N/A,#N/A,FALSE,"MCI Systemshouse";#N/A,#N/A,FALSE,"ADP_WTR"}</definedName>
    <definedName name="agadsf" hidden="1">{#N/A,#N/A,FALSE,"Combined";#N/A,#N/A,FALSE,"Club Excellence";#N/A,#N/A,FALSE,"Mo Bank Charges";#N/A,#N/A,FALSE,"MCI Systemshouse";#N/A,#N/A,FALSE,"ADP_WTR"}</definedName>
    <definedName name="ahstr" localSheetId="14" hidden="1">{#N/A,#N/A,FALSE,"BS";#N/A,#N/A,FALSE,"PL";#N/A,#N/A,FALSE,"처분";#N/A,#N/A,FALSE,"현금";#N/A,#N/A,FALSE,"매출";#N/A,#N/A,FALSE,"원가";#N/A,#N/A,FALSE,"경영"}</definedName>
    <definedName name="ahstr" hidden="1">{#N/A,#N/A,FALSE,"BS";#N/A,#N/A,FALSE,"PL";#N/A,#N/A,FALSE,"처분";#N/A,#N/A,FALSE,"현금";#N/A,#N/A,FALSE,"매출";#N/A,#N/A,FALSE,"원가";#N/A,#N/A,FALSE,"경영"}</definedName>
    <definedName name="ajdla" localSheetId="14" hidden="1">{"'Desktop Inventory 현황'!$B$2:$O$35"}</definedName>
    <definedName name="ajdla" hidden="1">{"'Desktop Inventory 현황'!$B$2:$O$35"}</definedName>
    <definedName name="Alarm" localSheetId="14" hidden="1">{#N/A,#N/A,FALSE,"Combined";#N/A,#N/A,FALSE,"Club Excellence";#N/A,#N/A,FALSE,"Mo Bank Charges";#N/A,#N/A,FALSE,"MCI Systemshouse";#N/A,#N/A,FALSE,"ADP_WTR"}</definedName>
    <definedName name="Alarm" hidden="1">{#N/A,#N/A,FALSE,"Combined";#N/A,#N/A,FALSE,"Club Excellence";#N/A,#N/A,FALSE,"Mo Bank Charges";#N/A,#N/A,FALSE,"MCI Systemshouse";#N/A,#N/A,FALSE,"ADP_WTR"}</definedName>
    <definedName name="anabel" localSheetId="14" hidden="1">{#N/A,#N/A,FALSE,"Eastern";#N/A,#N/A,FALSE,"Western"}</definedName>
    <definedName name="anabel" hidden="1">{#N/A,#N/A,FALSE,"Eastern";#N/A,#N/A,FALSE,"Western"}</definedName>
    <definedName name="anabel2" localSheetId="14" hidden="1">{#N/A,#N/A,FALSE,"Eastern";#N/A,#N/A,FALSE,"Western"}</definedName>
    <definedName name="anabel2" hidden="1">{#N/A,#N/A,FALSE,"Eastern";#N/A,#N/A,FALSE,"Western"}</definedName>
    <definedName name="analysis_1" localSheetId="14" hidden="1">{"OEE OAP",#N/A,FALSE,"oap";"OEE APAP",#N/A,FALSE,"apap";"OEE nitros",#N/A,FALSE,"nitros"}</definedName>
    <definedName name="analysis_1" hidden="1">{"OEE OAP",#N/A,FALSE,"oap";"OEE APAP",#N/A,FALSE,"apap";"OEE nitros",#N/A,FALSE,"nitros"}</definedName>
    <definedName name="Ancillary" localSheetId="14" hidden="1">{#N/A,#N/A,FALSE,"ILTXpg1";#N/A,#N/A,FALSE,"ILTXpg2";#N/A,#N/A,FALSE,"ILTXpg3";#N/A,#N/A,FALSE,"ILTXpg4";#N/A,#N/A,FALSE,"ILTXpg5";#N/A,#N/A,FALSE,"ILTXpg6";#N/A,#N/A,FALSE,"ILTXpg7"}</definedName>
    <definedName name="Ancillary" hidden="1">{#N/A,#N/A,FALSE,"ILTXpg1";#N/A,#N/A,FALSE,"ILTXpg2";#N/A,#N/A,FALSE,"ILTXpg3";#N/A,#N/A,FALSE,"ILTXpg4";#N/A,#N/A,FALSE,"ILTXpg5";#N/A,#N/A,FALSE,"ILTXpg6";#N/A,#N/A,FALSE,"ILTXpg7"}</definedName>
    <definedName name="ando" localSheetId="14" hidden="1">{"'下期集計（10.27迄・速報値）'!$Q$16"}</definedName>
    <definedName name="ando" hidden="1">{"'下期集計（10.27迄・速報値）'!$Q$16"}</definedName>
    <definedName name="anscount" hidden="1">1</definedName>
    <definedName name="app.3.2.2" localSheetId="14" hidden="1">{#N/A,#N/A,FALSE,"동부"}</definedName>
    <definedName name="app.3.2.2" hidden="1">{#N/A,#N/A,FALSE,"동부"}</definedName>
    <definedName name="App3.2.2" localSheetId="14" hidden="1">{#N/A,#N/A,TRUE,"대 차 대 조 표"}</definedName>
    <definedName name="App3.2.2" hidden="1">{#N/A,#N/A,TRUE,"대 차 대 조 표"}</definedName>
    <definedName name="aqdwfegr" hidden="1">#REF!</definedName>
    <definedName name="aqw" hidden="1">#REF!</definedName>
    <definedName name="aqwertyu" hidden="1">#REF!</definedName>
    <definedName name="aqz" localSheetId="14" hidden="1">{#N/A,#N/A,FALSE,"Eastern";#N/A,#N/A,FALSE,"Western"}</definedName>
    <definedName name="aqz" hidden="1">{#N/A,#N/A,FALSE,"Eastern";#N/A,#N/A,FALSE,"Western"}</definedName>
    <definedName name="as_1" localSheetId="14" hidden="1">{"FCB_ALL",#N/A,FALSE,"FCB"}</definedName>
    <definedName name="as_1" hidden="1">{"FCB_ALL",#N/A,FALSE,"FCB"}</definedName>
    <definedName name="as_2" localSheetId="14" hidden="1">{"FCB_ALL",#N/A,FALSE,"FCB"}</definedName>
    <definedName name="as_2" hidden="1">{"FCB_ALL",#N/A,FALSE,"FCB"}</definedName>
    <definedName name="as_3" localSheetId="14" hidden="1">{"FCB_ALL",#N/A,FALSE,"FCB"}</definedName>
    <definedName name="as_3" hidden="1">{"FCB_ALL",#N/A,FALSE,"FCB"}</definedName>
    <definedName name="as_4" localSheetId="14" hidden="1">{"FCB_ALL",#N/A,FALSE,"FCB"}</definedName>
    <definedName name="as_4" hidden="1">{"FCB_ALL",#N/A,FALSE,"FCB"}</definedName>
    <definedName name="as_5" localSheetId="14" hidden="1">{"FCB_ALL",#N/A,FALSE,"FCB"}</definedName>
    <definedName name="as_5" hidden="1">{"FCB_ALL",#N/A,FALSE,"FCB"}</definedName>
    <definedName name="AS2DocOpenMode" hidden="1">"AS2DocumentEdit"</definedName>
    <definedName name="AS2DocOpenMode_1" hidden="1">"AS2DocumentEdit"</definedName>
    <definedName name="AS2HasNoAutoHeaderFooter" hidden="1">" "</definedName>
    <definedName name="AS2NamedRange" hidden="1">5</definedName>
    <definedName name="AS2ReportLS" hidden="1">1</definedName>
    <definedName name="AS2StaticLS" hidden="1">#REF!</definedName>
    <definedName name="AS2SyncStepLS" hidden="1">0</definedName>
    <definedName name="AS2TickmarkLS" hidden="1">#REF!</definedName>
    <definedName name="AS2VersionLS" hidden="1">300</definedName>
    <definedName name="ASAS" localSheetId="14" hidden="1">{#N/A,#N/A,FALSE,"Aging Summary";#N/A,#N/A,FALSE,"Ratio Analysis";#N/A,#N/A,FALSE,"Test 120 Day Accts";#N/A,#N/A,FALSE,"Tickmarks"}</definedName>
    <definedName name="ASAS" hidden="1">{#N/A,#N/A,FALSE,"Aging Summary";#N/A,#N/A,FALSE,"Ratio Analysis";#N/A,#N/A,FALSE,"Test 120 Day Accts";#N/A,#N/A,FALSE,"Tickmarks"}</definedName>
    <definedName name="asczxc" localSheetId="14" hidden="1">{#N/A,#N/A,FALSE,"BS";#N/A,#N/A,FALSE,"PL";#N/A,#N/A,FALSE,"처분";#N/A,#N/A,FALSE,"현금";#N/A,#N/A,FALSE,"매출";#N/A,#N/A,FALSE,"원가";#N/A,#N/A,FALSE,"경영"}</definedName>
    <definedName name="asczxc" hidden="1">{#N/A,#N/A,FALSE,"BS";#N/A,#N/A,FALSE,"PL";#N/A,#N/A,FALSE,"처분";#N/A,#N/A,FALSE,"현금";#N/A,#N/A,FALSE,"매출";#N/A,#N/A,FALSE,"원가";#N/A,#N/A,FALSE,"경영"}</definedName>
    <definedName name="asdadf" hidden="1">#REF!</definedName>
    <definedName name="asdas" localSheetId="14" hidden="1">{#N/A,#N/A,FALSE,"Performance Flash Report"}</definedName>
    <definedName name="asdas" hidden="1">{#N/A,#N/A,FALSE,"Performance Flash Report"}</definedName>
    <definedName name="asdas_1" localSheetId="14" hidden="1">{#N/A,#N/A,FALSE,"Performance Flash Report"}</definedName>
    <definedName name="asdas_1" hidden="1">{#N/A,#N/A,FALSE,"Performance Flash Report"}</definedName>
    <definedName name="asdas_1_1" localSheetId="14" hidden="1">{#N/A,#N/A,FALSE,"Performance Flash Report"}</definedName>
    <definedName name="asdas_1_1" hidden="1">{#N/A,#N/A,FALSE,"Performance Flash Report"}</definedName>
    <definedName name="asdas_1_2" localSheetId="14" hidden="1">{#N/A,#N/A,FALSE,"Performance Flash Report"}</definedName>
    <definedName name="asdas_1_2" hidden="1">{#N/A,#N/A,FALSE,"Performance Flash Report"}</definedName>
    <definedName name="asdas_1_3" localSheetId="14" hidden="1">{#N/A,#N/A,FALSE,"Performance Flash Report"}</definedName>
    <definedName name="asdas_1_3" hidden="1">{#N/A,#N/A,FALSE,"Performance Flash Report"}</definedName>
    <definedName name="asdas_1_4" localSheetId="14" hidden="1">{#N/A,#N/A,FALSE,"Performance Flash Report"}</definedName>
    <definedName name="asdas_1_4" hidden="1">{#N/A,#N/A,FALSE,"Performance Flash Report"}</definedName>
    <definedName name="asdas_2" localSheetId="14" hidden="1">{#N/A,#N/A,FALSE,"Performance Flash Report"}</definedName>
    <definedName name="asdas_2" hidden="1">{#N/A,#N/A,FALSE,"Performance Flash Report"}</definedName>
    <definedName name="asdas_2_1" localSheetId="14" hidden="1">{#N/A,#N/A,FALSE,"Performance Flash Report"}</definedName>
    <definedName name="asdas_2_1" hidden="1">{#N/A,#N/A,FALSE,"Performance Flash Report"}</definedName>
    <definedName name="asdas_2_2" localSheetId="14" hidden="1">{#N/A,#N/A,FALSE,"Performance Flash Report"}</definedName>
    <definedName name="asdas_2_2" hidden="1">{#N/A,#N/A,FALSE,"Performance Flash Report"}</definedName>
    <definedName name="asdas_2_3" localSheetId="14" hidden="1">{#N/A,#N/A,FALSE,"Performance Flash Report"}</definedName>
    <definedName name="asdas_2_3" hidden="1">{#N/A,#N/A,FALSE,"Performance Flash Report"}</definedName>
    <definedName name="asdas_2_4" localSheetId="14" hidden="1">{#N/A,#N/A,FALSE,"Performance Flash Report"}</definedName>
    <definedName name="asdas_2_4" hidden="1">{#N/A,#N/A,FALSE,"Performance Flash Report"}</definedName>
    <definedName name="asdas_3" localSheetId="14" hidden="1">{#N/A,#N/A,FALSE,"Performance Flash Report"}</definedName>
    <definedName name="asdas_3" hidden="1">{#N/A,#N/A,FALSE,"Performance Flash Report"}</definedName>
    <definedName name="asdas_3_1" localSheetId="14" hidden="1">{#N/A,#N/A,FALSE,"Performance Flash Report"}</definedName>
    <definedName name="asdas_3_1" hidden="1">{#N/A,#N/A,FALSE,"Performance Flash Report"}</definedName>
    <definedName name="asdas_3_2" localSheetId="14" hidden="1">{#N/A,#N/A,FALSE,"Performance Flash Report"}</definedName>
    <definedName name="asdas_3_2" hidden="1">{#N/A,#N/A,FALSE,"Performance Flash Report"}</definedName>
    <definedName name="asdas_3_3" localSheetId="14" hidden="1">{#N/A,#N/A,FALSE,"Performance Flash Report"}</definedName>
    <definedName name="asdas_3_3" hidden="1">{#N/A,#N/A,FALSE,"Performance Flash Report"}</definedName>
    <definedName name="asdas_3_4" localSheetId="14" hidden="1">{#N/A,#N/A,FALSE,"Performance Flash Report"}</definedName>
    <definedName name="asdas_3_4" hidden="1">{#N/A,#N/A,FALSE,"Performance Flash Report"}</definedName>
    <definedName name="asdas_4" localSheetId="14" hidden="1">{#N/A,#N/A,FALSE,"Performance Flash Report"}</definedName>
    <definedName name="asdas_4" hidden="1">{#N/A,#N/A,FALSE,"Performance Flash Report"}</definedName>
    <definedName name="asdas_4_1" localSheetId="14" hidden="1">{#N/A,#N/A,FALSE,"Performance Flash Report"}</definedName>
    <definedName name="asdas_4_1" hidden="1">{#N/A,#N/A,FALSE,"Performance Flash Report"}</definedName>
    <definedName name="asdas_4_2" localSheetId="14" hidden="1">{#N/A,#N/A,FALSE,"Performance Flash Report"}</definedName>
    <definedName name="asdas_4_2" hidden="1">{#N/A,#N/A,FALSE,"Performance Flash Report"}</definedName>
    <definedName name="asdas_4_3" localSheetId="14" hidden="1">{#N/A,#N/A,FALSE,"Performance Flash Report"}</definedName>
    <definedName name="asdas_4_3" hidden="1">{#N/A,#N/A,FALSE,"Performance Flash Report"}</definedName>
    <definedName name="asdas_4_4" localSheetId="14" hidden="1">{#N/A,#N/A,FALSE,"Performance Flash Report"}</definedName>
    <definedName name="asdas_4_4" hidden="1">{#N/A,#N/A,FALSE,"Performance Flash Report"}</definedName>
    <definedName name="asdas_5" localSheetId="14" hidden="1">{#N/A,#N/A,FALSE,"Performance Flash Report"}</definedName>
    <definedName name="asdas_5" hidden="1">{#N/A,#N/A,FALSE,"Performance Flash Report"}</definedName>
    <definedName name="asdas_5_1" localSheetId="14" hidden="1">{#N/A,#N/A,FALSE,"Performance Flash Report"}</definedName>
    <definedName name="asdas_5_1" hidden="1">{#N/A,#N/A,FALSE,"Performance Flash Report"}</definedName>
    <definedName name="asdas_5_2" localSheetId="14" hidden="1">{#N/A,#N/A,FALSE,"Performance Flash Report"}</definedName>
    <definedName name="asdas_5_2" hidden="1">{#N/A,#N/A,FALSE,"Performance Flash Report"}</definedName>
    <definedName name="asdas_5_3" localSheetId="14" hidden="1">{#N/A,#N/A,FALSE,"Performance Flash Report"}</definedName>
    <definedName name="asdas_5_3" hidden="1">{#N/A,#N/A,FALSE,"Performance Flash Report"}</definedName>
    <definedName name="asdas_5_4" localSheetId="14" hidden="1">{#N/A,#N/A,FALSE,"Performance Flash Report"}</definedName>
    <definedName name="asdas_5_4" hidden="1">{#N/A,#N/A,FALSE,"Performance Flash Report"}</definedName>
    <definedName name="asdc" localSheetId="14" hidden="1">{#N/A,#N/A,FALSE,"BS";#N/A,#N/A,FALSE,"PL";#N/A,#N/A,FALSE,"처분";#N/A,#N/A,FALSE,"현금";#N/A,#N/A,FALSE,"매출";#N/A,#N/A,FALSE,"원가";#N/A,#N/A,FALSE,"경영"}</definedName>
    <definedName name="asdc" hidden="1">{#N/A,#N/A,FALSE,"BS";#N/A,#N/A,FALSE,"PL";#N/A,#N/A,FALSE,"처분";#N/A,#N/A,FALSE,"현금";#N/A,#N/A,FALSE,"매출";#N/A,#N/A,FALSE,"원가";#N/A,#N/A,FALSE,"경영"}</definedName>
    <definedName name="asdd" localSheetId="14" hidden="1">{#N/A,#N/A,FALSE,"UTIL Monthly Inc ";#N/A,#N/A,FALSE,"Capital";#N/A,#N/A,FALSE,"UTIL REVENUE";#N/A,#N/A,FALSE,"RM REVENUE";#N/A,#N/A,FALSE,"Manpower";#N/A,#N/A,FALSE,"SI - UTIL";#N/A,#N/A,FALSE,"Sales - Utili"}</definedName>
    <definedName name="asdd" hidden="1">{#N/A,#N/A,FALSE,"UTIL Monthly Inc ";#N/A,#N/A,FALSE,"Capital";#N/A,#N/A,FALSE,"UTIL REVENUE";#N/A,#N/A,FALSE,"RM REVENUE";#N/A,#N/A,FALSE,"Manpower";#N/A,#N/A,FALSE,"SI - UTIL";#N/A,#N/A,FALSE,"Sales - Utili"}</definedName>
    <definedName name="asdd_1" localSheetId="14" hidden="1">{#N/A,#N/A,FALSE,"UTIL Monthly Inc ";#N/A,#N/A,FALSE,"Capital";#N/A,#N/A,FALSE,"UTIL REVENUE";#N/A,#N/A,FALSE,"RM REVENUE";#N/A,#N/A,FALSE,"Manpower";#N/A,#N/A,FALSE,"SI - UTIL";#N/A,#N/A,FALSE,"Sales - Utili"}</definedName>
    <definedName name="asdd_1" hidden="1">{#N/A,#N/A,FALSE,"UTIL Monthly Inc ";#N/A,#N/A,FALSE,"Capital";#N/A,#N/A,FALSE,"UTIL REVENUE";#N/A,#N/A,FALSE,"RM REVENUE";#N/A,#N/A,FALSE,"Manpower";#N/A,#N/A,FALSE,"SI - UTIL";#N/A,#N/A,FALSE,"Sales - Utili"}</definedName>
    <definedName name="asdd_2" localSheetId="14" hidden="1">{#N/A,#N/A,FALSE,"UTIL Monthly Inc ";#N/A,#N/A,FALSE,"Capital";#N/A,#N/A,FALSE,"UTIL REVENUE";#N/A,#N/A,FALSE,"RM REVENUE";#N/A,#N/A,FALSE,"Manpower";#N/A,#N/A,FALSE,"SI - UTIL";#N/A,#N/A,FALSE,"Sales - Utili"}</definedName>
    <definedName name="asdd_2" hidden="1">{#N/A,#N/A,FALSE,"UTIL Monthly Inc ";#N/A,#N/A,FALSE,"Capital";#N/A,#N/A,FALSE,"UTIL REVENUE";#N/A,#N/A,FALSE,"RM REVENUE";#N/A,#N/A,FALSE,"Manpower";#N/A,#N/A,FALSE,"SI - UTIL";#N/A,#N/A,FALSE,"Sales - Utili"}</definedName>
    <definedName name="asdd_3" localSheetId="14" hidden="1">{#N/A,#N/A,FALSE,"UTIL Monthly Inc ";#N/A,#N/A,FALSE,"Capital";#N/A,#N/A,FALSE,"UTIL REVENUE";#N/A,#N/A,FALSE,"RM REVENUE";#N/A,#N/A,FALSE,"Manpower";#N/A,#N/A,FALSE,"SI - UTIL";#N/A,#N/A,FALSE,"Sales - Utili"}</definedName>
    <definedName name="asdd_3" hidden="1">{#N/A,#N/A,FALSE,"UTIL Monthly Inc ";#N/A,#N/A,FALSE,"Capital";#N/A,#N/A,FALSE,"UTIL REVENUE";#N/A,#N/A,FALSE,"RM REVENUE";#N/A,#N/A,FALSE,"Manpower";#N/A,#N/A,FALSE,"SI - UTIL";#N/A,#N/A,FALSE,"Sales - Utili"}</definedName>
    <definedName name="asdd_4" localSheetId="14" hidden="1">{#N/A,#N/A,FALSE,"UTIL Monthly Inc ";#N/A,#N/A,FALSE,"Capital";#N/A,#N/A,FALSE,"UTIL REVENUE";#N/A,#N/A,FALSE,"RM REVENUE";#N/A,#N/A,FALSE,"Manpower";#N/A,#N/A,FALSE,"SI - UTIL";#N/A,#N/A,FALSE,"Sales - Utili"}</definedName>
    <definedName name="asdd_4" hidden="1">{#N/A,#N/A,FALSE,"UTIL Monthly Inc ";#N/A,#N/A,FALSE,"Capital";#N/A,#N/A,FALSE,"UTIL REVENUE";#N/A,#N/A,FALSE,"RM REVENUE";#N/A,#N/A,FALSE,"Manpower";#N/A,#N/A,FALSE,"SI - UTIL";#N/A,#N/A,FALSE,"Sales - Utili"}</definedName>
    <definedName name="asdd_5" localSheetId="14" hidden="1">{#N/A,#N/A,FALSE,"UTIL Monthly Inc ";#N/A,#N/A,FALSE,"Capital";#N/A,#N/A,FALSE,"UTIL REVENUE";#N/A,#N/A,FALSE,"RM REVENUE";#N/A,#N/A,FALSE,"Manpower";#N/A,#N/A,FALSE,"SI - UTIL";#N/A,#N/A,FALSE,"Sales - Utili"}</definedName>
    <definedName name="asdd_5" hidden="1">{#N/A,#N/A,FALSE,"UTIL Monthly Inc ";#N/A,#N/A,FALSE,"Capital";#N/A,#N/A,FALSE,"UTIL REVENUE";#N/A,#N/A,FALSE,"RM REVENUE";#N/A,#N/A,FALSE,"Manpower";#N/A,#N/A,FALSE,"SI - UTIL";#N/A,#N/A,FALSE,"Sales - Utili"}</definedName>
    <definedName name="asdf" localSheetId="14" hidden="1">{#N/A,#N/A,FALSE,"BS";#N/A,#N/A,FALSE,"PL";#N/A,#N/A,FALSE,"처분";#N/A,#N/A,FALSE,"현금";#N/A,#N/A,FALSE,"매출";#N/A,#N/A,FALSE,"원가";#N/A,#N/A,FALSE,"경영"}</definedName>
    <definedName name="asdf" hidden="1">{#N/A,#N/A,FALSE,"BS";#N/A,#N/A,FALSE,"PL";#N/A,#N/A,FALSE,"처분";#N/A,#N/A,FALSE,"현금";#N/A,#N/A,FALSE,"매출";#N/A,#N/A,FALSE,"원가";#N/A,#N/A,FALSE,"경영"}</definedName>
    <definedName name="asdfadsf" localSheetId="14" hidden="1">{"'Sheet1'!$A$1:$J$121"}</definedName>
    <definedName name="asdfadsf" hidden="1">{"'Sheet1'!$A$1:$J$121"}</definedName>
    <definedName name="asdfadsf_1" localSheetId="14" hidden="1">{"'Sheet1'!$A$1:$J$121"}</definedName>
    <definedName name="asdfadsf_1" hidden="1">{"'Sheet1'!$A$1:$J$121"}</definedName>
    <definedName name="asdfadsf_2" localSheetId="14" hidden="1">{"'Sheet1'!$A$1:$J$121"}</definedName>
    <definedName name="asdfadsf_2" hidden="1">{"'Sheet1'!$A$1:$J$121"}</definedName>
    <definedName name="asdfadsf_3" localSheetId="14" hidden="1">{"'Sheet1'!$A$1:$J$121"}</definedName>
    <definedName name="asdfadsf_3" hidden="1">{"'Sheet1'!$A$1:$J$121"}</definedName>
    <definedName name="asdfadsf_4" localSheetId="14" hidden="1">{"'Sheet1'!$A$1:$J$121"}</definedName>
    <definedName name="asdfadsf_4" hidden="1">{"'Sheet1'!$A$1:$J$121"}</definedName>
    <definedName name="asdfadsf_5" localSheetId="14" hidden="1">{"'Sheet1'!$A$1:$J$121"}</definedName>
    <definedName name="asdfadsf_5" hidden="1">{"'Sheet1'!$A$1:$J$121"}</definedName>
    <definedName name="asdfasdfasdf" localSheetId="14" hidden="1">{#N/A,#N/A,FALSE,"BS";#N/A,#N/A,FALSE,"PL";#N/A,#N/A,FALSE,"처분";#N/A,#N/A,FALSE,"현금";#N/A,#N/A,FALSE,"매출";#N/A,#N/A,FALSE,"원가";#N/A,#N/A,FALSE,"경영"}</definedName>
    <definedName name="asdfasdfasdf" hidden="1">{#N/A,#N/A,FALSE,"BS";#N/A,#N/A,FALSE,"PL";#N/A,#N/A,FALSE,"처분";#N/A,#N/A,FALSE,"현금";#N/A,#N/A,FALSE,"매출";#N/A,#N/A,FALSE,"원가";#N/A,#N/A,FALSE,"경영"}</definedName>
    <definedName name="asdfasdfasf" localSheetId="14" hidden="1">{#N/A,#N/A,FALSE,"BS";#N/A,#N/A,FALSE,"PL";#N/A,#N/A,FALSE,"처분";#N/A,#N/A,FALSE,"현금";#N/A,#N/A,FALSE,"매출";#N/A,#N/A,FALSE,"원가";#N/A,#N/A,FALSE,"경영"}</definedName>
    <definedName name="asdfasdfasf" hidden="1">{#N/A,#N/A,FALSE,"BS";#N/A,#N/A,FALSE,"PL";#N/A,#N/A,FALSE,"처분";#N/A,#N/A,FALSE,"현금";#N/A,#N/A,FALSE,"매출";#N/A,#N/A,FALSE,"원가";#N/A,#N/A,FALSE,"경영"}</definedName>
    <definedName name="asdfasf" hidden="1">38939.6653819444</definedName>
    <definedName name="asdfea" localSheetId="14" hidden="1">{#N/A,#N/A,FALSE,"투입&amp;Waste";#N/A,#N/A,FALSE,"투입&amp;Waste";#N/A,#N/A,FALSE,"투입&amp;Waste"}</definedName>
    <definedName name="asdfea" hidden="1">{#N/A,#N/A,FALSE,"투입&amp;Waste";#N/A,#N/A,FALSE,"투입&amp;Waste";#N/A,#N/A,FALSE,"투입&amp;Waste"}</definedName>
    <definedName name="ASDFGASDG" localSheetId="6" hidden="1">[34]!CreateTable</definedName>
    <definedName name="ASDFGASDG" hidden="1">[34]!CreateTable</definedName>
    <definedName name="asdfrew" localSheetId="14" hidden="1">#REF!</definedName>
    <definedName name="asdfrew" hidden="1">#REF!</definedName>
    <definedName name="asfasdf" localSheetId="14" hidden="1">#REF!</definedName>
    <definedName name="asfasdf" hidden="1">#REF!</definedName>
    <definedName name="asfh" localSheetId="14" hidden="1">#REF!</definedName>
    <definedName name="asfh" hidden="1">#REF!</definedName>
    <definedName name="ASFSDFA" localSheetId="14" hidden="1">{#N/A,#N/A,FALSE,"00 P&amp;L vs 99"}</definedName>
    <definedName name="ASFSDFA" hidden="1">{#N/A,#N/A,FALSE,"00 P&amp;L vs 99"}</definedName>
    <definedName name="asftawt" hidden="1">#REF!</definedName>
    <definedName name="asqdq" localSheetId="14" hidden="1">{#N/A,#N/A,FALSE,"Combined Recon";#N/A,#N/A,FALSE,"OS Payments";#N/A,#N/A,FALSE,"Monthly";#N/A,#N/A,FALSE,"HMO Payments";#N/A,#N/A,FALSE,"AON Consulting";#N/A,#N/A,FALSE,"Benefits &amp; Comp"}</definedName>
    <definedName name="asqdq" hidden="1">{#N/A,#N/A,FALSE,"Combined Recon";#N/A,#N/A,FALSE,"OS Payments";#N/A,#N/A,FALSE,"Monthly";#N/A,#N/A,FALSE,"HMO Payments";#N/A,#N/A,FALSE,"AON Consulting";#N/A,#N/A,FALSE,"Benefits &amp; Comp"}</definedName>
    <definedName name="asrawer" localSheetId="14" hidden="1">{#N/A,#N/A,FALSE,"BS";#N/A,#N/A,FALSE,"PL";#N/A,#N/A,FALSE,"처분";#N/A,#N/A,FALSE,"현금";#N/A,#N/A,FALSE,"매출";#N/A,#N/A,FALSE,"원가";#N/A,#N/A,FALSE,"경영"}</definedName>
    <definedName name="asrawer" hidden="1">{#N/A,#N/A,FALSE,"BS";#N/A,#N/A,FALSE,"PL";#N/A,#N/A,FALSE,"처분";#N/A,#N/A,FALSE,"현금";#N/A,#N/A,FALSE,"매출";#N/A,#N/A,FALSE,"원가";#N/A,#N/A,FALSE,"경영"}</definedName>
    <definedName name="ass.all" localSheetId="14" hidden="1">{#N/A,#N/A,FALSE,"cpt"}</definedName>
    <definedName name="ass.all" hidden="1">{#N/A,#N/A,FALSE,"cpt"}</definedName>
    <definedName name="Assumptions" localSheetId="14" hidden="1">{"'매출'!$A$1:$I$22"}</definedName>
    <definedName name="Assumptions" hidden="1">{"'매출'!$A$1:$I$22"}</definedName>
    <definedName name="Assumptios2"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Assumptios2"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AuraStyleDefaultsReset" hidden="1">#N/A</definedName>
    <definedName name="aw" hidden="1">#REF!</definedName>
    <definedName name="awd" hidden="1">#REF!</definedName>
    <definedName name="awde" hidden="1">#REF!</definedName>
    <definedName name="awe" hidden="1">#REF!</definedName>
    <definedName name="awea" hidden="1">#REF!</definedName>
    <definedName name="aweax" hidden="1">#REF!</definedName>
    <definedName name="awet" localSheetId="14" hidden="1">{#N/A,#N/A,FALSE,"BS";#N/A,#N/A,FALSE,"PL";#N/A,#N/A,FALSE,"처분";#N/A,#N/A,FALSE,"현금";#N/A,#N/A,FALSE,"매출";#N/A,#N/A,FALSE,"원가";#N/A,#N/A,FALSE,"경영"}</definedName>
    <definedName name="awet" hidden="1">{#N/A,#N/A,FALSE,"BS";#N/A,#N/A,FALSE,"PL";#N/A,#N/A,FALSE,"처분";#N/A,#N/A,FALSE,"현금";#N/A,#N/A,FALSE,"매출";#N/A,#N/A,FALSE,"원가";#N/A,#N/A,FALSE,"경영"}</definedName>
    <definedName name="awse" hidden="1">#REF!</definedName>
    <definedName name="axcZXCZXC" localSheetId="14" hidden="1">{#N/A,#N/A,FALSE,"BS";#N/A,#N/A,FALSE,"PL";#N/A,#N/A,FALSE,"처분";#N/A,#N/A,FALSE,"현금";#N/A,#N/A,FALSE,"매출";#N/A,#N/A,FALSE,"원가";#N/A,#N/A,FALSE,"경영"}</definedName>
    <definedName name="axcZXCZXC" hidden="1">{#N/A,#N/A,FALSE,"BS";#N/A,#N/A,FALSE,"PL";#N/A,#N/A,FALSE,"처분";#N/A,#N/A,FALSE,"현금";#N/A,#N/A,FALSE,"매출";#N/A,#N/A,FALSE,"원가";#N/A,#N/A,FALSE,"경영"}</definedName>
    <definedName name="azerty" localSheetId="14" hidden="1">{"a",#N/A,FALSE,"LBO - 100%, Sell C,CT 98......";"aa",#N/A,FALSE,"LBO - 100%, Sell C,CT 98......";"aaa",#N/A,FALSE,"LBO - 100%, Sell C,CT 98......";"aaaa",#N/A,FALSE,"LBO - 100%, Sell C,CT 98......";"aaaaa",#N/A,FALSE,"LBO - 100%, Sell C,CT 98......";"aaaaaa",#N/A,FALSE,"LBO - 100%, Sell C,CT 98......"}</definedName>
    <definedName name="azerty" hidden="1">{"a",#N/A,FALSE,"LBO - 100%, Sell C,CT 98......";"aa",#N/A,FALSE,"LBO - 100%, Sell C,CT 98......";"aaa",#N/A,FALSE,"LBO - 100%, Sell C,CT 98......";"aaaa",#N/A,FALSE,"LBO - 100%, Sell C,CT 98......";"aaaaa",#N/A,FALSE,"LBO - 100%, Sell C,CT 98......";"aaaaaa",#N/A,FALSE,"LBO - 100%, Sell C,CT 98......"}</definedName>
    <definedName name="ba" localSheetId="14" hidden="1">{#N/A,#N/A,FALSE,"Aging Summary";#N/A,#N/A,FALSE,"Ratio Analysis";#N/A,#N/A,FALSE,"Test 120 Day Accts";#N/A,#N/A,FALSE,"Tickmarks"}</definedName>
    <definedName name="ba" hidden="1">{#N/A,#N/A,FALSE,"Aging Summary";#N/A,#N/A,FALSE,"Ratio Analysis";#N/A,#N/A,FALSE,"Test 120 Day Accts";#N/A,#N/A,FALSE,"Tickmarks"}</definedName>
    <definedName name="back2" localSheetId="14" hidden="1">{"Income Statement",#N/A,FALSE,"Annual";"Balance Sheet",#N/A,FALSE,"Annual";"Cash Flow Statement",#N/A,FALSE,"Annual";"ROIC",#N/A,FALSE,"Annual"}</definedName>
    <definedName name="back2" hidden="1">{"Income Statement",#N/A,FALSE,"Annual";"Balance Sheet",#N/A,FALSE,"Annual";"Cash Flow Statement",#N/A,FALSE,"Annual";"ROIC",#N/A,FALSE,"Annual"}</definedName>
    <definedName name="back2a" localSheetId="14" hidden="1">{"Income Statement",#N/A,FALSE,"Annual";"Balance Sheet",#N/A,FALSE,"Annual";"Cash Flow Statement",#N/A,FALSE,"Annual";"ROIC",#N/A,FALSE,"Annual"}</definedName>
    <definedName name="back2a" hidden="1">{"Income Statement",#N/A,FALSE,"Annual";"Balance Sheet",#N/A,FALSE,"Annual";"Cash Flow Statement",#N/A,FALSE,"Annual";"ROIC",#N/A,FALSE,"Annual"}</definedName>
    <definedName name="baihoc" localSheetId="14" hidden="1">{"'Sheet1'!$L$16"}</definedName>
    <definedName name="baihoc" hidden="1">{"'Sheet1'!$L$16"}</definedName>
    <definedName name="bb" localSheetId="14" hidden="1">{#N/A,#N/A,FALSE,"Aging Summary";#N/A,#N/A,FALSE,"Ratio Analysis";#N/A,#N/A,FALSE,"Test 120 Day Accts";#N/A,#N/A,FALSE,"Tickmarks"}</definedName>
    <definedName name="bb" hidden="1">{#N/A,#N/A,FALSE,"Aging Summary";#N/A,#N/A,FALSE,"Ratio Analysis";#N/A,#N/A,FALSE,"Test 120 Day Accts";#N/A,#N/A,FALSE,"Tickmarks"}</definedName>
    <definedName name="bb_1" localSheetId="14" hidden="1">{#N/A,#N/A,FALSE,"Cover";#N/A,#N/A,FALSE,"Sensit";#N/A,#N/A,FALSE,"HEW";#N/A,#N/A,FALSE,"Bilanz";#N/A,#N/A,FALSE,"Aufbringung";#N/A,#N/A,FALSE,"Absatz";#N/A,#N/A,FALSE,"Durchleitung";#N/A,#N/A,FALSE,"Konzession";#N/A,#N/A,FALSE,"Personal";#N/A,#N/A,FALSE,"WC ";#N/A,#N/A,FALSE,"Capex Deprec ";#N/A,#N/A,FALSE,"Steuern";#N/A,#N/A,FALSE," Rente";#N/A,#N/A,FALSE," EBITDA"}</definedName>
    <definedName name="bb_1" hidden="1">{#N/A,#N/A,FALSE,"Cover";#N/A,#N/A,FALSE,"Sensit";#N/A,#N/A,FALSE,"HEW";#N/A,#N/A,FALSE,"Bilanz";#N/A,#N/A,FALSE,"Aufbringung";#N/A,#N/A,FALSE,"Absatz";#N/A,#N/A,FALSE,"Durchleitung";#N/A,#N/A,FALSE,"Konzession";#N/A,#N/A,FALSE,"Personal";#N/A,#N/A,FALSE,"WC ";#N/A,#N/A,FALSE,"Capex Deprec ";#N/A,#N/A,FALSE,"Steuern";#N/A,#N/A,FALSE," Rente";#N/A,#N/A,FALSE," EBITDA"}</definedName>
    <definedName name="BBB_1" localSheetId="14" hidden="1">{"OEE OAP",#N/A,FALSE,"oap";"OEE APAP",#N/A,FALSE,"apap";"OEE nitros",#N/A,FALSE,"nitros"}</definedName>
    <definedName name="BBB_1" hidden="1">{"OEE OAP",#N/A,FALSE,"oap";"OEE APAP",#N/A,FALSE,"apap";"OEE nitros",#N/A,FALSE,"nitros"}</definedName>
    <definedName name="bbb_2" localSheetId="14" hidden="1">{#N/A,#N/A,FALSE,"Fiber - Domestic";#N/A,#N/A,FALSE,"Fiber - Internat'l"}</definedName>
    <definedName name="bbb_2" hidden="1">{#N/A,#N/A,FALSE,"Fiber - Domestic";#N/A,#N/A,FALSE,"Fiber - Internat'l"}</definedName>
    <definedName name="bbb_3" localSheetId="14" hidden="1">{#N/A,#N/A,FALSE,"Fiber - Domestic";#N/A,#N/A,FALSE,"Fiber - Internat'l"}</definedName>
    <definedName name="bbb_3" hidden="1">{#N/A,#N/A,FALSE,"Fiber - Domestic";#N/A,#N/A,FALSE,"Fiber - Internat'l"}</definedName>
    <definedName name="bbb_4" localSheetId="14" hidden="1">{#N/A,#N/A,FALSE,"Fiber - Domestic";#N/A,#N/A,FALSE,"Fiber - Internat'l"}</definedName>
    <definedName name="bbb_4" hidden="1">{#N/A,#N/A,FALSE,"Fiber - Domestic";#N/A,#N/A,FALSE,"Fiber - Internat'l"}</definedName>
    <definedName name="bbb_5" localSheetId="14" hidden="1">{#N/A,#N/A,FALSE,"Fiber - Domestic";#N/A,#N/A,FALSE,"Fiber - Internat'l"}</definedName>
    <definedName name="bbb_5" hidden="1">{#N/A,#N/A,FALSE,"Fiber - Domestic";#N/A,#N/A,FALSE,"Fiber - Internat'l"}</definedName>
    <definedName name="bbbbbbbbbbbbbbbbbbbbbbbbbbbbbbbbbbbb" localSheetId="14" hidden="1">{#N/A,#N/A,FALSE,"Contribution Analysis"}</definedName>
    <definedName name="bbbbbbbbbbbbbbbbbbbbbbbbbbbbbbbbbbbb" hidden="1">{#N/A,#N/A,FALSE,"Contribution Analysis"}</definedName>
    <definedName name="bbbbbg" localSheetId="14" hidden="1">{#N/A,#N/A,FALSE,"BS";#N/A,#N/A,FALSE,"PL";#N/A,#N/A,FALSE,"처분";#N/A,#N/A,FALSE,"현금";#N/A,#N/A,FALSE,"매출";#N/A,#N/A,FALSE,"원가";#N/A,#N/A,FALSE,"경영"}</definedName>
    <definedName name="bbbbbg" hidden="1">{#N/A,#N/A,FALSE,"BS";#N/A,#N/A,FALSE,"PL";#N/A,#N/A,FALSE,"처분";#N/A,#N/A,FALSE,"현금";#N/A,#N/A,FALSE,"매출";#N/A,#N/A,FALSE,"원가";#N/A,#N/A,FALSE,"경영"}</definedName>
    <definedName name="bdffthj" localSheetId="14" hidden="1">{#N/A,#N/A,FALSE,"BS";#N/A,#N/A,FALSE,"PL";#N/A,#N/A,FALSE,"처분";#N/A,#N/A,FALSE,"현금";#N/A,#N/A,FALSE,"매출";#N/A,#N/A,FALSE,"원가";#N/A,#N/A,FALSE,"경영"}</definedName>
    <definedName name="bdffthj" hidden="1">{#N/A,#N/A,FALSE,"BS";#N/A,#N/A,FALSE,"PL";#N/A,#N/A,FALSE,"처분";#N/A,#N/A,FALSE,"현금";#N/A,#N/A,FALSE,"매출";#N/A,#N/A,FALSE,"원가";#N/A,#N/A,FALSE,"경영"}</definedName>
    <definedName name="Bear" localSheetId="14" hidden="1">{#N/A,#N/A,FALSE,"TS";#N/A,#N/A,FALSE,"Combo";#N/A,#N/A,FALSE,"FAIR";#N/A,#N/A,FALSE,"RBC";#N/A,#N/A,FALSE,"xxxx";#N/A,#N/A,FALSE,"A_D";#N/A,#N/A,FALSE,"WACC";#N/A,#N/A,FALSE,"DCF";#N/A,#N/A,FALSE,"LBO";#N/A,#N/A,FALSE,"AcqMults";#N/A,#N/A,FALSE,"CompMults"}</definedName>
    <definedName name="Bear" hidden="1">{#N/A,#N/A,FALSE,"TS";#N/A,#N/A,FALSE,"Combo";#N/A,#N/A,FALSE,"FAIR";#N/A,#N/A,FALSE,"RBC";#N/A,#N/A,FALSE,"xxxx";#N/A,#N/A,FALSE,"A_D";#N/A,#N/A,FALSE,"WACC";#N/A,#N/A,FALSE,"DCF";#N/A,#N/A,FALSE,"LBO";#N/A,#N/A,FALSE,"AcqMults";#N/A,#N/A,FALSE,"CompMults"}</definedName>
    <definedName name="bearr" localSheetId="14" hidden="1">{#N/A,#N/A,FALSE,"TS";#N/A,#N/A,FALSE,"Combo";#N/A,#N/A,FALSE,"FAIR";#N/A,#N/A,FALSE,"RBC";#N/A,#N/A,FALSE,"xxxx";#N/A,#N/A,FALSE,"A_D";#N/A,#N/A,FALSE,"WACC";#N/A,#N/A,FALSE,"DCF";#N/A,#N/A,FALSE,"LBO";#N/A,#N/A,FALSE,"AcqMults";#N/A,#N/A,FALSE,"CompMults"}</definedName>
    <definedName name="bearr" hidden="1">{#N/A,#N/A,FALSE,"TS";#N/A,#N/A,FALSE,"Combo";#N/A,#N/A,FALSE,"FAIR";#N/A,#N/A,FALSE,"RBC";#N/A,#N/A,FALSE,"xxxx";#N/A,#N/A,FALSE,"A_D";#N/A,#N/A,FALSE,"WACC";#N/A,#N/A,FALSE,"DCF";#N/A,#N/A,FALSE,"LBO";#N/A,#N/A,FALSE,"AcqMults";#N/A,#N/A,FALSE,"CompMults"}</definedName>
    <definedName name="belnew" localSheetId="14" hidden="1">{"IS",#N/A,FALSE,"IS";"RPTIS",#N/A,FALSE,"RPTIS";"STATS",#N/A,FALSE,"STATS";"CELL",#N/A,FALSE,"CELL";"BS",#N/A,FALSE,"BS"}</definedName>
    <definedName name="belnew" hidden="1">{"IS",#N/A,FALSE,"IS";"RPTIS",#N/A,FALSE,"RPTIS";"STATS",#N/A,FALSE,"STATS";"CELL",#N/A,FALSE,"CELL";"BS",#N/A,FALSE,"BS"}</definedName>
    <definedName name="belnew1" localSheetId="14" hidden="1">{"IS",#N/A,FALSE,"IS";"RPTIS",#N/A,FALSE,"RPTIS";"STATS",#N/A,FALSE,"STATS";"CELL",#N/A,FALSE,"CELL";"BS",#N/A,FALSE,"BS"}</definedName>
    <definedName name="belnew1" hidden="1">{"IS",#N/A,FALSE,"IS";"RPTIS",#N/A,FALSE,"RPTIS";"STATS",#N/A,FALSE,"STATS";"CELL",#N/A,FALSE,"CELL";"BS",#N/A,FALSE,"BS"}</definedName>
    <definedName name="belnew10" localSheetId="14" hidden="1">{"IS",#N/A,FALSE,"IS";"RPTIS",#N/A,FALSE,"RPTIS";"STATS",#N/A,FALSE,"STATS";"CELL",#N/A,FALSE,"CELL";"BS",#N/A,FALSE,"BS"}</definedName>
    <definedName name="belnew10" hidden="1">{"IS",#N/A,FALSE,"IS";"RPTIS",#N/A,FALSE,"RPTIS";"STATS",#N/A,FALSE,"STATS";"CELL",#N/A,FALSE,"CELL";"BS",#N/A,FALSE,"BS"}</definedName>
    <definedName name="BEx0071NAD4XYXNBOXDLUHVOWZL4" hidden="1">#REF!</definedName>
    <definedName name="BEx00F4YOSHPYMHQANH2E1L6V76T" hidden="1">#REF!</definedName>
    <definedName name="BEx00K32Q54FZC4PZH8JQGDRXZG1" hidden="1">#REF!</definedName>
    <definedName name="BEx014REFZUAHSU15TQ0U6RJQITS" hidden="1">#REF!</definedName>
    <definedName name="BEx014RL6UPQX2WVKTZ7LJLN0WLH" hidden="1">#REF!</definedName>
    <definedName name="BEx01B7HWQHMPKHRRYHC7O5WG1LR" hidden="1">#REF!</definedName>
    <definedName name="BEx0250ZSB3HZ8IPVSRHF1XVZW5G" hidden="1">#REF!</definedName>
    <definedName name="BEx02CTIMO0J16MVUUJML3M6J8QF" hidden="1">#REF!</definedName>
    <definedName name="BEx02MV1O7SC135LMHN1MUTLCF42" hidden="1">#REF!</definedName>
    <definedName name="BEx03MOCTQSATURUE2SZP8H5Y0KC" hidden="1">#REF!</definedName>
    <definedName name="BEx1FMZ4CXU3HZMEP9JFXM3LZGPM" hidden="1">#REF!</definedName>
    <definedName name="BEx1G0RG2QSB88KLCN4KBH71TLTQ" hidden="1">#REF!</definedName>
    <definedName name="BEx1GA788XGQXBW6Z2J1P5OUMR0Z" hidden="1">#REF!</definedName>
    <definedName name="BEx1GF5C9017U4XG0OODX6A64HMU" hidden="1">#REF!</definedName>
    <definedName name="BEx1GQ8KRWH19TRBAU2B2P6Q59E3" hidden="1">#REF!</definedName>
    <definedName name="BEx1GW2WRXVYJSEGPZXWH14D6YDF" hidden="1">#REF!</definedName>
    <definedName name="BEx1GWTX4DRGCWBBVIMK4P7L82LL" hidden="1">#REF!</definedName>
    <definedName name="BEx1GYBWGKI5ZEQXWIZNZ6Z8HGBT" hidden="1">#REF!</definedName>
    <definedName name="BEx1H5IV4I2XSF6XX9LI1DIPM16X" hidden="1">#REF!</definedName>
    <definedName name="BEx1HA5ZYRNYNRXNEVWDDH5HM6SH" hidden="1">#REF!</definedName>
    <definedName name="BEx1HC413ZSFPO7KY1UL49NWUBAD" hidden="1">#REF!</definedName>
    <definedName name="BEx1HEYNFLG486DUA7BN6PCCQ9UV" hidden="1">#REF!</definedName>
    <definedName name="BEx1HRJS5DVY4UI0HNLFITAYP57O" hidden="1">#REF!</definedName>
    <definedName name="BEx1HUE79WVRYHRI29EAEG2INQKH" hidden="1">#REF!</definedName>
    <definedName name="BEx1HUUGZUCBO626KC1WT93LQRSR" hidden="1">#REF!</definedName>
    <definedName name="BEx1HZ1I6HZMQOSXLF5IF6Z7MJQE" hidden="1">#REF!</definedName>
    <definedName name="BEx1IBMOYBTEK9LHMN5ZX1YZURCQ" hidden="1">#REF!</definedName>
    <definedName name="BEx1INMAM8C37S2BZD0SRZRTOMGN" hidden="1">#REF!</definedName>
    <definedName name="BEx1IPKCOYGUWCHZ0L8FHWHY3HBF" hidden="1">#REF!</definedName>
    <definedName name="BEx1J9Y1MLTBL90HZUPAETT7DMXG" hidden="1">#REF!</definedName>
    <definedName name="BEx1JEAFLTQAED7AEO5GE0YCO4I7" hidden="1">#REF!</definedName>
    <definedName name="BEx1K248OSMDYUI2GBU7FCHIY4DF" hidden="1">#REF!</definedName>
    <definedName name="BEx1KFGCKQFLADZXUOTWA7VGWIAC" hidden="1">#REF!</definedName>
    <definedName name="BEx1KMN9L4WY7MNN9N10AY91P9EY" hidden="1">#REF!</definedName>
    <definedName name="BEx1KPHP468W6JGPYPALUUIQKPNQ" hidden="1">#REF!</definedName>
    <definedName name="BEx1KTJEUP7RUS72M6HYPAHOV3R8" hidden="1">#REF!</definedName>
    <definedName name="BEx1LBTKYHJBI24O9W9ULEWRD766" hidden="1">#REF!</definedName>
    <definedName name="BEx1LO99SPSZD4HRWFADIU06I1WW" hidden="1">#REF!</definedName>
    <definedName name="BEx1M1G12X4SQQ5I4P95YF6WVQKX" hidden="1">#REF!</definedName>
    <definedName name="BEx1M3ZTVGLQNOA3DJYNCC7TG71T" hidden="1">#REF!</definedName>
    <definedName name="BEx1M5N2NNQ1H8IF14S6ESRFS4CM" hidden="1">#REF!</definedName>
    <definedName name="BEx1M8C82D1E1KYHLYN5HJXATOOO" hidden="1">#REF!</definedName>
    <definedName name="BEx1MP9QHZEJGDCZTXVSK6LZ31AC" hidden="1">#REF!</definedName>
    <definedName name="BEx1MQX4V7VSFL830YKICE1GLNV1" hidden="1">#REF!</definedName>
    <definedName name="BEx1MRYUUHR1M0FJ8A35CHDS47TU" hidden="1">#REF!</definedName>
    <definedName name="BEx1MXTBQ6HOGLJ292GIKV0Z9WP8" hidden="1">#REF!</definedName>
    <definedName name="BEx1N678YVU4T5DNBPNKXENGPEA7" hidden="1">#REF!</definedName>
    <definedName name="BEx1NI1KB77GJJB2TGM9WMXB50E3" hidden="1">#REF!</definedName>
    <definedName name="BEx1NO1CQFH2Q2MCG8A7C028OULH" hidden="1">#REF!</definedName>
    <definedName name="BEx1O2F8OD6077V8J7OYGOGZ5YG6" hidden="1">#REF!</definedName>
    <definedName name="BEx1OC5SS04V6DOZ3ELG38VI50P5" hidden="1">#REF!</definedName>
    <definedName name="BEx1OL00FTDVSSVR3W03X1N632DG" hidden="1">#REF!</definedName>
    <definedName name="BEx1OQUI3GCFJ01GUPE8VWSYI606" hidden="1">#REF!</definedName>
    <definedName name="BEx1OYN1R1K4SOCIGK1LIX5I6WOF" hidden="1">#REF!</definedName>
    <definedName name="BEx1P2ZFHIK9ZSGP2DEVZ0RVWYCW" hidden="1">#REF!</definedName>
    <definedName name="BEx1PB2QMRMNB95GAUSGI808B73B" hidden="1">#REF!</definedName>
    <definedName name="BEx1PD0Y5712V93TKXNKB0ETPCGR" hidden="1">#REF!</definedName>
    <definedName name="BEx1PNNWXIXT84FGTWS0WDGF94XF" hidden="1">#REF!</definedName>
    <definedName name="BEx1PNTDC2PM07GM2BDVUXLYJ3XS" hidden="1">#REF!</definedName>
    <definedName name="BEx1PVAXQG0DVOHZYQK9CAZ01CDH" hidden="1">#REF!</definedName>
    <definedName name="BEx1PYLNCN1S9RBKVDCV2IPY2S4F" hidden="1">#REF!</definedName>
    <definedName name="BEx1Q9JJRAU5BD7KYRJ1EB2YWIMU" hidden="1">#REF!</definedName>
    <definedName name="BEx1QFU3YV0I6SMQSZEHRG0P966U" hidden="1">#REF!</definedName>
    <definedName name="BEx1RPZLKRD8VS8FX8HQLXJ6M42Q" hidden="1">#REF!</definedName>
    <definedName name="BEx1RSOOXUM34K0CNBGUWKAWJZ3S" hidden="1">#REF!</definedName>
    <definedName name="BEx1S12TJE13QKX5R7QAQTYL6LSH" hidden="1">#REF!</definedName>
    <definedName name="BEx1S7Z49Q2UJJEJTP5DD86DLE6T" hidden="1">#REF!</definedName>
    <definedName name="BEx1S9BLVZU3F5GGNCMPSSPVDOJ1" hidden="1">#REF!</definedName>
    <definedName name="BEx1SC0PJR750L7AKNHSD9TJEZ32" hidden="1">#REF!</definedName>
    <definedName name="BEx1SKET75LD01Q25AXSDCVPN2EM" hidden="1">#REF!</definedName>
    <definedName name="BEx1SR5HLIZO9AUWR3D5CY4IS34Y" hidden="1">#REF!</definedName>
    <definedName name="BEx1T7SDSD1G1VGHC0RIKTKWCZTU" hidden="1">#REF!</definedName>
    <definedName name="BEx1T9AC5ZFVXSOGNQU6H7O6MPE4" hidden="1">#REF!</definedName>
    <definedName name="BEx1TC4RLE7N7PNAT4KTTWVI27JG" hidden="1">#REF!</definedName>
    <definedName name="BEx1UH1H3FPH3W0ZYCTWD22TO12Y" hidden="1">#REF!</definedName>
    <definedName name="BEx1UI8MXMOHTRG25G3AZ13OLB9Z" hidden="1">#REF!</definedName>
    <definedName name="BEx1UMA74TR3FRF43F33K6GT8MDY" hidden="1">#REF!</definedName>
    <definedName name="BEx1UP4SG5MWUPUG2E985NVP6NAU" hidden="1">#REF!</definedName>
    <definedName name="BEx1UPQDJV75YYGMJSJBZRU7MEA3" hidden="1">#REF!</definedName>
    <definedName name="BEx1USFHMK8XDQNG4GGUAD5GEN6V" hidden="1">#REF!</definedName>
    <definedName name="BEx1UXIW8911ZGAJ6ZXZPK5MPXK5" hidden="1">#REF!</definedName>
    <definedName name="BEx1VC24E9LCNAD793QKESKRGSTL" hidden="1">#REF!</definedName>
    <definedName name="BEx1VK03Y207VQAPYZ8TV9S9O0CP" hidden="1">#REF!</definedName>
    <definedName name="BEx1VV8NR3YOVYE4A58L72GLVUC1" hidden="1">#REF!</definedName>
    <definedName name="BEx1VVJFUBO23EMEANGY0Q1NA7ND" hidden="1">#REF!</definedName>
    <definedName name="BEx1W2FLZOHL5PCRMYMH29QGWM5H" hidden="1">#REF!</definedName>
    <definedName name="BEx1WKPSH4D8G3L52DLWONRQ43E9" hidden="1">#REF!</definedName>
    <definedName name="BEx1WORCLBXA2J8AODNBAIQTPYPE" hidden="1">#REF!</definedName>
    <definedName name="BEx1WUB1P44HF09KM8BPOD86610P" hidden="1">#REF!</definedName>
    <definedName name="BEx1X0QX66T8IS62IG9WZAAC7YZG" hidden="1">#REF!</definedName>
    <definedName name="BEx1X1NBYXPHON36VDBU9JCQ2577" hidden="1">#REF!</definedName>
    <definedName name="BEx1X41MOJL1TAMZEA7NUVRY9O4Y" hidden="1">#REF!</definedName>
    <definedName name="BEx1XDSD60VOZJB72IYB29MTYKFL" hidden="1">#REF!</definedName>
    <definedName name="BEx1XIFISVQFTLZ4AANQWPUM4R7E" hidden="1">#REF!</definedName>
    <definedName name="BEx1XWTFZETOE2W9N259HVB8NI9S" hidden="1">#REF!</definedName>
    <definedName name="BEx3A27NGQBVZDV1P5Z4PQOGHTRJ" hidden="1">#REF!</definedName>
    <definedName name="BEx3AN6WZJ140MQA1LB1NKR0YPAU" hidden="1">#REF!</definedName>
    <definedName name="BEx3ANHPO2T4FJGBH3ZPS0FCQGXD" hidden="1">#REF!</definedName>
    <definedName name="BEx3BVZV9PDF31HMPQR7O2XOHRAE" hidden="1">#REF!</definedName>
    <definedName name="BEx3C5L7DE7MA6XOBJ5DYCCJE7I7" hidden="1">#REF!</definedName>
    <definedName name="BEx3C61FI52UBIT3V6NALDW30RW8" hidden="1">#REF!</definedName>
    <definedName name="BEx3C6N18GWAOWW3ZEWNY8ZTD4EO" hidden="1">#REF!</definedName>
    <definedName name="BEx3CAJBB4B245CG102AEYL9D0GV" hidden="1">#REF!</definedName>
    <definedName name="BEx3CD8DI6C7L35MJWNA782P11SR" hidden="1">#REF!</definedName>
    <definedName name="BEx3CJ875SBM1TC0BLO6F925K182" hidden="1">#REF!</definedName>
    <definedName name="BEx3DGSGFQLPD8Y9IR1J2BKQC5FS" hidden="1">#REF!</definedName>
    <definedName name="BEx3DKZHSL02KD8BCCYWRB9MB6OG" hidden="1">#REF!</definedName>
    <definedName name="BEx3DOKY5K1RLBEP0HLS8UVYW57Z" hidden="1">#REF!</definedName>
    <definedName name="BEx3DSH8Z39PQUDM2XIKP0HGAYFW" hidden="1">#REF!</definedName>
    <definedName name="BEx3DWOBRKJSIJ1HLCZWBQLTZ111" hidden="1">#REF!</definedName>
    <definedName name="BEx3DYBQ0413FNU3BRF0QL6OMTTN" hidden="1">#REF!</definedName>
    <definedName name="BEx3E0VDHUTOQ0HBRB0RA2BKOXR8" hidden="1">#REF!</definedName>
    <definedName name="BEx3E7RIQKFZMVQ6GIHE519OP1PZ" hidden="1">#REF!</definedName>
    <definedName name="BEx3EF3XO54KZ3MGCFF13NYQKMG6" hidden="1">#REF!</definedName>
    <definedName name="BEx3EG5M334HM2EURZ3PDFW9X84J" hidden="1">#REF!</definedName>
    <definedName name="BEx3EL3K6T7P585UV7ZINJ02F6ER" hidden="1">#REF!</definedName>
    <definedName name="BEx3EPLKRT5DOW2OTADYNDPFE16I" hidden="1">#REF!</definedName>
    <definedName name="BEx3ERZQRJ4Z6RKSE3X7VUJ04I64" hidden="1">#REF!</definedName>
    <definedName name="BEx3EU8RMU02GEJWI640800KVI0E" hidden="1">#REF!</definedName>
    <definedName name="BEx3EY50BJYKYII05CLADT5PNWDC" hidden="1">#REF!</definedName>
    <definedName name="BEx3F08JWQ865G9D44K17MWSXDSB" hidden="1">#REF!</definedName>
    <definedName name="BEx3F8BVB5M2JQOLE3DGLTX3RYX9" hidden="1">#REF!</definedName>
    <definedName name="BEx3FH62K14UO6RHU0G1FR93XL4S" hidden="1">#REF!</definedName>
    <definedName name="BEx3G8W11H06BDGYD8C8MZ6ROKJB" hidden="1">#REF!</definedName>
    <definedName name="BEx3GD33TQK0WOGUJ0E16GFH1OST" hidden="1">#REF!</definedName>
    <definedName name="BEx3GKL08OZBSC68VJJ677VDCBYC" hidden="1">#REF!</definedName>
    <definedName name="BEx3GPO99K38132RGWTDPXSGVVDY" hidden="1">#REF!</definedName>
    <definedName name="BEx3HQ8MI1KFB02TY86D1VPMMFAI" hidden="1">#REF!</definedName>
    <definedName name="BEx3HTU3HF4AJQ7E97JGSVRKO5A2" hidden="1">#REF!</definedName>
    <definedName name="BEx3IIK4EDTJIOK963AXGB143144" hidden="1">#REF!</definedName>
    <definedName name="BEx3ILUU6ZBRYM3S7E4A8X8Z6QS8" hidden="1">#REF!</definedName>
    <definedName name="BEx3IP5HPFH0FZT85KX3IRO6VU9O" hidden="1">#REF!</definedName>
    <definedName name="BEx3IWN8HUSRH5VO42IFYNX3GWN8" hidden="1">#REF!</definedName>
    <definedName name="BEx3J5HMBTSXUEEVKV4Y9MYG0R1R" hidden="1">#REF!</definedName>
    <definedName name="BEx3J7FO7Q3WQQXTPYSNXVOFNVWX" hidden="1">#REF!</definedName>
    <definedName name="BEx3JFDHQ1PL78JL6A9OJCRR1PTV" hidden="1">#REF!</definedName>
    <definedName name="BEx3JGKO7A9I6N19RJ4UW7T4EPH1" hidden="1">#REF!</definedName>
    <definedName name="BEx3JXCWG83SLRMVNKXRI59SRTVR" hidden="1">#REF!</definedName>
    <definedName name="BEx3JXCXK4I8TUHHFJRLLFGXM7F1" hidden="1">#REF!</definedName>
    <definedName name="BEx3KDOUF6GJN5KBWOF02R758OTL" hidden="1">#REF!</definedName>
    <definedName name="BEx3KL19TLX7MI2JW5LBHHKWM4MH" hidden="1">#REF!</definedName>
    <definedName name="BEx3KOS1PWTVEH3VWO10H99SGLEF" hidden="1">#REF!</definedName>
    <definedName name="BEx3KTVHYPB0YQBQ4H5ZQWEUEZ9F" hidden="1">#REF!</definedName>
    <definedName name="BEx3L00RTTKP0S5829CWRD71K4G9" hidden="1">#REF!</definedName>
    <definedName name="BEx3L0BDN8V23AJAQ7XWQL8VJ23W" hidden="1">#REF!</definedName>
    <definedName name="BEx3L42CEGLNEZWZ2LWZP17IMB6M" hidden="1">#REF!</definedName>
    <definedName name="BEx3L47SLYWBLA9IR92S1DWJ7PNM" hidden="1">#REF!</definedName>
    <definedName name="BEx3LNUFNPAHFBJAC7IWTSC7GQES" hidden="1">#REF!</definedName>
    <definedName name="BEx3LQ8SUHXSG4KW8XO4WPRO2VLS" hidden="1">#REF!</definedName>
    <definedName name="BEx3LSHMATYF7HQ1TWPJO2CVKN28" hidden="1">#REF!</definedName>
    <definedName name="BEx3MQNLJAFFHY9AY57D4NC2VRVI" hidden="1">#REF!</definedName>
    <definedName name="BEx3NGFKIE5P1SNWOGZV88WD15OT" hidden="1">#REF!</definedName>
    <definedName name="BEx3NP9R9ZHYHBLHHLWVLXYD3U4S" hidden="1">#REF!</definedName>
    <definedName name="BEx3NUYQLIM7DCPHCTKZKNRQNREZ" hidden="1">#REF!</definedName>
    <definedName name="BEx3O6T17L4ZOP8EJ2143YZNWN49" hidden="1">#REF!</definedName>
    <definedName name="BEx3OA3P6GSL6ZWVQ7TFN1JFSWY2" hidden="1">#REF!</definedName>
    <definedName name="BEx3ODP1T6Q7IWWEASO465PWBB1L" hidden="1">#REF!</definedName>
    <definedName name="BEx3OIN4EOTWLW0Q6G9WP1EOORBE" hidden="1">#REF!</definedName>
    <definedName name="BEx3OKAEONNI06K9VVUY55KJJ7OT" hidden="1">#REF!</definedName>
    <definedName name="BEx3P8F1NPB60RK5IPDHVZVDZ5OO" hidden="1">#REF!</definedName>
    <definedName name="BEx3PAD4WGN2VQMOPRILACI9YHY5" hidden="1">#REF!</definedName>
    <definedName name="BEx3PH9AKJAJT6GAXE04T5S0AJCE" hidden="1">#REF!</definedName>
    <definedName name="BEx3PW3FFDSGK0M9AXMXVQTSPWHY" hidden="1">#REF!</definedName>
    <definedName name="BEx3PXQPPRYIWVGG5U0BBFRX7E2S" hidden="1">#REF!</definedName>
    <definedName name="BEx3PZOPUIMROEUN07DYLCKX20J1" hidden="1">#REF!</definedName>
    <definedName name="BEx3Q9A1NBPK3WU61JHB38QGL4AB" hidden="1">#REF!</definedName>
    <definedName name="BEx3QD0Z7FTCDWC0GH9LDC1OWOKW" hidden="1">#REF!</definedName>
    <definedName name="BEx3QU3Y3J2R7A6SDIQB98LXBAUD" hidden="1">#REF!</definedName>
    <definedName name="BEx3R7WBS66RGRESJ5Q4CKDMKHQ3" hidden="1">#REF!</definedName>
    <definedName name="BEx3RVVCOFIZF29RUBGCUM1F9WJS" hidden="1">#REF!</definedName>
    <definedName name="BEx3S4PPFZWC0F0CXVUFCH1PNAA4" hidden="1">#REF!</definedName>
    <definedName name="BEx3SJE75FR2ABOAWZ07TKU6ERHR" hidden="1">#REF!</definedName>
    <definedName name="BEx3SJOZT4T1L90AYYULC2JDHLLZ" hidden="1">#REF!</definedName>
    <definedName name="BEx3SP3DGKO2TYZ3IGPG948QQQ0N" hidden="1">#REF!</definedName>
    <definedName name="BEx3SV8HZEHZ96K4QZ3C13VQ8XAA" hidden="1">#REF!</definedName>
    <definedName name="BEx3U6QKPI4G26YBGZJJKNM6OUZ7" hidden="1">#REF!</definedName>
    <definedName name="BEx3UETWPOZSS0C5Q0461DN3LIJ2" hidden="1">#REF!</definedName>
    <definedName name="BEx3V3EN11GKA8MPJIHF5PPNKNTT" hidden="1">#REF!</definedName>
    <definedName name="BEx3V9P7F7QNDUNO93MZG0PP8SOS" hidden="1">#REF!</definedName>
    <definedName name="BEx3VCEB496JCRPTDIEAT0C35VCB" hidden="1">#REF!</definedName>
    <definedName name="BEx3VGLEDSXJ4BS50ZIRVYJM0638" hidden="1">#REF!</definedName>
    <definedName name="BEx5710BUM7KUIOQZQ2O6S8EQFR8" hidden="1">#REF!</definedName>
    <definedName name="BEx57NHKGURAGSGLRWJ8AQINCH15" hidden="1">#REF!</definedName>
    <definedName name="BEx5850NYOZC9MVF3O9PYVSI7GAX" hidden="1">#REF!</definedName>
    <definedName name="BEx585RPAJWNAYXSG11N7K3M0CCA" hidden="1">#REF!</definedName>
    <definedName name="BEx590SDPA6OFNRHKDS48X5J13QU" hidden="1">#REF!</definedName>
    <definedName name="BEx594JC1K9MTXAGW96M4HFKCAK1" hidden="1">#REF!</definedName>
    <definedName name="BEx59I664FP46HMU6XC5YI4ABZ68" hidden="1">#REF!</definedName>
    <definedName name="BEx59IRQ8AUOOFRPAQ52P34M08B6" hidden="1">#REF!</definedName>
    <definedName name="BEx59PD58SQ6KW5K8DDYHODE05ZA" hidden="1">#REF!</definedName>
    <definedName name="BEx59T3VR675SIE1K5XLMNL6M8T3" hidden="1">#REF!</definedName>
    <definedName name="BEx59X0BZRP1GTRO4QHR6868QV9Q" hidden="1">#REF!</definedName>
    <definedName name="BEx5AA1M0HFIX2ZRMA5B8RWZ3XS4" hidden="1">#REF!</definedName>
    <definedName name="BEx5AASMPAS54UE6AOESESO2V2F9" hidden="1">#REF!</definedName>
    <definedName name="BEx5AAXZE8IRNBHWLTTV2L2U49SO" hidden="1">#REF!</definedName>
    <definedName name="BEx5AH337GM94RNWKT6WCMR0HBKI" hidden="1">#REF!</definedName>
    <definedName name="BEx5AOVM50O33XPLL9KXAC1334IT" hidden="1">#REF!</definedName>
    <definedName name="BEx5AR9XR243BCB7PXJLA92DRD5M" hidden="1">#REF!</definedName>
    <definedName name="BEx5B1BGNWW9SRON3VDP9GROU06U" hidden="1">#REF!</definedName>
    <definedName name="BEx5BA5NQTDU5D8ROZQTO1RUNKE0" hidden="1">#REF!</definedName>
    <definedName name="BEx5BD046XAB032WR0ODI9PDGI1F" hidden="1">#REF!</definedName>
    <definedName name="BEx5BDWGE044WR2ZPDP4QN7UGGC0" hidden="1">#REF!</definedName>
    <definedName name="BEx5C7KMF5HBWGUZVSCIQIA0E093" hidden="1">#REF!</definedName>
    <definedName name="BEx5CKRD3DLHE169YTFL6P30GVPA" hidden="1">#REF!</definedName>
    <definedName name="BEx5CLT2VLZV88G64EKOPNR88EN5" hidden="1">#REF!</definedName>
    <definedName name="BEx5CP98SAUIZX3W7AZVE7GXBBLX" hidden="1">#REF!</definedName>
    <definedName name="BEx5CTG9GLVVK1DELIDFUCEYAEBH" hidden="1">#REF!</definedName>
    <definedName name="BEx5D18TRGCVN9FWFS82UC45PCGP" hidden="1">#REF!</definedName>
    <definedName name="BEx5D2LANHBT5P5SBVGZCVKQGPOZ" hidden="1">#REF!</definedName>
    <definedName name="BEx5D7OVLQC9EMAPG61LO2DD7JRZ" hidden="1">#REF!</definedName>
    <definedName name="BEx5DCXM93LHNFM4T0CN94CX5P94" hidden="1">#REF!</definedName>
    <definedName name="BEx5DUBECIL9GSOHB8AFSR0V3YFL" hidden="1">#REF!</definedName>
    <definedName name="BEx5DV2AZZFDXWDZJMK59GQD1AI3" hidden="1">#REF!</definedName>
    <definedName name="BEx5DXREY74NO82BGIVGJ77YXN1Z" hidden="1">#REF!</definedName>
    <definedName name="BEx5E05QH91BBZYRT6G2BX5J1GG9" hidden="1">#REF!</definedName>
    <definedName name="BEx5E7CONH19PPDVLBM06R3P79DZ" hidden="1">#REF!</definedName>
    <definedName name="BEx5EJN1G8KGZYDRUBWDDMXESP4B" hidden="1">#REF!</definedName>
    <definedName name="BEx5EN8J4D71083QKFQ4V0S8FULY" hidden="1">#REF!</definedName>
    <definedName name="BEx5EOA7802H3SWF7JRRSPQOUGT1" hidden="1">#REF!</definedName>
    <definedName name="BEx5FNNFCJD7ZNY8IL5L90BWX4CF" hidden="1">#REF!</definedName>
    <definedName name="BEx5FXORQN6QTUWQ3FQZZWOJQL5X" hidden="1">#REF!</definedName>
    <definedName name="BEx5G56IQYNXAQT1J51AMW38U9R2" hidden="1">#REF!</definedName>
    <definedName name="BEx5GJEYDRHPKQYKH0MITELUJ1GC" hidden="1">#REF!</definedName>
    <definedName name="BEx5GQ0HT1TQWVMTG4VTU43LQUYE" hidden="1">#REF!</definedName>
    <definedName name="BEx5H5AKY5FOZSY6EWU8ZIU65T0X" hidden="1">#REF!</definedName>
    <definedName name="BEx5H78SC3IVJ2207YDMDNGVHNJ9" hidden="1">#REF!</definedName>
    <definedName name="BEx5HS81TM5VD7J5CT54MSDAMNV7" hidden="1">#REF!</definedName>
    <definedName name="BEx5I2K7LNSKGWJRB03US7QEMM86" hidden="1">#REF!</definedName>
    <definedName name="BEx5I7NO9LO8ZIEF3T1TRD4IAM2F" hidden="1">#REF!</definedName>
    <definedName name="BEx5I9WI5IEK9N3NG33ZMXI3L3KL" hidden="1">#REF!</definedName>
    <definedName name="BEx5IA1XVQHU045JJFHC3PWJY1VJ" hidden="1">#REF!</definedName>
    <definedName name="BEx5IF5EFMFO12G6QKAXD0QBIID4" hidden="1">#REF!</definedName>
    <definedName name="BEx5IGSSWP7FZB1Z38NM207IVVUF" hidden="1">#REF!</definedName>
    <definedName name="BEx5IKJMFGS7J34KY4VH6NSSQ0DW" hidden="1">#REF!</definedName>
    <definedName name="BEx5IN8PSCCTAKN61LEUIB2W66YU" hidden="1">#REF!</definedName>
    <definedName name="BEx5IO53LVUCZYDGAMWWI753I82H" hidden="1">#REF!</definedName>
    <definedName name="BEx5IQU701I7VD9HG65EN2FVWC34" hidden="1">#REF!</definedName>
    <definedName name="BEx5JED2NIBPL5AS5F5XCWDUAYSN" hidden="1">#REF!</definedName>
    <definedName name="BEx5KAKX5LVV0RA0FZVPDJ1TF0EB" hidden="1">#REF!</definedName>
    <definedName name="BEx5KF2R3L5SCBNSM8EGCQKQBJ9Y" hidden="1">#REF!</definedName>
    <definedName name="BEx5KJ4IH7VIAJ4VDNE3CKCJE7EY" hidden="1">#REF!</definedName>
    <definedName name="BEx5KM4EC8S3L0DNQBP346N29BK0" hidden="1">#REF!</definedName>
    <definedName name="BEx5KUD02H16NAX63RANETVS1PTL" hidden="1">#REF!</definedName>
    <definedName name="BEx5LOBZZHH6X80RLQHZ5NM0FRBW" hidden="1">#REF!</definedName>
    <definedName name="BEx5LVIXGQS3I2TFRDNMV4EQASH6" hidden="1">#REF!</definedName>
    <definedName name="BEx5MANQKA7X5L5KLJ19JHKUN6U0" hidden="1">#REF!</definedName>
    <definedName name="BEx5N5OF4K9BVUNSMRN7PL77YHN5" hidden="1">#REF!</definedName>
    <definedName name="BEx5NWNGC4P3PZYDN3LBSNCD0ZGM" hidden="1">#REF!</definedName>
    <definedName name="BEx5NZ78U7S1US7PWG7B5155HC2S" hidden="1">#REF!</definedName>
    <definedName name="BEx5O2CEZ4H30EPAUF4O8300AZ42" hidden="1">#REF!</definedName>
    <definedName name="BEx5O5CBO8GUN3HEHYEXNT03SV9I" hidden="1">#REF!</definedName>
    <definedName name="BEx5O8SC929XK5O4SB33AII1H5QT" hidden="1">#REF!</definedName>
    <definedName name="BEx5O9ZOQHJ9IZ2YYW86RGHA03OU" hidden="1">#REF!</definedName>
    <definedName name="BEx5P4PIXELNE89BWHDNZTP9F4CU" hidden="1">#REF!</definedName>
    <definedName name="BEx5Q0XC6P3H046XCLGEANG3W7G9" hidden="1">#REF!</definedName>
    <definedName name="BEx5RFKROXO5NMHX424VPPY959MG" hidden="1">#REF!</definedName>
    <definedName name="BEx74W0UQDZXPD27G4AG1V87BN1A" hidden="1">#REF!</definedName>
    <definedName name="BEx754EWX34KNK16I0RCV39I1DFG" hidden="1">#REF!</definedName>
    <definedName name="BEx75DK2FC45LPPJIJHAGKGLOAMK" hidden="1">#REF!</definedName>
    <definedName name="BEx75MZVWOE954PBZNI35V12YZZ8" hidden="1">#REF!</definedName>
    <definedName name="BEx75QG2UX5EHIXUBMMFZ5INMEAF" hidden="1">#REF!</definedName>
    <definedName name="BEx760XIY4MT0O7U4MWRTA86V803" hidden="1">#REF!</definedName>
    <definedName name="BEx76JD5018QWFZM8TUCICWAL0Q4" hidden="1">#REF!</definedName>
    <definedName name="BEx76PYJ43JWTSMAPL56RW66AQ0E" hidden="1">#REF!</definedName>
    <definedName name="BEx77I4LF4EO9VIIUX67MTIXG0S9" hidden="1">#REF!</definedName>
    <definedName name="BEx77SBN9MUXSHEI2OTDZSEKCKTV" hidden="1">#REF!</definedName>
    <definedName name="BEx77TTJVGKYK5BAF12JN73Z89H4" hidden="1">#REF!</definedName>
    <definedName name="BEx7810CPTIA44J3Q1AM3SWMPIMW" hidden="1">#REF!</definedName>
    <definedName name="BEx7827J5RYNIA5MROGYWUPP0JNW" hidden="1">#REF!</definedName>
    <definedName name="BEx7827O81DLDT8IVDLGXUSTXAKM" hidden="1">#REF!</definedName>
    <definedName name="BEx782NRWAD44A2P9VD7REQFPOOP" hidden="1">#REF!</definedName>
    <definedName name="BEx78IUEG6GXJYO3PTHLTXVND5HG" hidden="1">#REF!</definedName>
    <definedName name="BEx78RJBXIU8MMF59PSQCSJFT001" hidden="1">#REF!</definedName>
    <definedName name="BEx7944I4FW5LEHGDRTBIKWBKU2C" hidden="1">#REF!</definedName>
    <definedName name="BEx79K0BV39BHU2DPI8TW29FHT2F" hidden="1">#REF!</definedName>
    <definedName name="BEx79NAUL3D5V1H53ZJ9EGKDBYJ9" hidden="1">#REF!</definedName>
    <definedName name="BEx79TG5P0OKXMVE2UOBS7N1LCS6" hidden="1">#REF!</definedName>
    <definedName name="BEx79YZOBBYXN4NT2C4SGCUAGHVT" hidden="1">#REF!</definedName>
    <definedName name="BEx7A3XSNZRAKWZRQ6T2PXZIXMXV" hidden="1">#REF!</definedName>
    <definedName name="BEx7BA1MMARA8X41IXKIYAI0OD70" hidden="1">#REF!</definedName>
    <definedName name="BEx7BAN6QL9CBAZ7I8EYM426JXYJ" hidden="1">#REF!</definedName>
    <definedName name="BEx7BEE5ULVYCK7CHMKZ4IXF38FH" hidden="1">#REF!</definedName>
    <definedName name="BEx7BMS3OFOLIYQFK2P902JCBGMY" hidden="1">#REF!</definedName>
    <definedName name="BEx7C3V5GV4UP3JDXN0YDDBSMVHJ" hidden="1">#REF!</definedName>
    <definedName name="BEx7CB7E2QA32KTF11ZO8NYS08RM" hidden="1">#REF!</definedName>
    <definedName name="BEx7CCK12S7Q6O7B4340D0M2BSSW" hidden="1">#REF!</definedName>
    <definedName name="BEx7CMQVN8H3PGGPWP2I3M891J87" hidden="1">#REF!</definedName>
    <definedName name="BEx7CQN4NWLFQELKTJUP78I457C1" hidden="1">#REF!</definedName>
    <definedName name="BEx7CV504PYBHZ6TDAXY9VIOWKQL" hidden="1">#REF!</definedName>
    <definedName name="BEx7D4KRWM0SN7X7G3SJ9AAMXJRN" hidden="1">#REF!</definedName>
    <definedName name="BEx7D8BPELAJCZLQHKJXQ2PJ672Y" hidden="1">#REF!</definedName>
    <definedName name="BEx7DDF5RFRB7N2798K113QI0TQN" hidden="1">#REF!</definedName>
    <definedName name="BEx7DDKHKSN3F14GON0PINI894QR" hidden="1">#REF!</definedName>
    <definedName name="BEx7DNGIJMI467JVRDFFHR4YPG8R" hidden="1">#REF!</definedName>
    <definedName name="BEx7DRYCOFL57PNFLFTJWH9EVF4S" hidden="1">#REF!</definedName>
    <definedName name="BEx7DS3T2ROOR68MNQL2ZHZCA566" hidden="1">#REF!</definedName>
    <definedName name="BEx7EOBNE1GLGEQF7C4K6VPNS7IE" hidden="1">#REF!</definedName>
    <definedName name="BEx7ETKE1EPGXVIIZR64UF9VHA4I" hidden="1">#REF!</definedName>
    <definedName name="BEx7EVNWR7SEMUWBSYX9Z46PK9Z9" hidden="1">#REF!</definedName>
    <definedName name="BEx7FBP2MBGFHDM31DYHPM1I67EI" hidden="1">#REF!</definedName>
    <definedName name="BEx7FJN3DUIAO8F9ILL4MXEI1M58" hidden="1">#REF!</definedName>
    <definedName name="BEx7FM6QXQ54NTO3SBK0NT35LLCA" hidden="1">#REF!</definedName>
    <definedName name="BEx7G22KKJ7LYWFY1F1V9MVOBTXG" hidden="1">#REF!</definedName>
    <definedName name="BEx7G2DCTI8OWE17KXBKIHBVCHYW" hidden="1">#REF!</definedName>
    <definedName name="BEx7G2DD1EGIB8H0UTAAUB86YZZB" hidden="1">#REF!</definedName>
    <definedName name="BEx7G2TMJV2X62D9R3Z0K5TJ3196" hidden="1">#REF!</definedName>
    <definedName name="BEx7GL93YFYO7EH55TJDKFUJUR6W" hidden="1">#REF!</definedName>
    <definedName name="BEx7GRE7DDFJ4ZN14OE9W12Z0WR7" hidden="1">#REF!</definedName>
    <definedName name="BEx7GSG2FJPNOLM09VOH6N4AA4PX" hidden="1">#REF!</definedName>
    <definedName name="BEx7GYQMB5QMZDG6O94ZJJ1L8QAO" hidden="1">#REF!</definedName>
    <definedName name="BEx7H8XGTOWWN0G792OIH6P66FZW" hidden="1">#REF!</definedName>
    <definedName name="BEx7HH651BLOWCYYYTSRDMDAQCL3" hidden="1">#REF!</definedName>
    <definedName name="BEx7HOD1ZDL6YXTVWHDNRRR4UJXV" hidden="1">#REF!</definedName>
    <definedName name="BEx7HOD3BDW3INFZFOSPWMRM23LX" hidden="1">#REF!</definedName>
    <definedName name="BEx7HPEX6GKJ9O93CANEH699NT4A" hidden="1">#REF!</definedName>
    <definedName name="BEx7IC1FG6B2QJJD9VLUFAVEDZVF" hidden="1">#REF!</definedName>
    <definedName name="BEx7J2PQROW8KVZJT5XARF52F8W5" hidden="1">#REF!</definedName>
    <definedName name="BEx7JCR42NL3N7FBNYHDDN218ZXO" hidden="1">#REF!</definedName>
    <definedName name="BEx7JJ1OPKU5IRWJ9ZRBUQ0JFCLX" hidden="1">#REF!</definedName>
    <definedName name="BEx7JN3AG1DO08C7DEN2QJMGFOB1" hidden="1">#REF!</definedName>
    <definedName name="BEx7JSXQPJ91KPCS79G4HYQJXQMP" hidden="1">#REF!</definedName>
    <definedName name="BEx7JYS1S2PUWMSOT1C8NEW9IKDW" hidden="1">#REF!</definedName>
    <definedName name="BEx7K8DBM1MQUQG4SMXGD9ST48EH" hidden="1">#REF!</definedName>
    <definedName name="BEx7K8YVP9R4QWB6IZN38P50LEET" hidden="1">#REF!</definedName>
    <definedName name="BEx7KDM9ECPHWC49VVWF61QZKQXK" hidden="1">#REF!</definedName>
    <definedName name="BEx7KMGG11E559LWXQ8OBDR1HKRK" hidden="1">#REF!</definedName>
    <definedName name="BEx7L33790XG4408CYZBP00OT0JL" hidden="1">#REF!</definedName>
    <definedName name="BEx7L6U49ANWUJALAPT3YGMRD8RI" hidden="1">#REF!</definedName>
    <definedName name="BEx7LBXJS21CA8WS1ZF00IS2GEQU" hidden="1">#REF!</definedName>
    <definedName name="BEx7LDQ9YFQ4U3ROCI09BSB6F05M" hidden="1">#REF!</definedName>
    <definedName name="BEx7LG4M60ZZ7M86EQ9Y0GFEGA05" hidden="1">#REF!</definedName>
    <definedName name="BEx7LGVITHSNQIVVU2SQGP53LK8J" hidden="1">#REF!</definedName>
    <definedName name="BEx7LIO9KCWLDFYQJVMK8YP7ZRDL" hidden="1">#REF!</definedName>
    <definedName name="BEx7LIZ30FL88K1MJKWVRWL9ZB8U" hidden="1">#REF!</definedName>
    <definedName name="BEx7LJVEZM6B0DYEBX21DGL39061" hidden="1">#REF!</definedName>
    <definedName name="BEx7LM9PWH83D53Y341G8NN9QXAN" hidden="1">#REF!</definedName>
    <definedName name="BEx7M2GC8WITGO8Y8SL0SYJRYQAE" hidden="1">#REF!</definedName>
    <definedName name="BEx7NFB3TMLPOHADJWMKNLWZZPR6" hidden="1">#REF!</definedName>
    <definedName name="BEx8YUMLOWNMSIJOJXPJJ7OYS67R" hidden="1">#REF!</definedName>
    <definedName name="BEx90I48STNJRSXG5DW8BN3STWC3" hidden="1">#REF!</definedName>
    <definedName name="BEx90OPMF6EIARMCL8Q4SMXG90T6" hidden="1">#REF!</definedName>
    <definedName name="BEx90TYITZGGMIGGQKITJVOPSEDK" hidden="1">#REF!</definedName>
    <definedName name="BEx9121UWY4KSRWJRR7YNR93KY0B" hidden="1">#REF!</definedName>
    <definedName name="BEx917G2E0IIAOJ4RRRXBYBLTBEW" hidden="1">#REF!</definedName>
    <definedName name="BEx917QV9THEBTXF09DTGT6CJDTV" hidden="1">#REF!</definedName>
    <definedName name="BEx91N149ZFDFS7LZZ28RYJN3HZ6" hidden="1">#REF!</definedName>
    <definedName name="BEx91NXB61WREI4VHEW1VXF568CM" hidden="1">#REF!</definedName>
    <definedName name="BEx91P4O3HAAZ8SHH6LBGO7SR9H6" hidden="1">#REF!</definedName>
    <definedName name="BEx91U2MAMBSVMLYMKNHVENOALQF" hidden="1">#REF!</definedName>
    <definedName name="BEx923YOHM7T8EY9WF0R6QWGMWXC" hidden="1">#REF!</definedName>
    <definedName name="BEx9250ION1SHCVLVKTCNJJJGRWS" hidden="1">#REF!</definedName>
    <definedName name="BEx9273V9CS15T2CUUMVNHU08E0A" hidden="1">#REF!</definedName>
    <definedName name="BEx92PZLL9UI5E7FB56M3CRLGUT3" hidden="1">#REF!</definedName>
    <definedName name="BEx92V318XX0MPM4YBZPJYCX0YNS" hidden="1">#REF!</definedName>
    <definedName name="BEx93G7LQSRJ0IGQD8QSG0CZ4MX6" hidden="1">#REF!</definedName>
    <definedName name="BEx93TEEG7JATON11ZDOOT2ECSD2" hidden="1">#REF!</definedName>
    <definedName name="BEx94P0LYQW5QF3QWZEIYEOUZNQJ" hidden="1">#REF!</definedName>
    <definedName name="BEx94R44TW1A2D9RJEEDGZG9GQ1M" hidden="1">#REF!</definedName>
    <definedName name="BEx954R683QUZZWS5PQJ5GUAO7ZI" hidden="1">#REF!</definedName>
    <definedName name="BEx95693DRT0S255HXCFQJADOWM1" hidden="1">#REF!</definedName>
    <definedName name="BEx956EE7A82UG3X9MM9S818RUUW" hidden="1">#REF!</definedName>
    <definedName name="BEx95FE27AR1JRP5W9780EB67GDQ" hidden="1">#REF!</definedName>
    <definedName name="BEx95JFTD8XWZWSULDTPUBH9LFXO" hidden="1">#REF!</definedName>
    <definedName name="BEx95ODSXOAW3H9CS4TJ16EX0X60" hidden="1">#REF!</definedName>
    <definedName name="BEx960YY4QWPUZCK777X69AEC9E2" hidden="1">#REF!</definedName>
    <definedName name="BEx965RKZDVB23S9UMRX07H7O9CW" hidden="1">#REF!</definedName>
    <definedName name="BEx968RH9K6UN918Q0XM11FVKHJB" hidden="1">#REF!</definedName>
    <definedName name="BEx96H03G7VP5WW43SISA524HELN" hidden="1">#REF!</definedName>
    <definedName name="BEx96QW5X13IJLLS8YQQBYKAGW3A" hidden="1">#REF!</definedName>
    <definedName name="BEx96V8PFD8RAFR0OWJDUA3N23EB" hidden="1">#REF!</definedName>
    <definedName name="BEx96VE0KTTLYUJTCJS23JNAPCC5" hidden="1">#REF!</definedName>
    <definedName name="BEx96XC7QVQ9Q252OTVOCUBP4PQI" hidden="1">#REF!</definedName>
    <definedName name="BEx9718C3SS02KMKH84L0YTCQC6Y" hidden="1">#REF!</definedName>
    <definedName name="BEx975KVNF0ORESOF5WRC05KLDQX" hidden="1">#REF!</definedName>
    <definedName name="BEx97D83PBVULS8I7SKCFMMRKSGU" hidden="1">#REF!</definedName>
    <definedName name="BEx97HEZRLB94H2XXD6XEF2ZPO0I" hidden="1">#REF!</definedName>
    <definedName name="BEx97JNZHPOGZD577YWLSNZZBF3R" hidden="1">#REF!</definedName>
    <definedName name="BEx97KF1EWR70WWS3UDSZYHTI9AW" hidden="1">#REF!</definedName>
    <definedName name="BEx97TPDKMMOF3C9TUGHRT9C8LX3" hidden="1">#REF!</definedName>
    <definedName name="BEx97V1Z8187MCNART3H6HT7BVSI" hidden="1">#REF!</definedName>
    <definedName name="BEx97Y777II24ZEIUMI7Q4GIGEQS" hidden="1">#REF!</definedName>
    <definedName name="BEx98JXJIG0HDWC27KC67D69B5D3" hidden="1">#REF!</definedName>
    <definedName name="BEx98SMGD6741IRZ64XK3JV3K410" hidden="1">#REF!</definedName>
    <definedName name="BEx9975N8GKPFYND7A0BNUX0TTVW" hidden="1">#REF!</definedName>
    <definedName name="BEx99ESQ1A8HZTJ9LKCZJ41NUR7W" hidden="1">#REF!</definedName>
    <definedName name="BEx99K1LRRKRT2THUSK5OMYOJBD8" hidden="1">#REF!</definedName>
    <definedName name="BEx99U8BUV80MZN1EOW0EXEKDW7T" hidden="1">#REF!</definedName>
    <definedName name="BEx99UZCTPLZLLRIKACRE2F18MHO" hidden="1">#REF!</definedName>
    <definedName name="BEx99XOGZTIA18UZYT2JFCDZ4FW3" hidden="1">#REF!</definedName>
    <definedName name="BEx99ZH6P4PR5QJSNLUIJF701620" hidden="1">#REF!</definedName>
    <definedName name="BEx99ZH6RH6DT36MH89KHBDQ65SB" hidden="1">#REF!</definedName>
    <definedName name="BEx9A680UAUYSXZ8PUL6UTSUTC6H" hidden="1">#REF!</definedName>
    <definedName name="BEx9A9O0MR2D3K3YF552XA125XUF" hidden="1">#REF!</definedName>
    <definedName name="BEx9AC7NYQHJWIB8RJAV8UX8W8QP" hidden="1">#REF!</definedName>
    <definedName name="BEx9AD47S1C66SC8HX59364RFX1O" hidden="1">#REF!</definedName>
    <definedName name="BEx9AJUVVIZWG7AZL5A3R6QSOQHT" hidden="1">#REF!</definedName>
    <definedName name="BEx9AOI27RX98JFRIGZVBW29SIZ0" hidden="1">#REF!</definedName>
    <definedName name="BEx9ARCM9NNPOTZ85PI2XXCBFKIC" hidden="1">#REF!</definedName>
    <definedName name="BEx9B9HBCPCBJ0TH8Z0L56M46P6B" hidden="1">#REF!</definedName>
    <definedName name="BEx9BDJ20IMN0SPR7MGEGQGHLOIC" hidden="1">#REF!</definedName>
    <definedName name="BEx9BJO4U3WS0FJSIY2TQVHCPGMW" hidden="1">#REF!</definedName>
    <definedName name="BEx9BU5TP5A9XAP4J3SHASWTMHQ6" hidden="1">#REF!</definedName>
    <definedName name="BEx9CDCBYILW60RHZRQUQI9VE7LP" hidden="1">#REF!</definedName>
    <definedName name="BEx9CH8L7PZ9VQYUXLZIQWLF52UV" hidden="1">#REF!</definedName>
    <definedName name="BEx9CYRQLETTCC33E45AWHGAZOJ8" hidden="1">#REF!</definedName>
    <definedName name="BEx9DGGAYFY3T3OJEH38RD78TE3R" hidden="1">#REF!</definedName>
    <definedName name="BEx9DWHHI2XYB23BOSOXFT6ZHOEX" hidden="1">#REF!</definedName>
    <definedName name="BEx9DYKZ5HFIMRB3NMAVNAD07FVM" hidden="1">#REF!</definedName>
    <definedName name="BEx9DZ18ZOIQKY9CAVNYVAUSW0Z2" hidden="1">#REF!</definedName>
    <definedName name="BEx9DZ1A6KG4GRCJQEH7WX8813K3" hidden="1">#REF!</definedName>
    <definedName name="BEx9ENWSL4KY8P6GP5QRB1QOD9CB" hidden="1">#REF!</definedName>
    <definedName name="BEx9EOSZZJO4C58HS6AXHZH6FB42" hidden="1">#REF!</definedName>
    <definedName name="BEx9EPUVR41X9J20G7JBOIV2M4YW" hidden="1">#REF!</definedName>
    <definedName name="BEx9ERCUDHDSMWN8IAJYRBACLXET" hidden="1">#REF!</definedName>
    <definedName name="BEx9F257Z6HBN4DBPYM5R5ZZHKHH" hidden="1">#REF!</definedName>
    <definedName name="BEx9F3HQCC2X6B9MPZ2XDY6CA5VG" hidden="1">#REF!</definedName>
    <definedName name="BEx9FKFE660V77QM8180FJUT7VKN" hidden="1">#REF!</definedName>
    <definedName name="BEx9FTKE9KELN05B7TVRDZH8DJLA" hidden="1">#REF!</definedName>
    <definedName name="BEx9G307LSBLUTPII8OFU4A1PL6F" hidden="1">#REF!</definedName>
    <definedName name="BEx9H69NL67EPAI0HUQZZCPW64MJ" hidden="1">#REF!</definedName>
    <definedName name="BEx9H6KGVP5HA8DCFUPBL9PBEEON" hidden="1">#REF!</definedName>
    <definedName name="BEx9H9PNBP99SEXBMGZ7ACO3DBTN" hidden="1">#REF!</definedName>
    <definedName name="BEx9HDRDQJWQ0YCEEJSFJ1WPTG71" hidden="1">#REF!</definedName>
    <definedName name="BEx9HNI5PSVWFLX8RP63CXFR1WA3" hidden="1">#REF!</definedName>
    <definedName name="BEx9HP5F59AZ8O5221LJ13P96V67" hidden="1">#REF!</definedName>
    <definedName name="BEx9HUZPW2BKQTDQAJOGVFR4OL3M" hidden="1">#REF!</definedName>
    <definedName name="BEx9HYFUL0HYU3D29T7CBCJZ7GZ7" hidden="1">#REF!</definedName>
    <definedName name="BEx9HYL6TQG6H3Z3IRHD001RLLSN" hidden="1">#REF!</definedName>
    <definedName name="BEx9I4A7HWW93L6Q5CWA2PGR6M1S" hidden="1">#REF!</definedName>
    <definedName name="BEx9IE0XSKCCLP22MJBUN5ZSKXY8" hidden="1">#REF!</definedName>
    <definedName name="BEx9IQBADFOVHKIF596A7QGJENE4" hidden="1">#REF!</definedName>
    <definedName name="BEx9IRYKJK7FZKHPNLXVZ9IJWLQ6" hidden="1">#REF!</definedName>
    <definedName name="BEx9IVEQCETBD80CON1HA6UOKT2S" hidden="1">#REF!</definedName>
    <definedName name="BEx9J0Y9GNBO074WKI2HG17POWO0" hidden="1">#REF!</definedName>
    <definedName name="BEx9JBW5K7PS8DY3OCTGFWNBQ4LO" hidden="1">#REF!</definedName>
    <definedName name="BEx9K3WWVYPM46GO8HV0NZ35GUR6" hidden="1">#REF!</definedName>
    <definedName name="BEx9KDI6IOFZT96IZPUWH8PMR923" hidden="1">#REF!</definedName>
    <definedName name="BExAWMXZMELNYFQW9B6C7M277AKE" hidden="1">#REF!</definedName>
    <definedName name="BExAXA6A32AWD1FC35V7YO5EFFWW" hidden="1">#REF!</definedName>
    <definedName name="BExAXFKGXXUB5T4VR3Y70Q46020L" hidden="1">#REF!</definedName>
    <definedName name="BExAXPLUI2UGHSI2UGVC0VH9G69E" hidden="1">#REF!</definedName>
    <definedName name="BExAXX93K9IP6MAJEEB6RPH5GDA5" hidden="1">#REF!</definedName>
    <definedName name="BExAXYAQE8N0ECDWDJJWOW6YGJIP" hidden="1">#REF!</definedName>
    <definedName name="BExAYPVDQUYGZCF5V5VTDC72K13O" hidden="1">#REF!</definedName>
    <definedName name="BExAYTWZBRSE4D5VGCIWCNLS3IFD" hidden="1">#REF!</definedName>
    <definedName name="BExAZ2GL0EB8WT1GE6QRB4PDCDHW" hidden="1">#REF!</definedName>
    <definedName name="BExAZ4EMRDYDQ7363WKCTPR22APA" hidden="1">#REF!</definedName>
    <definedName name="BExAZ9STUSQH5GMHXXGPKV6FULRP" hidden="1">#REF!</definedName>
    <definedName name="BExAZMOREWCSUD4RQYZCRRNGAWUY" hidden="1">#REF!</definedName>
    <definedName name="BExAZPOOK0FBDFHJD0GRNW1G6E24" hidden="1">#REF!</definedName>
    <definedName name="BExB0B9JHEHVG21SKN9PEOWQV401" hidden="1">#REF!</definedName>
    <definedName name="BExB0JSXVR5E0I1NBDD7KVO3JDWF" hidden="1">#REF!</definedName>
    <definedName name="BExB0T8WYCFQX9K8A4C2VD61UURC" hidden="1">#REF!</definedName>
    <definedName name="BExB0VCG3ILO96HY3WV3LIFWMBOM" hidden="1">#REF!</definedName>
    <definedName name="BExB14MWUFEMH6N71TKLQ9ZEXB1S" hidden="1">#REF!</definedName>
    <definedName name="BExB18TZ1CU0JLZW9X1QW8JBSO5F" hidden="1">#REF!</definedName>
    <definedName name="BExB1ETS7GY30YRQ62YMT2MR7SV5" hidden="1">#REF!</definedName>
    <definedName name="BExB1LKFYSSLNY5NZ329IG3RRJ2Q" hidden="1">#REF!</definedName>
    <definedName name="BExB1V5Q557O59N5R0BU8U2VBQ4K" hidden="1">#REF!</definedName>
    <definedName name="BExB2X80WQNNPEP9KOQFKSR20Z6V" hidden="1">#REF!</definedName>
    <definedName name="BExB3KQX1WZVI5O591TSROM77DV5" hidden="1">#REF!</definedName>
    <definedName name="BExB3QAGC4K113EXWKDFPHXPW2CJ" hidden="1">#REF!</definedName>
    <definedName name="BExB40S337EOGCYS0E7GQ9W0LONC" hidden="1">#REF!</definedName>
    <definedName name="BExB43H5D1B2P64WSB9Y7W73XJN4" hidden="1">#REF!</definedName>
    <definedName name="BExB4CBE2TSHT1CFJ75NXOO2UD7L" hidden="1">#REF!</definedName>
    <definedName name="BExB4EPOQXX120EECWYOQXNC07Y1" hidden="1">#REF!</definedName>
    <definedName name="BExB4GIGWDGRA32XNTRCVCU9VS2X" hidden="1">#REF!</definedName>
    <definedName name="BExB4JYLOB81NWL2K3KROYB2NA02" hidden="1">#REF!</definedName>
    <definedName name="BExB4S1XSRPIEXZIPUTZHKNFK4WL" hidden="1">#REF!</definedName>
    <definedName name="BExB51CE565E5TJNCHEGCV5IYGZ5" hidden="1">#REF!</definedName>
    <definedName name="BExB55OSDZPQZEVGRPYHFEXA8CP6" hidden="1">#REF!</definedName>
    <definedName name="BExB571FS4M58DC3VYSKOQ5ZMPB0" hidden="1">#REF!</definedName>
    <definedName name="BExB5JH4HVMI93SXR9N9MU550E6S" hidden="1">#REF!</definedName>
    <definedName name="BExB5KDH2TPCA6XUS556QKSY1B6F" hidden="1">#REF!</definedName>
    <definedName name="BExB5RKFU656UYHFFUFP00CL8KVK" hidden="1">#REF!</definedName>
    <definedName name="BExB5YWQENUC785VA0PNBCD0WJRA" hidden="1">#REF!</definedName>
    <definedName name="BExB61RAVWMI41SL0E2B4SWZHW7W" hidden="1">#REF!</definedName>
    <definedName name="BExB61WL978ZZKWGC0BMA4E4M5CC" hidden="1">#REF!</definedName>
    <definedName name="BExB62SXZWQ24F1B5BZWDNXMEIQD" hidden="1">#REF!</definedName>
    <definedName name="BExB6ZBQ61MT9WCDS4PZVAEJGG4P" hidden="1">#REF!</definedName>
    <definedName name="BExB7E5P5TRMPNU2SH5LPS21S7XO" hidden="1">#REF!</definedName>
    <definedName name="BExB8130J0ZXXHDLZSYUCCQLBS9G" hidden="1">#REF!</definedName>
    <definedName name="BExB89BOFZNDZ8731C5MR0W0F3NF" hidden="1">#REF!</definedName>
    <definedName name="BExB89RX0Y9RGYALT8FCUPOF8M0W" hidden="1">#REF!</definedName>
    <definedName name="BExB8FMG6SAIU3MXITYXXBEIRRYX" hidden="1">#REF!</definedName>
    <definedName name="BExB8HKGOBU5DGS26VBL60SHGOCH" hidden="1">#REF!</definedName>
    <definedName name="BExB8LRI3B0971NCNJ0RZ6JK2ZJJ" hidden="1">#REF!</definedName>
    <definedName name="BExB8RRBS724TI6RI4BFO6ELBVCA" hidden="1">#REF!</definedName>
    <definedName name="BExB8XR4FBK64VH6TAM90INUK1TJ" hidden="1">#REF!</definedName>
    <definedName name="BExB8YSTNX945GAOGZH5STDLYMNE" hidden="1">#REF!</definedName>
    <definedName name="BExB90R05NHG02FS8MNCM9KZS939" hidden="1">#REF!</definedName>
    <definedName name="BExB911T7FJQSN510ISZE605UVIL" hidden="1">#REF!</definedName>
    <definedName name="BExB93LFGDA3R1ZK7GODI568K3X6" hidden="1">#REF!</definedName>
    <definedName name="BExB98E2CPOTR3ISEOMRBTDMINDB" hidden="1">#REF!</definedName>
    <definedName name="BExB9B36QXHF1IBR6SO3FL9KAO0N" hidden="1">#REF!</definedName>
    <definedName name="BExB9IKXT64V5E8J1X2V262LNDCB" hidden="1">#REF!</definedName>
    <definedName name="BExB9L4JF2A313PFUCRZRD1EQOFW" hidden="1">#REF!</definedName>
    <definedName name="BExB9VGVIE386SB0E5XQ7W2OKWAT" hidden="1">#REF!</definedName>
    <definedName name="BExBA70CG2E7O7EDSBR1CMLXWWAW" hidden="1">#REF!</definedName>
    <definedName name="BExBAGQXNE33EMA4ZIXEGWZXM8D2" hidden="1">#REF!</definedName>
    <definedName name="BExBALOWYFI9QD17H6RESE7Q0EOO" hidden="1">#REF!</definedName>
    <definedName name="BExBAYKUI3QHZCQQ7A054UEJSE0U" hidden="1">#REF!</definedName>
    <definedName name="BExBAYVMXH8JIQZJLFF3NE5TNSG1" hidden="1">#REF!</definedName>
    <definedName name="BExBBFNUGTAX2TK7GM7VVPDHDKY8" hidden="1">#REF!</definedName>
    <definedName name="BExBBHRE1K86S23OVHWC062XRIS8" hidden="1">#REF!</definedName>
    <definedName name="BExBBN0A3S1X8AC6IAQQHB83WDQ6" hidden="1">#REF!</definedName>
    <definedName name="BExBBUY5WVZ1284NE6N2V9XWN2FL" hidden="1">#REF!</definedName>
    <definedName name="BExBC0HOVKRB1D73PRVT9X02IV6H" hidden="1">#REF!</definedName>
    <definedName name="BExBC0SFKFMC6PZIUCXP44OPKL0X" hidden="1">#REF!</definedName>
    <definedName name="BExBCATZUSHG90T5ZJPZICZWLCUK" hidden="1">#REF!</definedName>
    <definedName name="BExBCFMMAA2EJMQETRFVGF31G68G" hidden="1">#REF!</definedName>
    <definedName name="BExBCSNWW49T98ZGRGHKNSL1R9YF" hidden="1">#REF!</definedName>
    <definedName name="BExBCWPGDHXK5PV0G2E5OYRG7QXM" hidden="1">#REF!</definedName>
    <definedName name="BExBDB8V8G9DAXK6EP26KYEXPI0Q" hidden="1">#REF!</definedName>
    <definedName name="BExBDBUEDR1586W2HVEDGLIO9X7P" hidden="1">#REF!</definedName>
    <definedName name="BExBDCQRQ0C1ZJE4FJMAFOK56QI5" hidden="1">#REF!</definedName>
    <definedName name="BExBDJ6P35DCEAGH0USDQ65N0N8G" hidden="1">#REF!</definedName>
    <definedName name="BExBE827HX71L8OQXNS5U4UTW0P0" hidden="1">#REF!</definedName>
    <definedName name="BExBE9UYQX67HG2XI9ESHRNX98HC" hidden="1">#REF!</definedName>
    <definedName name="BExBEHNHYAN6C3J91XVYJG8JMQ0W" hidden="1">#REF!</definedName>
    <definedName name="BExBF5MN9K34ONGJTJQ6XZIR9WOR" hidden="1">#REF!</definedName>
    <definedName name="BExCREBKJOR382F46ZM3IQHCYBS4" hidden="1">#REF!</definedName>
    <definedName name="BExCROIDYQTR4UC37YS2RE67WHRI" hidden="1">#REF!</definedName>
    <definedName name="BExCRPPKQNGH1E23CODNJR8DLFUG" hidden="1">#REF!</definedName>
    <definedName name="BExCRSPI4AT3JA2CQ5LL0S253YW9" hidden="1">#REF!</definedName>
    <definedName name="BExCSOBQ8TAO5M88XI5IJM75PMQ8" hidden="1">#REF!</definedName>
    <definedName name="BExCSSDFUUZ1E344ORVBGB0G1RD6" hidden="1">#REF!</definedName>
    <definedName name="BExCT3LY6KMVRQ9IJJXQCE218QFY" hidden="1">#REF!</definedName>
    <definedName name="BExCT7I9ZIYQSR7U7QDZ6A19C1LJ" hidden="1">#REF!</definedName>
    <definedName name="BExCTXFMNVRXGHCMR9WFIFXOD3QI" hidden="1">#REF!</definedName>
    <definedName name="BExCUH2AF08LWGYL2TNK60HV1KCG" hidden="1">#REF!</definedName>
    <definedName name="BExCUZN8I5Y7J1MZB0E6BYM2136J" hidden="1">#REF!</definedName>
    <definedName name="BExCV2XQFKR7IXKCNI6SJP0LN5EY" hidden="1">#REF!</definedName>
    <definedName name="BExCV3E0AMLXG49BPQFDBI7L4TSJ" hidden="1">#REF!</definedName>
    <definedName name="BExCVDQ5T2KSFOVIOHP6PQ6835VW" hidden="1">#REF!</definedName>
    <definedName name="BExCVN0NB2VH3XD82FUBD6P7P83A" hidden="1">#REF!</definedName>
    <definedName name="BExCWA3GXTTSOZYMDL9XYB6W3ZYW" hidden="1">#REF!</definedName>
    <definedName name="BExCWJZJ04PLQ4NSEOEP0QGWFGBC" hidden="1">#REF!</definedName>
    <definedName name="BExCWNA7NC1S94OPKQZKVRLUO7WU" hidden="1">#REF!</definedName>
    <definedName name="BExCWXRUXM6422VFGO8HHDQPVOVT" hidden="1">#REF!</definedName>
    <definedName name="BExCX12IUSCSCUYJ4GC6Y0OUMU4T" hidden="1">#REF!</definedName>
    <definedName name="BExCX8ESOTJQGILHKBR5JFJS6D6J" hidden="1">#REF!</definedName>
    <definedName name="BExCX8V230J1QIO25RNQIE140NQ1" hidden="1">#REF!</definedName>
    <definedName name="BExCXD240ROZGKUP5C3DTJJFUUGI" hidden="1">#REF!</definedName>
    <definedName name="BExCXHUPX1YZ73KI3XVTDUOVMHGH" hidden="1">#REF!</definedName>
    <definedName name="BExCYP5RWI0YEXFM41DQ9DZSP5KA" hidden="1">#REF!</definedName>
    <definedName name="BExCYZNE9X8BYTCDYHSGVPB8VRGY" hidden="1">#REF!</definedName>
    <definedName name="BExCZ51M3SH99GDZ3UGBU7TQ5T22" hidden="1">#REF!</definedName>
    <definedName name="BExCZBC18NXHMNTXT69SF7GLFYB5" hidden="1">#REF!</definedName>
    <definedName name="BExCZS9QP673ARSKZNSVF0ZZNMEO" hidden="1">#REF!</definedName>
    <definedName name="BExCZZRG26B4VVVVYKZ8C3JU2HRH" hidden="1">#REF!</definedName>
    <definedName name="BExD0441NEKRJINVZSSNT5Z6MTEW" hidden="1">#REF!</definedName>
    <definedName name="BExD0797LHGBGIGS0BF0HHG36EAK" hidden="1">#REF!</definedName>
    <definedName name="BExD08GE05TX25GUE21GM1AZFHBP" hidden="1">#REF!</definedName>
    <definedName name="BExD0KL9P76GXED0W5J53TRKDFK5" hidden="1">#REF!</definedName>
    <definedName name="BExD0RMXPDQ32PG6Z6NWQL5S3C5L" hidden="1">#REF!</definedName>
    <definedName name="BExD1EEX4YFJQ24AR5A4OHCQGPSP" hidden="1">#REF!</definedName>
    <definedName name="BExD23AAYBODU4190BK4C21RWNYE" hidden="1">#REF!</definedName>
    <definedName name="BExD27HCPW2FT8H16JLWROG7MM5W" hidden="1">#REF!</definedName>
    <definedName name="BExD28OJET5TXHPSSDFJB4GBCES4" hidden="1">#REF!</definedName>
    <definedName name="BExD29VP01IJQW9H2F0JMWLWB4PA" hidden="1">#REF!</definedName>
    <definedName name="BExD2I9RY1TY178EUSCP50U2BMIY" hidden="1">#REF!</definedName>
    <definedName name="BExD2WCXAR9IDEOM6C9QCPUZ5WV7" hidden="1">#REF!</definedName>
    <definedName name="BExD2WNPIG7OSUMINUP96E5OEICR" hidden="1">#REF!</definedName>
    <definedName name="BExD2ZCSUWGE40JCPXCX6MEM0GDB" hidden="1">#REF!</definedName>
    <definedName name="BExD2ZI40SE6GIOHPFCPLB80TES9" hidden="1">#REF!</definedName>
    <definedName name="BExD345FJKCIQ3U8KN4OAZZ7SS2W" hidden="1">#REF!</definedName>
    <definedName name="BExD34AS3DOD5MFUO7WCQQWLV4ZK" hidden="1">#REF!</definedName>
    <definedName name="BExD35HX7R8CMT9L054LZCV89ADW" hidden="1">#REF!</definedName>
    <definedName name="BExD35HXSO0HYXNT8SIVRE996YCO" hidden="1">#REF!</definedName>
    <definedName name="BExD3EHKZNUN9M2ER0ENGC05QU9C" hidden="1">#REF!</definedName>
    <definedName name="BExD3I32SHELVZ9EA7TR6P0VVIWZ" hidden="1">#REF!</definedName>
    <definedName name="BExD3IDW1QBC66YIE4NTWT9WLHNJ" hidden="1">#REF!</definedName>
    <definedName name="BExD3IJCQB3P52KCUB0F8JQXWVK7" hidden="1">#REF!</definedName>
    <definedName name="BExD3L2YMFYM1MQZIYXGM4AHA1VF" hidden="1">#REF!</definedName>
    <definedName name="BExD3MA3ZCR7KCTRG32OIO5RM7V4" hidden="1">#REF!</definedName>
    <definedName name="BExD3U2ND4M7AW5V7PXIE8JAALDN" hidden="1">#REF!</definedName>
    <definedName name="BExD3XO4HEVLJETLF6X3BWK5H9QQ" hidden="1">#REF!</definedName>
    <definedName name="BExD444742H5UHLX3UZX7S7XR26A" hidden="1">#REF!</definedName>
    <definedName name="BExD4O1LZ75CKJDDQOZC79I5JOP4" hidden="1">#REF!</definedName>
    <definedName name="BExD50HB01K8QJEKCTZ1FYLKO0H6" hidden="1">#REF!</definedName>
    <definedName name="BExD5OB5FNT3042276LXWDO6S5DL" hidden="1">#REF!</definedName>
    <definedName name="BExD65JHRKMRBDZEIS6V1VRVE2P5" hidden="1">#REF!</definedName>
    <definedName name="BExD6A1BCYPUW0O46JTCGQEH1082" hidden="1">#REF!</definedName>
    <definedName name="BExD6D17QJX5PC0CVBYG3IHYCFQS" hidden="1">#REF!</definedName>
    <definedName name="BExD6PX0RT4PSQW27SR13V95N1KD" hidden="1">#REF!</definedName>
    <definedName name="BExD6TD7RJO42NVC1BQXJ0HM3JSF" hidden="1">#REF!</definedName>
    <definedName name="BExD6YLXCAKGFYD4IZX4ZUX2E0KZ" hidden="1">#REF!</definedName>
    <definedName name="BExD6Z7OAUV70SKXUBHAICHV64T0" hidden="1">#REF!</definedName>
    <definedName name="BExD6ZCZ338170KUQEZY9RR7U0FE" hidden="1">#REF!</definedName>
    <definedName name="BExD7AG6OHNNSQUH5ZZNJCI5YVHX" hidden="1">#REF!</definedName>
    <definedName name="BExD7CP2CMGWOEZAFOSUJBCCIQ1P" hidden="1">#REF!</definedName>
    <definedName name="BExD7RZBEX9G17GPT0EIH0KYAM29" hidden="1">#REF!</definedName>
    <definedName name="BExD7VVK3FJF4B8E80RX7PIIM8SL" hidden="1">#REF!</definedName>
    <definedName name="BExD849O009CV7NPYG18EIAYQ3WY" hidden="1">#REF!</definedName>
    <definedName name="BExD8DK6524TJVA43TGZQ8BYYIHQ" hidden="1">#REF!</definedName>
    <definedName name="BExD8J3VELOLREO7R8QIJ72QJX3E" hidden="1">#REF!</definedName>
    <definedName name="BExD8JUQ8ZREROD1YOV46NZRYN3O" hidden="1">#REF!</definedName>
    <definedName name="BExD8MUNUJAR15H78X09VVWK355L" hidden="1">#REF!</definedName>
    <definedName name="BExD8V39M9AI7RX5QXCZZY35E4QM" hidden="1">#REF!</definedName>
    <definedName name="BExD8VOU81N8EZLV3FZBLBIV9VSK" hidden="1">#REF!</definedName>
    <definedName name="BExD90MZ8LQ9X4D02HEG2LX6609M" hidden="1">#REF!</definedName>
    <definedName name="BExD9URA7NUO4L8ZRN8CTK0OBT8J" hidden="1">#REF!</definedName>
    <definedName name="BExD9VNN3PDV2RQBYVL4T06SA94D" hidden="1">#REF!</definedName>
    <definedName name="BExDA6LD7XPRYM9E0JW4ETCVPZR7" hidden="1">#REF!</definedName>
    <definedName name="BExDAEZGZ6ECJFLMN67AL4A56YD0" hidden="1">#REF!</definedName>
    <definedName name="BExDAK8E6KPWQ8V2KKEZMFG4CCXZ" hidden="1">#REF!</definedName>
    <definedName name="BExDAM13HL9N1QZEZIY1Z3SAYW2X" hidden="1">#REF!</definedName>
    <definedName name="BExDAQDHVYJS1US9T5OQVBCI6EH5" hidden="1">#REF!</definedName>
    <definedName name="BExDB3V0CILW4OTJ07A8UY9UT4YY" hidden="1">#REF!</definedName>
    <definedName name="BExDBKN7AAVUEKNW2YDC19PD70TG" hidden="1">#REF!</definedName>
    <definedName name="BExENM57CK8TP1TQY4RWKMK18OT7" hidden="1">#REF!</definedName>
    <definedName name="BExEOD49T5HN05QT81N2NNUM835S" hidden="1">#REF!</definedName>
    <definedName name="BExEPI0ZF18RYZJQ5227K2QEYAMJ" hidden="1">#REF!</definedName>
    <definedName name="BExEPXB95VDDSDT2MCWSSQSR7O1Z" hidden="1">#REF!</definedName>
    <definedName name="BExEQZZ3FCSFKS8XDCX6P7YNFJPG" hidden="1">#REF!</definedName>
    <definedName name="BExER39S373YS9IOG1WVJIEP7MS1" hidden="1">#REF!</definedName>
    <definedName name="BExERUUFH3HW82B93389D9E31VEM" hidden="1">#REF!</definedName>
    <definedName name="BExERWHPL3AND7410Y45BY5J9SNT" hidden="1">#REF!</definedName>
    <definedName name="BExERXE2VFFMSHQ7E2VEP42I9OVK" hidden="1">#REF!</definedName>
    <definedName name="BExERYQJ0CW8A68RQOGOVC6MW21D" hidden="1">#REF!</definedName>
    <definedName name="BExES92UZF14JM33Y53U2SB66XGZ" hidden="1">#REF!</definedName>
    <definedName name="BExES98708RUMBQQDSZ5JENLVIHP" hidden="1">#REF!</definedName>
    <definedName name="BExES9OGTST9BY2VAOPEFBG2PD2Y" hidden="1">#REF!</definedName>
    <definedName name="BExESA9ZDRGGMOEZ8RSDYD9DAVQ4" hidden="1">#REF!</definedName>
    <definedName name="BExESB12U7ZHTPAJ8I66AV3EUO9D" hidden="1">#REF!</definedName>
    <definedName name="BExESBX9URRIS8NJJQ4ROLYOCDNR" hidden="1">#REF!</definedName>
    <definedName name="BExESEBRYHRZBN9LE3YZUZPS9EAO" hidden="1">#REF!</definedName>
    <definedName name="BExET5QXDQ8727QYLSI4SWW8BW9J" hidden="1">#REF!</definedName>
    <definedName name="BExET7JOD4KVWLGC4TH5L3PG3HRS" hidden="1">#REF!</definedName>
    <definedName name="BExETB54X536EBFMML7S7HREWFHQ" hidden="1">#REF!</definedName>
    <definedName name="BExETBQJYJ5D8YTK7D8BV28K67PX" hidden="1">#REF!</definedName>
    <definedName name="BExETNFI4UB81YU3A4W3SYPZUOWK" hidden="1">#REF!</definedName>
    <definedName name="BExETO0WTUVGVMJSGOWAHTUT0OD2" hidden="1">#REF!</definedName>
    <definedName name="BExETVYX0WIRC6RSTEIDU9CAI7LC" hidden="1">#REF!</definedName>
    <definedName name="BExEUFR2Q9KHDTVBQAHMJ3JDF1YC" hidden="1">#REF!</definedName>
    <definedName name="BExEUPN46LB8PCMARGPYSWWQJVMR" hidden="1">#REF!</definedName>
    <definedName name="BExEUQJGXAT2116VVZNHKC34KT1L" hidden="1">#REF!</definedName>
    <definedName name="BExEUS6QU92IHLUJ38T8I3BSOSXT" hidden="1">#REF!</definedName>
    <definedName name="BExEV1H8QRONWYZHXYQU0FK1539B" hidden="1">#REF!</definedName>
    <definedName name="BExEV34HX9GP8L8TP997V02A6KSM" hidden="1">#REF!</definedName>
    <definedName name="BExEV5IYUYA55N59FNAATNMSZZ2Z" hidden="1">#REF!</definedName>
    <definedName name="BExEVB2H78JGCXWHGXDS1LM42KK8" hidden="1">#REF!</definedName>
    <definedName name="BExEVBO2TAPK1EHQRC2LP6UBLEOK" hidden="1">#REF!</definedName>
    <definedName name="BExEVS01FANJHSM4MNDC4J18IGO2" hidden="1">#REF!</definedName>
    <definedName name="BExEVUJTGQKXHM0GB1UYJLN24528" hidden="1">#REF!</definedName>
    <definedName name="BExEWA4QFS532AY9IKY60DXRJRGN" hidden="1">#REF!</definedName>
    <definedName name="BExEWE1027QUSWQQ3J8M4FVIRXFQ" hidden="1">#REF!</definedName>
    <definedName name="BExEX1ELSLPH9HH480XYGN024N63" hidden="1">#REF!</definedName>
    <definedName name="BExEX5LMEK9LWOCHYG0796O5I288" hidden="1">#REF!</definedName>
    <definedName name="BExEXDJMZH6E3ZMKZC63VNW5JWK4" hidden="1">#REF!</definedName>
    <definedName name="BExEXI1HO4LK5W0F30J7RTATYTRE" hidden="1">#REF!</definedName>
    <definedName name="BExEXNVS6EEWOSR6737RBBXN2R32" hidden="1">#REF!</definedName>
    <definedName name="BExEY29P0RNREMAESO4KENRPUYUF" hidden="1">#REF!</definedName>
    <definedName name="BExEY6B9VFOO469376SYHYBDBT30" hidden="1">#REF!</definedName>
    <definedName name="BExEYO5C6PE2M2UYD4LCTTYLFDOV" hidden="1">#REF!</definedName>
    <definedName name="BExEYQE6W9TGHKR2YKS42DB07XA1" hidden="1">#REF!</definedName>
    <definedName name="BExEYX4W9MYU52QQTMTUIBWF5G60" hidden="1">#REF!</definedName>
    <definedName name="BExEZ16MSYX1XHHVFETWY1XLE6B4" hidden="1">#REF!</definedName>
    <definedName name="BExEZ4XK1K8T1CFOZX8NBKHW2SEL" hidden="1">#REF!</definedName>
    <definedName name="BExEZ6Q5WKEW9MTRYQXNRIV85Y7L" hidden="1">#REF!</definedName>
    <definedName name="BExEZDH0BRKCEKLJPUOKGGX346FV" hidden="1">#REF!</definedName>
    <definedName name="BExEZIKFNWV1B6IQ700CI7J2Q6BI" hidden="1">#REF!</definedName>
    <definedName name="BExEZM0FYXBV960HQ4ET5IS5G7VW" hidden="1">#REF!</definedName>
    <definedName name="BExEZS5O6XUOQBCSBOLZWTH8Y34W" hidden="1">#REF!</definedName>
    <definedName name="BExEZWYBAYSNTE0KDOAT242515UB" hidden="1">#REF!</definedName>
    <definedName name="BExF00JSUM400O197CFKZ57UNAVI" hidden="1">#REF!</definedName>
    <definedName name="BExF0157U31B7FO3RK2JHIQKU1PK" hidden="1">#REF!</definedName>
    <definedName name="BExF120CPZQQMVIDOEDOEZ2JV0O9" hidden="1">#REF!</definedName>
    <definedName name="BExF1EQZJS5TY08XNV1HG1SP4LVE" hidden="1">#REF!</definedName>
    <definedName name="BExF1J8TERWRS87WC2LS89TA6F4T" hidden="1">#REF!</definedName>
    <definedName name="BExF1XS14SD0WVIPEU856SZO7CRQ" hidden="1">#REF!</definedName>
    <definedName name="BExF2H41YSTV9ZV5K9608DA319BA" hidden="1">#REF!</definedName>
    <definedName name="BExF2IGIQZIFW5ETKNL4PLL86YLC" hidden="1">#REF!</definedName>
    <definedName name="BExF2NP8JMND0LNZOUJS00HMSHBS" hidden="1">#REF!</definedName>
    <definedName name="BExF2TUJ3HY3T9GPUX8N0XB47JWO" hidden="1">#REF!</definedName>
    <definedName name="BExF2Y1LBPH6XSQOVOFC61201MM0" hidden="1">#REF!</definedName>
    <definedName name="BExF2YCE6VE1ZHHAV22TYZKZ7PP9" hidden="1">#REF!</definedName>
    <definedName name="BExF4CE2OU8MR0D49U7A3KNHJ2GT" hidden="1">#REF!</definedName>
    <definedName name="BExF4KMVQMGJHZP6Y8UR4TCSW5O1" hidden="1">#REF!</definedName>
    <definedName name="BExF4ZGVM734SDO82W1GX3I0JPJP" hidden="1">#REF!</definedName>
    <definedName name="BExF55GOFPZJQZ9BJVAUN6RUHUXN" hidden="1">#REF!</definedName>
    <definedName name="BExF57443OO6AJ6KTSTNQGJV6SEF" hidden="1">#REF!</definedName>
    <definedName name="BExF59YJTJT4N2ULHZ4FXBPT85UC" hidden="1">#REF!</definedName>
    <definedName name="BExF5CNLWJXSONN3LVALI8V9RD38" hidden="1">#REF!</definedName>
    <definedName name="BExF5ELOO11QAN05BMRXTIF9U00Y" hidden="1">#REF!</definedName>
    <definedName name="BExF5OSJFQHX062IO907XKM34Y4D" hidden="1">#REF!</definedName>
    <definedName name="BExF62A3J6KETTU1QA9WV7Y6MU7I" hidden="1">#REF!</definedName>
    <definedName name="BExF69RTAWP7GZO2SMH9PR7XT91P" hidden="1">#REF!</definedName>
    <definedName name="BExF6GTFYNKWILH5NN6LCYIQB86W" hidden="1">#REF!</definedName>
    <definedName name="BExF6QEJT2SLLQ7GI58B91SD0T1Y" hidden="1">#REF!</definedName>
    <definedName name="BExF7D6K4VDN7R29BCTBO6TI9GA8" hidden="1">#REF!</definedName>
    <definedName name="BExF7DS4X9WJ4YFIWO7WAVPA7E28" hidden="1">#REF!</definedName>
    <definedName name="BExF7FQCWRTTV8ATPDCPTOLTEU37" hidden="1">#REF!</definedName>
    <definedName name="BExF7J6DO7QULW80EQUK0IVY9BGB" hidden="1">#REF!</definedName>
    <definedName name="BExF7NO707UDB0PPONQNUU8JKFTO" hidden="1">#REF!</definedName>
    <definedName name="BExF7SRNECD2VG2RXDTUP3MXF1ZA" hidden="1">#REF!</definedName>
    <definedName name="BExF8GQSRIYKQFBQNWJA7V03ZPVC" hidden="1">#REF!</definedName>
    <definedName name="BExF8HN6J5C1MX4MIQLKXF84LB85" hidden="1">#REF!</definedName>
    <definedName name="BExF8JFWVXF5PG8EYIOXAJBT499J" hidden="1">#REF!</definedName>
    <definedName name="BExF9MEKDDNGMBAT6QLFMU66CNO2" hidden="1">#REF!</definedName>
    <definedName name="BExGKPQIK8DFPM0RIN38WM2QZ3W8" hidden="1">#REF!</definedName>
    <definedName name="BExGLGPL6DBX3LALQ5CZ7OJMT51H" hidden="1">#REF!</definedName>
    <definedName name="BExGML66VOISEH8OWTOT685YG1AS" hidden="1">#REF!</definedName>
    <definedName name="BExGMST8A5F3VU3PRHSUPKXGWQ9C" hidden="1">#REF!</definedName>
    <definedName name="BExGMTV2ETS08B1N614OJH3LMK7O" hidden="1">#REF!</definedName>
    <definedName name="BExGN23PA8HGXIO1FTH94HKFM1LG" hidden="1">#REF!</definedName>
    <definedName name="BExGNCQSWXLSM2L1YIDPRZLOLSP2" hidden="1">#REF!</definedName>
    <definedName name="BExGNOFHFKRKQO24IBGCWUOC4I5Y" hidden="1">#REF!</definedName>
    <definedName name="BExGNPBTSUBVNTKF14YERBQ9BL55" hidden="1">#REF!</definedName>
    <definedName name="BExGNWISB0HXW7SH8STN8658R8NW" hidden="1">#REF!</definedName>
    <definedName name="BExGNWOA02SLFI6V9DDDF6I8Y5FK" hidden="1">#REF!</definedName>
    <definedName name="BExGOALV2OUJGF2STHJ1UT9QOOMQ" hidden="1">#REF!</definedName>
    <definedName name="BExGOHNK0DBWC0DF4VZNFMPMZ5HR" hidden="1">#REF!</definedName>
    <definedName name="BExGOLZWM376ZB1PD5CQFW1B56UO" hidden="1">#REF!</definedName>
    <definedName name="BExGOQHPKV1NYHF6IHWWGGH9LPBP" hidden="1">#REF!</definedName>
    <definedName name="BExGOQSJZ2R0K9J236Y0DJ6RHW7J" hidden="1">#REF!</definedName>
    <definedName name="BExGP986F2BQHPOX1DCP1PF5ENP9" hidden="1">#REF!</definedName>
    <definedName name="BExGQ4JGQF4X5SLN27NY56B08W0G" hidden="1">#REF!</definedName>
    <definedName name="BExGQM2PUSFVEZLW9OIDELKX7WA5" hidden="1">#REF!</definedName>
    <definedName name="BExGR3RCHBSX9E7J4W576V2ZVA84" hidden="1">#REF!</definedName>
    <definedName name="BExGR71ZLWP0LWDISZDKGUBBLANR" hidden="1">#REF!</definedName>
    <definedName name="BExGRH8O7GCI4N0U85DK424P28IX" hidden="1">#REF!</definedName>
    <definedName name="BExGRJ1FHIRDV8UROXW68T0V0Z4A" hidden="1">#REF!</definedName>
    <definedName name="BExGRK3A7QXDYBG3NA4MQM1NQPXY" hidden="1">#REF!</definedName>
    <definedName name="BExGRQONR45V857IIB7NZZUS8RDH" hidden="1">#REF!</definedName>
    <definedName name="BExGRVBSP0AE15AXKD8F1TUF4M6H" hidden="1">#REF!</definedName>
    <definedName name="BExGS04KE0FPKDXIOW2D28Z2Y60F" hidden="1">#REF!</definedName>
    <definedName name="BExGS169VSFQK55A6ES34EJ1WRKG" hidden="1">#REF!</definedName>
    <definedName name="BExGSBIFN70SSXPZM3H6GTDTUDF6" hidden="1">#REF!</definedName>
    <definedName name="BExGSDB68IFFKQSAPGPGMBKMZCO9" hidden="1">#REF!</definedName>
    <definedName name="BExGSI3S3Q9V373NPIP0V99C4QU6" hidden="1">#REF!</definedName>
    <definedName name="BExGSOUNPTEO1OW6G0CIGHBWM5D9" hidden="1">#REF!</definedName>
    <definedName name="BExGSRUK0MRC9IXK0ZLSV5HGJN8C" hidden="1">#REF!</definedName>
    <definedName name="BExGT151M1YVYNX0084B973W0DGM" hidden="1">#REF!</definedName>
    <definedName name="BExGT2MZHBS30CNEQRZBINK3SLU8" hidden="1">#REF!</definedName>
    <definedName name="BExGT5HEHSU8451WQMI8MWCP04O1" hidden="1">#REF!</definedName>
    <definedName name="BExGTAVMTDMTIOBDKT85IGD5NX1J" hidden="1">#REF!</definedName>
    <definedName name="BExGTP425XRLJ6KE0BLJ1VEKFTUR" hidden="1">#REF!</definedName>
    <definedName name="BExGTZAVQBVSOSDWK8J56WZG2U06" hidden="1">#REF!</definedName>
    <definedName name="BExGU6HUN82611JO6MSFU3M87AC4" hidden="1">#REF!</definedName>
    <definedName name="BExGU9Y08E5S0QU0FKOWPP9ZOGHE" hidden="1">#REF!</definedName>
    <definedName name="BExGUD37O8P32HWSS5V3S4GMC696" hidden="1">#REF!</definedName>
    <definedName name="BExGUIS7X9RV8V9AEMVET3XZSO4U" hidden="1">#REF!</definedName>
    <definedName name="BExGUX63NYAZDTI2CCW1EN7J6I5A" hidden="1">#REF!</definedName>
    <definedName name="BExGW6PZMIBQT28RFTGNVO0ILOF2" hidden="1">#REF!</definedName>
    <definedName name="BExGW7MDPFSVDXZ8TMDXTACKI2GS" hidden="1">#REF!</definedName>
    <definedName name="BExGWA65CL2XM57CJSNZCBKUX75E" hidden="1">#REF!</definedName>
    <definedName name="BExGWB7ZUPDFUX7F7ETCVLLAIJBP" hidden="1">#REF!</definedName>
    <definedName name="BExGWD0L6I5X4YF398UW4QWLQ82W" hidden="1">#REF!</definedName>
    <definedName name="BExGWEYSRPFM85XKT8NOM98WM1B4" hidden="1">#REF!</definedName>
    <definedName name="BExGX3U6JKWW0KYZ3WTN5WREGD26" hidden="1">#REF!</definedName>
    <definedName name="BExGX636REUKZUAB6A2VPM2ER3FM" hidden="1">#REF!</definedName>
    <definedName name="BExGX9U45C6VNG6WMIYNCY2N1L82" hidden="1">#REF!</definedName>
    <definedName name="BExGXAVTR665PUOSRZB3DO5ZPC42" hidden="1">#REF!</definedName>
    <definedName name="BExGXC2Y9CTELIFXBKWLR0PHLU1P" hidden="1">#REF!</definedName>
    <definedName name="BExGXGKSTQNOO1D0ICZGARW3HGIQ" hidden="1">#REF!</definedName>
    <definedName name="BExGXM9TEXK9VW3AGXK36JJ3R1PO" hidden="1">#REF!</definedName>
    <definedName name="BExGXOIN9ZL9Q7BNWIIG4R208H3Y" hidden="1">#REF!</definedName>
    <definedName name="BExGY37DE12WNFAHCWROYJ6E2C8N" hidden="1">#REF!</definedName>
    <definedName name="BExGYL1F9AMXB6P2KE0WRPKH4H0T" hidden="1">#REF!</definedName>
    <definedName name="BExGYQFMH6QCHMJMDOEQ854EY5WB" hidden="1">#REF!</definedName>
    <definedName name="BExGYWKPDRLB6U63KOG5W5RSHYCV" hidden="1">#REF!</definedName>
    <definedName name="BExGYX6BO5GFJ8YVOO3U912NGRYL" hidden="1">#REF!</definedName>
    <definedName name="BExGZ12JX30B7OFZ3G8NYVCXO1VD" hidden="1">#REF!</definedName>
    <definedName name="BExGZ5PQMCHA947LPWPXGMH2EPS9" hidden="1">#REF!</definedName>
    <definedName name="BExGZ9M0OZV12GNA0AMTL2HZ3TQQ" hidden="1">#REF!</definedName>
    <definedName name="BExGZ9RGUDC67OGL7GYTY4PYXI65" hidden="1">#REF!</definedName>
    <definedName name="BExGZVXW4DH17F6Q8W6JGN7V281L" hidden="1">#REF!</definedName>
    <definedName name="BExGZX51OJF3LXHQZM7ZKFPBWHKY" hidden="1">#REF!</definedName>
    <definedName name="BExH0EO53E2IU7NFRZM53S86GAS2" hidden="1">#REF!</definedName>
    <definedName name="BExH0ZNGOFUDO8FT7GIDXN7ZQFJP" hidden="1">#REF!</definedName>
    <definedName name="BExH12CKPFEV45IOVTPRW5ZDL74J" hidden="1">#REF!</definedName>
    <definedName name="BExH18N5PSL4046S6DF0R62EF5Q1" hidden="1">#REF!</definedName>
    <definedName name="BExH19U5IB2AFDNXTJTXF5WXX9RO" hidden="1">#REF!</definedName>
    <definedName name="BExH1LIY9JWQJN2P01U0WXAUNEOI" hidden="1">#REF!</definedName>
    <definedName name="BExH1WBCUGG1LBH95O9I7SMFNUAE" hidden="1">#REF!</definedName>
    <definedName name="BExH219HQJ7CGDF7FBT7LS36BO0K" hidden="1">#REF!</definedName>
    <definedName name="BExH267LDDHZJKBBZ5XHFXEF5BIN" hidden="1">#REF!</definedName>
    <definedName name="BExH2G8XJ5QKB9M6J6QKXKVIHB0L" hidden="1">#REF!</definedName>
    <definedName name="BExH2US55Z0HOLDCXRUSH1BRLZYT" hidden="1">#REF!</definedName>
    <definedName name="BExH31Z589CR0IE63P9HIY8B1VEF" hidden="1">#REF!</definedName>
    <definedName name="BExH36RQYZW8QVUGMOWM7AXJRFV2" hidden="1">#REF!</definedName>
    <definedName name="BExH37DDG7KFWF5GVOHL9ZZ4APNF" hidden="1">#REF!</definedName>
    <definedName name="BExH4DXGP3003LX5757S8E8VREBK" hidden="1">#REF!</definedName>
    <definedName name="BExIFYN8AXO393ZDB9GLJAGH56AE" hidden="1">#REF!</definedName>
    <definedName name="BExIG11IC07K0CJ9LZ9DF0MAI2S2" hidden="1">#REF!</definedName>
    <definedName name="BExIGQ7TYYGZ0AZ4CU0B0S1J7YBK" hidden="1">#REF!</definedName>
    <definedName name="BExIHBSOCXIWP8KSPPJYG2YJ78AY" hidden="1">#REF!</definedName>
    <definedName name="BExIHO8FDOJPTTYHR1JCSBBHG9BO" hidden="1">#REF!</definedName>
    <definedName name="BExIHT6HVK3DOOEPE0RDC60NA24G" hidden="1">#REF!</definedName>
    <definedName name="BExII8RKIEULSAJU6Z1EKEOGVVA3" hidden="1">#REF!</definedName>
    <definedName name="BExIIXC595BSAQOXZBO0UX8GFSWU" hidden="1">#REF!</definedName>
    <definedName name="BExIJ9XC9AR7EK5QGYPVFV18J5Y0" hidden="1">#REF!</definedName>
    <definedName name="BExIJC6C39CY8G14JE2W6CIKJ5T8" hidden="1">#REF!</definedName>
    <definedName name="BExIJCMGB511CKLLSTOLQQZ5TXJY" hidden="1">#REF!</definedName>
    <definedName name="BExIJE9UQ2Y9NUIB1ABS6XFA6DO4" hidden="1">#REF!</definedName>
    <definedName name="BExIJPID6WYC81YKPHJA3SFHEBVQ" hidden="1">#REF!</definedName>
    <definedName name="BExIJR5O9OS6UN01CJEN8XORHOEK" hidden="1">#REF!</definedName>
    <definedName name="BExIJV7EW09R17PSGPNAZBV8M0MY" hidden="1">#REF!</definedName>
    <definedName name="BExIKDHL79EWEBACULVT1BQGOD5S" hidden="1">#REF!</definedName>
    <definedName name="BExIKE33V2BKOYPSE7QTNT72VVQ3" hidden="1">#REF!</definedName>
    <definedName name="BExIKEU6SJ807RLR3298KZ407DO7" hidden="1">#REF!</definedName>
    <definedName name="BExIKEZJ5IRLGHWDCZAZR39WCVY0" hidden="1">#REF!</definedName>
    <definedName name="BExIKIKZN6T0Y3TNSRCH0Z3A0ULA" hidden="1">#REF!</definedName>
    <definedName name="BExIKMBS51IJI1GBKXZ64T0BZI09" hidden="1">#REF!</definedName>
    <definedName name="BExIKYRLNNW2U5TT8J2IFJEPPT5Q" hidden="1">#REF!</definedName>
    <definedName name="BExIL7GCA3GYQSJ096MZK9D0BE98" hidden="1">#REF!</definedName>
    <definedName name="BExILG58YF7W7KCZ2BHOK9LV7PPO" hidden="1">#REF!</definedName>
    <definedName name="BExILGG72VZ61HDJFHYFXC1YI88O" hidden="1">#REF!</definedName>
    <definedName name="BExILPVZUESK19G3ZG0JD9AXQQ7I" hidden="1">#REF!</definedName>
    <definedName name="BExILVVSN2ZM1CYZI8B5LTEX5XBG" hidden="1">#REF!</definedName>
    <definedName name="BExIM1VLMKZYQXVZ4Y0UY71OFX0W" hidden="1">#REF!</definedName>
    <definedName name="BExIM9IN2RBGUTYFTIINLJ1DYRD2" hidden="1">#REF!</definedName>
    <definedName name="BExIMCTC6TFOT7OSUF9JAHJP4Z8O" hidden="1">#REF!</definedName>
    <definedName name="BExIMLI8QG6I564ZTN22CEWEP18M" hidden="1">#REF!</definedName>
    <definedName name="BExIMO1V3V80S0K3TOWV4Z4SNDHU" hidden="1">#REF!</definedName>
    <definedName name="BExIMTLIYUC6BNZRJPLMZAKXPDAT" hidden="1">#REF!</definedName>
    <definedName name="BExINQEWVMOCUZIYADW23I595ZP8" hidden="1">#REF!</definedName>
    <definedName name="BExIO4I1NUNJGEV8XPMEHIOVCAT3" hidden="1">#REF!</definedName>
    <definedName name="BExIO83HN63Q993VOUH0RAWHHGW6" hidden="1">#REF!</definedName>
    <definedName name="BExIOCW5WL6T2V66TKSD68IN2TGW" hidden="1">#REF!</definedName>
    <definedName name="BExIOP134GNBUJO23P6OV56ICBTL" hidden="1">#REF!</definedName>
    <definedName name="BExIOPS4DJPLJYRHK65BG124V3N6" hidden="1">#REF!</definedName>
    <definedName name="BExIOWDGJUA9APLXJCUBN6LP5741" hidden="1">#REF!</definedName>
    <definedName name="BExIOZO5HXAVNL8PNZDOLPWP4616" hidden="1">#REF!</definedName>
    <definedName name="BExIP8NW2R5PO1MK5EATICVBW9TT" hidden="1">#REF!</definedName>
    <definedName name="BExIPGAY41Z75UZKF8DEIRO8K8KC" hidden="1">#REF!</definedName>
    <definedName name="BExIPJG4Q14IOK190VQ1F4FL8OPM" hidden="1">#REF!</definedName>
    <definedName name="BExIPJWDWBWKWGX9ZZP6821HJ0ZX" hidden="1">#REF!</definedName>
    <definedName name="BExIPLJTCEDEN1WNG2QKVE6IY0E8" hidden="1">#REF!</definedName>
    <definedName name="BExIPRZQ59PHCV5BRIGSRNQIJFUC" hidden="1">#REF!</definedName>
    <definedName name="BExIPXJEG8WPHYOAUDGB8T75ZWLB" hidden="1">#REF!</definedName>
    <definedName name="BExIQ0OM89APC3LZTUZQHH72FDHZ" hidden="1">#REF!</definedName>
    <definedName name="BExIQ3Z9GGS8HQ89S12H01OPKUFG" hidden="1">#REF!</definedName>
    <definedName name="BExIQUSW07SMHV0KYQ37TX4YXCMX" hidden="1">#REF!</definedName>
    <definedName name="BExIQX78QDBBEMPL0QIC6IM6EREG" hidden="1">#REF!</definedName>
    <definedName name="BExIR7JKD9N0CKOTWAQ3RYXI7YF6" hidden="1">#REF!</definedName>
    <definedName name="BExIR96T7T9GI48QG8A5MDERDOJ7" hidden="1">#REF!</definedName>
    <definedName name="BExIRWEWT4U9C6HCTV41HTJS315G" hidden="1">#REF!</definedName>
    <definedName name="BExIS2PIFOVJAYSMK7Q11ML73JJ4" hidden="1">#REF!</definedName>
    <definedName name="BExIS607WZ84DF0FT7EEFB3JRNV9" hidden="1">#REF!</definedName>
    <definedName name="BExIS7YE2JN2TSPJEGIO69LH2ITH" hidden="1">#REF!</definedName>
    <definedName name="BExISBUNS6FHKDY2NLE0BUFU8AG5" hidden="1">#REF!</definedName>
    <definedName name="BExISJ6X4XGC0I0N4JL2TODR6XWM" hidden="1">#REF!</definedName>
    <definedName name="BExISKUBT9C9AWT4Q3JTF4QT9ZD3" hidden="1">#REF!</definedName>
    <definedName name="BExISMXOQK9QM7FGHCKV574FPQ9S" hidden="1">#REF!</definedName>
    <definedName name="BExISN37LG4GXDFPKSWJK833XA6D" hidden="1">#REF!</definedName>
    <definedName name="BExISRQIM34XE1GU17WU6SELDG72" hidden="1">#REF!</definedName>
    <definedName name="BExISSHFKV2KZH8XIGL1HWAOIM6P" hidden="1">#REF!</definedName>
    <definedName name="BExISWDO8XZ96QNLUAEA260B33P9" hidden="1">#REF!</definedName>
    <definedName name="BExIT7BDRMJPKODICEH38FILAAHB" hidden="1">#REF!</definedName>
    <definedName name="BExITKCPGXSQXXKRLTNJVRD7W2LQ" hidden="1">#REF!</definedName>
    <definedName name="BExITSAQ0KM8O3VG0U7E39HM5KDU" hidden="1">#REF!</definedName>
    <definedName name="BExITTNBBE28LRNCRPJN2PU0T3TU" hidden="1">#REF!</definedName>
    <definedName name="BExITXU8JH0CDMINCJ9KBUW08937" hidden="1">#REF!</definedName>
    <definedName name="BExIU7QFZZGU85S6OHNLHYNJXMPQ" hidden="1">#REF!</definedName>
    <definedName name="BExIUCDKN7IKEYBTCL7L1YOEU4M0" hidden="1">#REF!</definedName>
    <definedName name="BExIUD9Z40976ZQCXZXGXGU71L3P" hidden="1">#REF!</definedName>
    <definedName name="BExIUTGMMW3VKYWGFK6OZ44RN4CP" hidden="1">#REF!</definedName>
    <definedName name="BExIV2WEU58AJI4IJMEBUJOQUBM1" hidden="1">#REF!</definedName>
    <definedName name="BExIV7ZTRCS26S6K3RFWWZD0ZSS2" hidden="1">#REF!</definedName>
    <definedName name="BExIVBQSD8HUUMNBZ9AFBW9CMDZG" hidden="1">#REF!</definedName>
    <definedName name="BExIVRML8QD9VV5GGPK2GWPGXLTS" hidden="1">#REF!</definedName>
    <definedName name="BExIWQ3AIJ74XKJB27OKEFFFZUJT" hidden="1">#REF!</definedName>
    <definedName name="BExIWW8J6RIBRHSWPDKUD2KGCAMH" hidden="1">#REF!</definedName>
    <definedName name="BExIX5DKTUQ2280KN4H1XWFMY55G" hidden="1">#REF!</definedName>
    <definedName name="BExIXJRFSSO4QJIZBUMQ922ZOCMF" hidden="1">#REF!</definedName>
    <definedName name="BExIXKD10ZM661IUCJUCHG2VFF0V" hidden="1">#REF!</definedName>
    <definedName name="BExIXVAR20QIBX1SERFN9YHKA1XY" hidden="1">#REF!</definedName>
    <definedName name="BExIYBHDWKWV48D8FQRV83A2MOS0" hidden="1">#REF!</definedName>
    <definedName name="BExIYBS7IEZDS5HV0D7RP0U1TD35" hidden="1">#REF!</definedName>
    <definedName name="BExIYF8BWHFMDDCPYG44OUODRHY2" hidden="1">#REF!</definedName>
    <definedName name="BExIZ61YI5K2PZC4AAZE4L2V9PM1" hidden="1">#REF!</definedName>
    <definedName name="BExIZCCJNURDZS431XW518JKLRYB" hidden="1">#REF!</definedName>
    <definedName name="BExIZCY3IBXN6QK7Q0MH7OBBQDYQ" hidden="1">#REF!</definedName>
    <definedName name="BExIZLHK421ZDC5FH5R2C59HWMTW" hidden="1">#REF!</definedName>
    <definedName name="BExIZR18TJKCPYY9EB0NGEJQJ3XQ" hidden="1">#REF!</definedName>
    <definedName name="BExJ06GRYGY33WKBWJLFGVNOWN2R" hidden="1">#REF!</definedName>
    <definedName name="BExJ0ANV21LT9YFRK6O2MTEA7MKN" hidden="1">#REF!</definedName>
    <definedName name="BExJ0BPPS9SSART7MTYX4D5SLLNL" hidden="1">#REF!</definedName>
    <definedName name="BExJ0YXUO3UU61FLJB58GZFEPUK7" hidden="1">#REF!</definedName>
    <definedName name="BExKD34X6673XLQ732VIM8AOPZNP" hidden="1">#REF!</definedName>
    <definedName name="BExKDBTT7O1FL7UFIS93XG4NAUOT" hidden="1">#REF!</definedName>
    <definedName name="BExKDMGRQLZ4IJQ7D0D1SPKLZPGT" hidden="1">#REF!</definedName>
    <definedName name="BExKDOEXBH9C6T6F0J54O2LR7N5T" hidden="1">#REF!</definedName>
    <definedName name="BExKDPGMGVRJ986BKSENG9SM7YHM" hidden="1">#REF!</definedName>
    <definedName name="BExKDSB6VKEK5YS0UG2VI2P2QU42" hidden="1">#REF!</definedName>
    <definedName name="BExKE51OXJSBEMOALNJTVR0STFL5" hidden="1">#REF!</definedName>
    <definedName name="BExKEGADODV03Q91AD6REQSI531R" hidden="1">#REF!</definedName>
    <definedName name="BExKESFARRZL3BDJE4OVLUS9MV53" hidden="1">#REF!</definedName>
    <definedName name="BExKEX7X0FSEASCHHUO85IX37V6T" hidden="1">#REF!</definedName>
    <definedName name="BExKF55XHAR56D9LX1OYGTH6N7OP" hidden="1">#REF!</definedName>
    <definedName name="BExKFCCPTB5ZOUYBLZT829I5SGPZ" hidden="1">#REF!</definedName>
    <definedName name="BExKFO70XILMAFC9AV88IRMZGG2Y" hidden="1">#REF!</definedName>
    <definedName name="BExKFPJH3XTV544S5ALNT9KCYVK6" hidden="1">#REF!</definedName>
    <definedName name="BExKGATISIBN20DSLLKU4Y2897VU" hidden="1">#REF!</definedName>
    <definedName name="BExKGEEZB8SAROMO74LGJH6Z1VIR" hidden="1">#REF!</definedName>
    <definedName name="BExKGUAV15NU9JSJECZHB6U2ELXM" hidden="1">#REF!</definedName>
    <definedName name="BExKGWEE0ZSTGQON29GQC26CVL42" hidden="1">#REF!</definedName>
    <definedName name="BExKGZUK8KF1607FV48GM699C7XI" hidden="1">#REF!</definedName>
    <definedName name="BExKH88H1WQRAP9KVO5WV759CKO2" hidden="1">#REF!</definedName>
    <definedName name="BExKHP673JFOT3S2IMSPRS8ST68L" hidden="1">#REF!</definedName>
    <definedName name="BExKHUPQDJCJKR2JZGMCPZ0A7EPW" hidden="1">#REF!</definedName>
    <definedName name="BExKHW7OG2CAE51JAQBX3ODTBHZN" hidden="1">#REF!</definedName>
    <definedName name="BExKI3EMUE8HCL3V089RAK0YQI2O" hidden="1">#REF!</definedName>
    <definedName name="BExKI4LRBXVEGK6UYYKVMK93UC60" hidden="1">#REF!</definedName>
    <definedName name="BExKI6PBB73IFLIRQZ5VW8TCSMDI" hidden="1">#REF!</definedName>
    <definedName name="BExKIESLQF21OC10DVTF5O3DV4DK" hidden="1">#REF!</definedName>
    <definedName name="BExKIML5SXYJSQ2NWJE34RS9HV0C" hidden="1">#REF!</definedName>
    <definedName name="BExKIR310DD12HN8C3Q65VET29AI" hidden="1">#REF!</definedName>
    <definedName name="BExKIWXC3JV0P99TMNPO5WS27SWO" hidden="1">#REF!</definedName>
    <definedName name="BExKJ2H1996JCUKH90B8HIB8Q1X2" hidden="1">#REF!</definedName>
    <definedName name="BExKJLI2K0PLNNGBGIYN7M7DSEDH" hidden="1">#REF!</definedName>
    <definedName name="BExKJMP7TQATFY56048YS66KCXH1" hidden="1">#REF!</definedName>
    <definedName name="BExKJMUK3QAO5YDE3R1Z2G7JFJMM" hidden="1">#REF!</definedName>
    <definedName name="BExKJTW6B1Q9LPZK13GLIKWS074H" hidden="1">#REF!</definedName>
    <definedName name="BExKJW511GWI7J7BU8BP1XUYGZCQ" hidden="1">#REF!</definedName>
    <definedName name="BExKK1OQ1ESEMSOML0XL1BA3RRRI" hidden="1">#REF!</definedName>
    <definedName name="BExKK6BV1FPX0WYB4NVAKLZB7IKO" hidden="1">#REF!</definedName>
    <definedName name="BExKKL61PD0PWB5OM5RWMADTTXN7" hidden="1">#REF!</definedName>
    <definedName name="BExKKMII2TPRNPZTWUE4GZZH6LN0" hidden="1">#REF!</definedName>
    <definedName name="BExKL957AFTBNFZTK048UX1G2FPI" hidden="1">#REF!</definedName>
    <definedName name="BExKLPMN824FH976QAR578L2MJ41" hidden="1">#REF!</definedName>
    <definedName name="BExKLVBI5V61RIZUW5MUUEM9P3T7" hidden="1">#REF!</definedName>
    <definedName name="BExKLZ7S19EVAIHTOL4V5DJE5KE4" hidden="1">#REF!</definedName>
    <definedName name="BExKM2NW77XN956SI8NR47N0W2EG" hidden="1">#REF!</definedName>
    <definedName name="BExKM4LZC4ZUGI0CO4HKLY43TQV1" hidden="1">#REF!</definedName>
    <definedName name="BExKNIIC3QIZ9CKMAHCN31Z91JY7" hidden="1">#REF!</definedName>
    <definedName name="BExKNR79B9KIDE608S1QQXPC5G2R" hidden="1">#REF!</definedName>
    <definedName name="BExKNT5HULTJU14B8DY8BFSRR8RU" hidden="1">#REF!</definedName>
    <definedName name="BExKO4JBYTNZ8D1KRWDKZM7OBNQM" hidden="1">#REF!</definedName>
    <definedName name="BExKOAZDVVI0SY91VHDTN19NQMOB" hidden="1">#REF!</definedName>
    <definedName name="BExKOK4DA3GTEZGVWAFMRSVDDAQV" hidden="1">#REF!</definedName>
    <definedName name="BExKOLRU60J6MH99SV3N412CS927" hidden="1">#REF!</definedName>
    <definedName name="BExKPNJBKB5XV6GULNMCP3UL5TC2" hidden="1">#REF!</definedName>
    <definedName name="BExKPZO6XTPHMKDFPV5W0YGH9QOU" hidden="1">#REF!</definedName>
    <definedName name="BExKQ8IFBGE26A92TQL2200M2C9N" hidden="1">#REF!</definedName>
    <definedName name="BExKQBIA970Q6E6HAVVAN3H05V4N" hidden="1">#REF!</definedName>
    <definedName name="BExKQBT3M2HKKN0JVOWC1Z2XG723" hidden="1">#REF!</definedName>
    <definedName name="BExKQGLR2OMTNS6YE4DY4OL9ADMB" hidden="1">#REF!</definedName>
    <definedName name="BExKQIUPU0XC0AHLKKZ6GH2TSOL7" hidden="1">#REF!</definedName>
    <definedName name="BExKR8RZ8K5G33N7XF2SW53PUYP1" hidden="1">#REF!</definedName>
    <definedName name="BExKRJ9LNOT8GTUD7TCFRPIESL8I" hidden="1">#REF!</definedName>
    <definedName name="BExKSRH0FJTMISI3AVCXODWMJGHK" hidden="1">#REF!</definedName>
    <definedName name="BExKTGSMXIBDFH8CHCXSBO7GY026" hidden="1">#REF!</definedName>
    <definedName name="BExKULEJ5G76215AYCYTUDTXLKMY" hidden="1">#REF!</definedName>
    <definedName name="BExKUSQYTWOK5G1EX6E29NNQBK01" hidden="1">#REF!</definedName>
    <definedName name="BExM9MY4M92JRBFPV88NOJTUZMVG" hidden="1">#REF!</definedName>
    <definedName name="BExMA7MLNR4QC5YMIEC2UWZVYJ5W" hidden="1">#REF!</definedName>
    <definedName name="BExMA7XC3NEF2DX8RP533XW0NFYZ" hidden="1">#REF!</definedName>
    <definedName name="BExMA9FAQNS6V6GBN5C5OAQNMU07" hidden="1">#REF!</definedName>
    <definedName name="BExMABYYE605VMPSUNFZWMSYVC0Y" hidden="1">#REF!</definedName>
    <definedName name="BExMAW1UXXMUVH1HTE6STQMNC175" hidden="1">#REF!</definedName>
    <definedName name="BExMBMFC8OFIYYGL0FUA8Y8HTL0N" hidden="1">#REF!</definedName>
    <definedName name="BExMBNX9UCLCWZD2R4704Y5HL1NB" hidden="1">#REF!</definedName>
    <definedName name="BExMBW62Q5Q463XZJ1X5408V1XS6" hidden="1">#REF!</definedName>
    <definedName name="BExMCA9168UN7XCDSQ8TDNEOZGUN" hidden="1">#REF!</definedName>
    <definedName name="BExMDGD34FI4XMEFLHZLF75V9ZVI" hidden="1">#REF!</definedName>
    <definedName name="BExMDL5JWYM5LZXL1KFSKHPVK9J3" hidden="1">#REF!</definedName>
    <definedName name="BExMDV1LSFQXNNQ1NNF8SKLG4JN4" hidden="1">#REF!</definedName>
    <definedName name="BExME11JDJZGCWCVTQHV8VGK350M" hidden="1">#REF!</definedName>
    <definedName name="BExME94QNFKH4L60LU8OT0D57EWO" hidden="1">#REF!</definedName>
    <definedName name="BExMEB899EFW5J8REVYJGBL2AOJO" hidden="1">#REF!</definedName>
    <definedName name="BExMEDS0XEGDBCESG7IPNLLBX3VR" hidden="1">#REF!</definedName>
    <definedName name="BExMEQNY5JWP97COZ39X0KE4K1EM" hidden="1">#REF!</definedName>
    <definedName name="BExMERPOFPIVQEIXCCU030KIFM9B" hidden="1">#REF!</definedName>
    <definedName name="BExMF400I0KO6MYVI1DABAHOVT0Q" hidden="1">#REF!</definedName>
    <definedName name="BExMFAQV2RGH0BLFSCGKBUJLFG8L" hidden="1">#REF!</definedName>
    <definedName name="BExMFC8OI6FDERB1U6JQTD85YNJ4" hidden="1">#REF!</definedName>
    <definedName name="BExMFH6RSFK9XV9ZSK7SZLXRGLLU" hidden="1">#REF!</definedName>
    <definedName name="BExMFKHHBFE6Y9VSUMRZOO3YSDBJ" hidden="1">#REF!</definedName>
    <definedName name="BExMFMFIXXP3NPSRCYG3PVWNUOWH" hidden="1">#REF!</definedName>
    <definedName name="BExMFRDNCILEUCBFUE23V5WN8E38" hidden="1">#REF!</definedName>
    <definedName name="BExMG5M19V6U56YMK4YXEWL3794K" hidden="1">#REF!</definedName>
    <definedName name="BExMG9YF46HDWQVUJ1CWT99FUVWX" hidden="1">#REF!</definedName>
    <definedName name="BExMGA96JA5S3G5UEREC45UPJBA7" hidden="1">#REF!</definedName>
    <definedName name="BExMGAUYGU4T4BDY6QTNOTSCGFTA" hidden="1">#REF!</definedName>
    <definedName name="BExMGKR0TLG6W9JFLNH023OCVGDW" hidden="1">#REF!</definedName>
    <definedName name="BExMGT4YZDG0CVEGPSDJ35U5X47B" hidden="1">#REF!</definedName>
    <definedName name="BExMGWQKJXWOFF0L5E1IHJSURR5B" hidden="1">#REF!</definedName>
    <definedName name="BExMGZ4QUBZ8M8OOPL2JADD1QB6M" hidden="1">#REF!</definedName>
    <definedName name="BExMH1DRBRJSGY9KV49UH611WGJ3" hidden="1">#REF!</definedName>
    <definedName name="BExMH1J324WQTBXOE63FOZ72WEQD" hidden="1">#REF!</definedName>
    <definedName name="BExMH4Z7Z6ZZ7BY9YJ2BRREO94TO" hidden="1">#REF!</definedName>
    <definedName name="BExMH7DKZL7L1AJRYROV9VSZXIS7" hidden="1">#REF!</definedName>
    <definedName name="BExMHPNQDRRD4WLQRZEQV0YF9VV4" hidden="1">#REF!</definedName>
    <definedName name="BExMHT3Q1BA1R4RTX1TGOAVLSJ0R" hidden="1">#REF!</definedName>
    <definedName name="BExMHTEJ92EEEAYD6DGYYLFYWKXY" hidden="1">#REF!</definedName>
    <definedName name="BExMHY761KJT68CPGRIGHBQ2CUN0" hidden="1">#REF!</definedName>
    <definedName name="BExMIV60HDXJW12B91FY2NIIO6C5" hidden="1">#REF!</definedName>
    <definedName name="BExMIZNPFVOM17US8PY91S2DVO4I" hidden="1">#REF!</definedName>
    <definedName name="BExMJ6UTNKIKIA0VTTHQ44ZIUWZW" hidden="1">#REF!</definedName>
    <definedName name="BExMJ7AX3A6RZFD1I5MRRV4WGC19" hidden="1">#REF!</definedName>
    <definedName name="BExMJ9UQ0Y0VNGOACO0ILNZB9SQH" hidden="1">#REF!</definedName>
    <definedName name="BExMJAR2Z4CGBAXKRF121XYEWG9K" hidden="1">#REF!</definedName>
    <definedName name="BExMJBCH8K5XQA119COD0JTVT4QR" hidden="1">#REF!</definedName>
    <definedName name="BExMJSFMQLO78RJJI2U55JS7PLL4" hidden="1">#REF!</definedName>
    <definedName name="BExMJTBVC4D822CAUAVSU77NCSUE" hidden="1">#REF!</definedName>
    <definedName name="BExMJWS2513GHHSOF4HH96IYSQPK" hidden="1">#REF!</definedName>
    <definedName name="BExMKH091GB520V4S37DELQF9Z3W" hidden="1">#REF!</definedName>
    <definedName name="BExMKL1ZQJOQ44K135TE8V6M4R4F" hidden="1">#REF!</definedName>
    <definedName name="BExMKMP93VAHXXZ52MVTEBAW37JT" hidden="1">#REF!</definedName>
    <definedName name="BExMLA86IA2FY12O1CJDOCNIBIJ4" hidden="1">#REF!</definedName>
    <definedName name="BExMLBKRZ2JXTX5VNSPMYFGV3YFH" hidden="1">#REF!</definedName>
    <definedName name="BExMMN87D95CHSX1597HABA0LN2Q" hidden="1">#REF!</definedName>
    <definedName name="BExMMYWZ7URQ2YHXBZIRJJ3MMWIV" hidden="1">#REF!</definedName>
    <definedName name="BExMN2IGY47HQ64D2M4EIVE9NSFN" hidden="1">#REF!</definedName>
    <definedName name="BExMN5NUF7WV0SGQWJJOKEMINH4O" hidden="1">#REF!</definedName>
    <definedName name="BExMNHSR7Q9HCD1ZLZ59H3PTFVV3" hidden="1">#REF!</definedName>
    <definedName name="BExMNMLD6SFIV847MPJBB6LQQSDN" hidden="1">#REF!</definedName>
    <definedName name="BExMNNSI6GZ9CM1PLBAUJBR6OKOY" hidden="1">#REF!</definedName>
    <definedName name="BExMO6803M5DAWEUF8ZFVOCG47V9" hidden="1">#REF!</definedName>
    <definedName name="BExMOKB3WMPPVSJKD8U8NE5MMY5F" hidden="1">#REF!</definedName>
    <definedName name="BExMOQ04JYFJYC40EO0BCY5102D2" hidden="1">#REF!</definedName>
    <definedName name="BExMOX741Z1ANKHOVJ84UUUFQNIC" hidden="1">#REF!</definedName>
    <definedName name="BExMP2QLTK6UMD4RRSFFTP2UL4L4" hidden="1">#REF!</definedName>
    <definedName name="BExMPMO72YLPUEAZB82WDZ2A1E9E" hidden="1">#REF!</definedName>
    <definedName name="BExMPZ3UTPU2AHODMDKB691IQNNV" hidden="1">#REF!</definedName>
    <definedName name="BExMQ5EHTCKRNTOD08T0KTTMGJD2" hidden="1">#REF!</definedName>
    <definedName name="BExMQ8EDSURY4I91ZD835TQOXZ8T" hidden="1">#REF!</definedName>
    <definedName name="BExMQ95A0QVTKLS6RXZUFWRARMFC" hidden="1">#REF!</definedName>
    <definedName name="BExMQFQMWUUHSO2HQGANMMYLJV0E" hidden="1">#REF!</definedName>
    <definedName name="BExMQI53H3QQUSJCAZ0EDGTPVJCT" hidden="1">#REF!</definedName>
    <definedName name="BExMQTJ4AGZO3O1UBI23BP29XCVQ" hidden="1">#REF!</definedName>
    <definedName name="BExMQWIU3TFTOIXNASAZKJPZJD9R" hidden="1">#REF!</definedName>
    <definedName name="BExMQWTN7QAG7O8SDSI22ILDYRHP" hidden="1">#REF!</definedName>
    <definedName name="BExMQZ7YB7GJGB4N6T2U9QJP5XXH" hidden="1">#REF!</definedName>
    <definedName name="BExMQZTJANFP57X5B4A73U6NJRE2" hidden="1">#REF!</definedName>
    <definedName name="BExMQZYZ7HMQXHL3ZY5V8X4FMEBH" hidden="1">#REF!</definedName>
    <definedName name="BExMR0KKWBP9B3O7KB4AZ20123S1" hidden="1">#REF!</definedName>
    <definedName name="BExMR4GVILQZOXIPKGAL9X6G84HZ" hidden="1">#REF!</definedName>
    <definedName name="BExMRE7ESDBXKIXVB73HSVXFN5UM" hidden="1">#REF!</definedName>
    <definedName name="BExMRSAKU94V2RF3IVJEWJNFC557" hidden="1">#REF!</definedName>
    <definedName name="BExMS0OOE8NOAGOEOZLQ1M0PUF3Q" hidden="1">#REF!</definedName>
    <definedName name="BExMSD9TX1PX68NEJA0ZGPH2H9KT" hidden="1">#REF!</definedName>
    <definedName name="BExMSU211NTO8CL9SNXW28FBSRBQ" hidden="1">#REF!</definedName>
    <definedName name="BExO561NDXI86E3FKSGLZZY4F4GH" hidden="1">#REF!</definedName>
    <definedName name="BExO5I183P1A4M3VJWLFOYWEG93B" hidden="1">#REF!</definedName>
    <definedName name="BExO5LXIIAK6X6ZNZ8EFXUSKVERF" hidden="1">#REF!</definedName>
    <definedName name="BExO5N4OAZRILWK7X6J737OCRXUV" hidden="1">#REF!</definedName>
    <definedName name="BExO5SIVAK9TY1ZI9OBZNUQLLSEB" hidden="1">#REF!</definedName>
    <definedName name="BExO5UX5RUKS5P0ANKSL8C82NOZV" hidden="1">#REF!</definedName>
    <definedName name="BExO67ICBS8H5EYFR9NVM04NN522" hidden="1">#REF!</definedName>
    <definedName name="BExO69WND4KT07RZOMPH6WJSXBL3" hidden="1">#REF!</definedName>
    <definedName name="BExO6EEJ63S3OQ943BMMAK2XSECS" hidden="1">#REF!</definedName>
    <definedName name="BExO7CKJL0T3SB8NOXF7EC5EM45V" hidden="1">#REF!</definedName>
    <definedName name="BExO7FEYNF0S928EA8QTJFZ3TI8T" hidden="1">#REF!</definedName>
    <definedName name="BExO82CABXCMQOU12Y0XDEHBGY90" hidden="1">#REF!</definedName>
    <definedName name="BExO8V42DRSS1T47WDI6YBFH95B8" hidden="1">#REF!</definedName>
    <definedName name="BExO90IAVR1S0F7F1Y2XZPH26DPY" hidden="1">#REF!</definedName>
    <definedName name="BExO9IMZCLVA1D1T9CYPS3MGEYYI" hidden="1">#REF!</definedName>
    <definedName name="BExO9L1B29V02RS0WTOA4W38WDGT" hidden="1">#REF!</definedName>
    <definedName name="BExO9LHKQ2JBE6FUM3PDAQ96SKDU" hidden="1">#REF!</definedName>
    <definedName name="BExO9MZHO22BQGD6V1R4KHGZNFBW" hidden="1">#REF!</definedName>
    <definedName name="BExO9TFFFX3XUXY3GB7230QGBZH2" hidden="1">#REF!</definedName>
    <definedName name="BExOA4IMWU90CQYBNIAECNJPQ864" hidden="1">#REF!</definedName>
    <definedName name="BExOA7D2CODY3X3QS1UYNL27A6W5" hidden="1">#REF!</definedName>
    <definedName name="BExOARANO7KTIXANPELN30O4ACAX" hidden="1">#REF!</definedName>
    <definedName name="BExOAT8P1RAGE6X96PASY2HUKJ9S" hidden="1">#REF!</definedName>
    <definedName name="BExOBKIJLK5W0T6H57TSQUIC3KWQ" hidden="1">#REF!</definedName>
    <definedName name="BExOBN7NRVS6QH07OV0WBD6UXBUR" hidden="1">#REF!</definedName>
    <definedName name="BExOBREQU6E6MPBVFF3RCZH724UO" hidden="1">#REF!</definedName>
    <definedName name="BExOBVR3RF10OBJNACTPNOOHGEUR" hidden="1">#REF!</definedName>
    <definedName name="BExOBX91FNDSMWU9KYNZA4D6ZBW5" hidden="1">#REF!</definedName>
    <definedName name="BExOC274L7IF3XKMIFI5IK9WD5CT" hidden="1">#REF!</definedName>
    <definedName name="BExOC2CH0R8JHBNEKLRTXIWBWLPR" hidden="1">#REF!</definedName>
    <definedName name="BExOCAAG61C0P2LL4PHN2NXDJB6L" hidden="1">#REF!</definedName>
    <definedName name="BExOCAW1ZKCCVMAKZ3544RYXNKKX" hidden="1">#REF!</definedName>
    <definedName name="BExOCBCAH43L63EX7FURAZNMXCOQ" hidden="1">#REF!</definedName>
    <definedName name="BExOCXTDDTZTL2OWZ4VRLC4Q5QPB" hidden="1">#REF!</definedName>
    <definedName name="BExOD1PNHZ54KL70JD9KVWIVECYO" hidden="1">#REF!</definedName>
    <definedName name="BExOD2RC9Q0QZDSK7XJSOAILGCKJ" hidden="1">#REF!</definedName>
    <definedName name="BExODA3QYZ3XZZQ8Q7VMTB88RYMA" hidden="1">#REF!</definedName>
    <definedName name="BExODINCDKN2TUQ6D2GR1BO5LU0Z" hidden="1">#REF!</definedName>
    <definedName name="BExODKW6WIZCI37MCHZVG0WYS9B2" hidden="1">#REF!</definedName>
    <definedName name="BExODS8FWWF9TZ4VHN70DQWAFXE9" hidden="1">#REF!</definedName>
    <definedName name="BExODZVO6HUQ4M65XKUNHIRK11XO" hidden="1">#REF!</definedName>
    <definedName name="BExOE42O748Y59289UHDI5Z5APIQ" hidden="1">#REF!</definedName>
    <definedName name="BExOEK3VZCMVJ8PTS7H1QB88HS6F" hidden="1">#REF!</definedName>
    <definedName name="BExOEMYBEZ2EKWSM0GFEV7CRV3YY" hidden="1">#REF!</definedName>
    <definedName name="BExOEOAXLSNXZHBWZRPYBSTGKVFX" hidden="1">#REF!</definedName>
    <definedName name="BExOEPSUO1TZBMD0378SIAFZO8NZ" hidden="1">#REF!</definedName>
    <definedName name="BExOEZZQY603GRDPOL33RY3QJGI0" hidden="1">#REF!</definedName>
    <definedName name="BExOFD6H3EHBVZ1NWCTY8Y9JQX1N" hidden="1">#REF!</definedName>
    <definedName name="BExOFEDMXDQS4JG6Z7HEXJJYGVDB" hidden="1">#REF!</definedName>
    <definedName name="BExOFYLUOYHDSHNISAYFT51PL6FG" hidden="1">#REF!</definedName>
    <definedName name="BExOFZCQ41LJR746ZGVGK7JN43ZE" hidden="1">#REF!</definedName>
    <definedName name="BExOHKLKLXBWY2FDZIL9BMRN4DH3" hidden="1">#REF!</definedName>
    <definedName name="BExOHQ536J60QZKO68HK2SRREPON" hidden="1">#REF!</definedName>
    <definedName name="BExOHRXU6CUF25DAILU277SQQ0U2" hidden="1">#REF!</definedName>
    <definedName name="BExOI0MQ2QC17SI1EPD5WE0WWB4L" hidden="1">#REF!</definedName>
    <definedName name="BExOI5KTIQTNGYFM9FU4RR69WE5Z" hidden="1">#REF!</definedName>
    <definedName name="BExOI6BRD3LUW5R1IUPV18JAF5OJ" hidden="1">#REF!</definedName>
    <definedName name="BExOI96BI6JM6ZA6RAXVLF0L9A5G" hidden="1">#REF!</definedName>
    <definedName name="BExOIO0C1859RRPZ9W52KESBD0T4" hidden="1">#REF!</definedName>
    <definedName name="BExOIYHYSIO52FTBD4H6EPPYZVK2" hidden="1">#REF!</definedName>
    <definedName name="BExOJ3ALONE2JDI1TGB86GXOLG0M" hidden="1">#REF!</definedName>
    <definedName name="BExOJQ7X9QTHSTGR217PTGKXJXCS" hidden="1">#REF!</definedName>
    <definedName name="BExOJTTDG3QH7G0UPONP9MNS5NV9" hidden="1">#REF!</definedName>
    <definedName name="BExOJZ2B9H7Y3FJ77BCRVY5R5JI2" hidden="1">#REF!</definedName>
    <definedName name="BExOK1RE5PNZ9KCX5UXSHQDUUT2F" hidden="1">#REF!</definedName>
    <definedName name="BExOK8CMMTIPYD11U631DW2SI2C7" hidden="1">#REF!</definedName>
    <definedName name="BExOK8NK410MU68HTIV4YK8J8OFD" hidden="1">#REF!</definedName>
    <definedName name="BExOKA020R645NA0D2JQO2HAF0WJ" hidden="1">#REF!</definedName>
    <definedName name="BExOKALNFCJ2TT0T7E8VWPSW3C6X" hidden="1">#REF!</definedName>
    <definedName name="BExOKB1VMNK8F9WKGM7IY9R7BKLH" hidden="1">#REF!</definedName>
    <definedName name="BExOKHHTBQRQSD6IOKYN7U2HOG25" hidden="1">#REF!</definedName>
    <definedName name="BExOKQS98543J7EDQW6IF6CC2B2Z" hidden="1">#REF!</definedName>
    <definedName name="BExOKSQGJQPQLXKEFWC48SMF10KX" hidden="1">#REF!</definedName>
    <definedName name="BExOKXTQCZG65R08USOMAUTUV5NR" hidden="1">#REF!</definedName>
    <definedName name="BExOKXTRJNQBV852FHW6NV6LLFXW" hidden="1">#REF!</definedName>
    <definedName name="BExOL0IUBEVG0ME0U641D2WZXVD7" hidden="1">#REF!</definedName>
    <definedName name="BExOL1KOOU5400DL4TZZ7YN0G002" hidden="1">#REF!</definedName>
    <definedName name="BExOL1PZ2RUQT7B7NBZXJ7DG4T4B" hidden="1">#REF!</definedName>
    <definedName name="BExOLL7BD4M0JMF6MQLY3F4R3W4I" hidden="1">#REF!</definedName>
    <definedName name="BExOM0MWQ2GBI8FHJ02A1X4ZS96K" hidden="1">#REF!</definedName>
    <definedName name="BExOM8QEW7FV7KVVBB4F3U2UWMMF" hidden="1">#REF!</definedName>
    <definedName name="BExOMEF8IN8J768GO1FFE8G2KCYT" hidden="1">#REF!</definedName>
    <definedName name="BExOMW3TPZ2OQIEUD6DH9MFY0JGS" hidden="1">#REF!</definedName>
    <definedName name="BExOMX06QPKNO0QDG8TY143ZJ21X" hidden="1">#REF!</definedName>
    <definedName name="BExON6AP9UGC72VU5V15Z2KAIARA" hidden="1">#REF!</definedName>
    <definedName name="BExON7HUPJ39ZFOKRCW7O748UUWX" hidden="1">#REF!</definedName>
    <definedName name="BExONB3BP4CXLTP8HOTTAARODBP1" hidden="1">#REF!</definedName>
    <definedName name="BExONBJLNSQKNHEKTBOXRC2YI14Z" hidden="1">#REF!</definedName>
    <definedName name="BExONR9YITSIUNGZY7K4E1W44T1L" hidden="1">#REF!</definedName>
    <definedName name="BExONW7W2X8YERQQ3W0ORMA72WM4" hidden="1">#REF!</definedName>
    <definedName name="BExOO5T51IYSQCEZXKK9SZCI2J9G" hidden="1">#REF!</definedName>
    <definedName name="BExOOJQXXM9JB6MOVDUG22XR7DTC" hidden="1">#REF!</definedName>
    <definedName name="BExOP79USECRGQZUOO7367FJIYYW" hidden="1">#REF!</definedName>
    <definedName name="BExOP7VG2IEX7TJG6R81T2SZVUPH" hidden="1">#REF!</definedName>
    <definedName name="BExOPUCPKR5M979D6ZWXXZVJRR2D" hidden="1">#REF!</definedName>
    <definedName name="BExOPUY9WQ5YMCIUYMIFGL59P1EQ" hidden="1">#REF!</definedName>
    <definedName name="BExOQ5QOI219GNIN957354MMG93D" hidden="1">#REF!</definedName>
    <definedName name="BExOQG8BYQMNZ5P2NM1X0SZ4FW59" hidden="1">#REF!</definedName>
    <definedName name="BExQ2D2YJLK26RKT38UAS4HH79HY" hidden="1">#REF!</definedName>
    <definedName name="BExQ2FBZ5AQTEZYZ0LQHW2SS39R9" hidden="1">#REF!</definedName>
    <definedName name="BExQ2JTSLCT5JISHAYUGXHAU3E70" hidden="1">#REF!</definedName>
    <definedName name="BExQ32PKQS0D4WMK7VH0CVZQFV07" hidden="1">#REF!</definedName>
    <definedName name="BExQ36093QM7JURT42WXXGVOHZAV" hidden="1">#REF!</definedName>
    <definedName name="BExQ3BJRIL24GRRXHIF7TSNVRRPX" hidden="1">#REF!</definedName>
    <definedName name="BExQ3L50QSH32VPRXO2WV54Y47BR" hidden="1">#REF!</definedName>
    <definedName name="BExQ3PC3910DMV23M32IHRT5ZLG3" hidden="1">#REF!</definedName>
    <definedName name="BExQ42YYEISEEJKVV7EFW4BHTIL3" hidden="1">#REF!</definedName>
    <definedName name="BExQ4ENWNLRLBOY044R9ZEUVNEHY" hidden="1">#REF!</definedName>
    <definedName name="BExQ4GWQGIZRNMNIHCYLYHUHAKNU" hidden="1">#REF!</definedName>
    <definedName name="BExQ4NI4V9CMUV9M3IODS44J8RKW" hidden="1">#REF!</definedName>
    <definedName name="BExQ4OJXIT2A7Y2CQFSH2MN36BWD" hidden="1">#REF!</definedName>
    <definedName name="BExQ4OPAGPEHYQ8AINPC2IVMC72K" hidden="1">#REF!</definedName>
    <definedName name="BExQ4QCJMRT95UFKFXPOVBOZO4MQ" hidden="1">#REF!</definedName>
    <definedName name="BExQ59TUCDDBVKNTGGS2SH6DI5BT" hidden="1">#REF!</definedName>
    <definedName name="BExQ5C872QKGK3XTX73D9ALBGIJO" hidden="1">#REF!</definedName>
    <definedName name="BExQ5JF3ZQ55QXQQF7B2TP46B11S" hidden="1">#REF!</definedName>
    <definedName name="BExQ5SETDVQFBHQ347E39O4MW3Q9" hidden="1">#REF!</definedName>
    <definedName name="BExQ5VEPHNM7W5ZFEACYDESD83DC" hidden="1">#REF!</definedName>
    <definedName name="BExQ6HVX5BSTE61GX54IWDOIX03Y" hidden="1">#REF!</definedName>
    <definedName name="BExQ6OXEPJ6DVTFJVDUPKLLHLU3U" hidden="1">#REF!</definedName>
    <definedName name="BExQ7LLH8R1ASB1TCNA7HETBISOE" hidden="1">#REF!</definedName>
    <definedName name="BExQ7Q3BV9NLT52NZPWXO9C4A600" hidden="1">#REF!</definedName>
    <definedName name="BExQ7V6QF1BOTPVZUACNOJZYI9U1" hidden="1">#REF!</definedName>
    <definedName name="BExQ83VNJD4B7RKFUZYDN1IWVNJP" hidden="1">#REF!</definedName>
    <definedName name="BExQ83VNOWVLH1HLO8E35OJVUBGY" hidden="1">#REF!</definedName>
    <definedName name="BExQ894CRQKH7C3F6ZJ4Z5N7GKUA" hidden="1">#REF!</definedName>
    <definedName name="BExQ8E2C1PJKGX5NDHQHWL6ZW2OY" hidden="1">#REF!</definedName>
    <definedName name="BExQ8HYRWFQVYZ3IFPP8TKSBLZ8M" hidden="1">#REF!</definedName>
    <definedName name="BExQ8TCMUBAB88G6G12QCEU3B9JY" hidden="1">#REF!</definedName>
    <definedName name="BExQ8UP8UQFRMBTNE1BCX3JKCDPP" hidden="1">#REF!</definedName>
    <definedName name="BExQ8VAUJ54P36QQ97Y5JVNGN7CV" hidden="1">#REF!</definedName>
    <definedName name="BExQ9HXCNIU15RDR6E9S760EL684" hidden="1">#REF!</definedName>
    <definedName name="BExQ9YESWG8NNI1ECNV872UQ26MZ" hidden="1">#REF!</definedName>
    <definedName name="BExQA1ENU6VPH8KF1DQIUW6JJ95D" hidden="1">#REF!</definedName>
    <definedName name="BExQA9HZV8HKMFV62G4VEQ41J816" hidden="1">#REF!</definedName>
    <definedName name="BExQAG3DF8RL3X4QUY4GN2J5NM57" hidden="1">#REF!</definedName>
    <definedName name="BExQB2KF89W9MLX098NNY0AJMOH4" hidden="1">#REF!</definedName>
    <definedName name="BExQB5KHIMXWI48MAMBMV715WCG5" hidden="1">#REF!</definedName>
    <definedName name="BExQB60LB5JRMKEWHANPPE3DKRF0" hidden="1">#REF!</definedName>
    <definedName name="BExQBAD4X493KMPJXL1W6CE0QDW7" hidden="1">#REF!</definedName>
    <definedName name="BExQBT3F72QYAFBHQRHC7TNAU2WB" hidden="1">#REF!</definedName>
    <definedName name="BExQBXL8EDUNMZGSMCEE33UNVFP8" hidden="1">#REF!</definedName>
    <definedName name="BExQCJBFCDYCUM52PSI3P5II51F9" hidden="1">#REF!</definedName>
    <definedName name="BExQCM5T5Z36T13R4SL58LF5GRII" hidden="1">#REF!</definedName>
    <definedName name="BExQCXUM1HL2YJ89RWRL0EVOTQSH" hidden="1">#REF!</definedName>
    <definedName name="BExQCZSUO129HX73KQBNKBYN8ITN" hidden="1">#REF!</definedName>
    <definedName name="BExQD5HU9DII8XIH9FXRS3S1H7F4" hidden="1">#REF!</definedName>
    <definedName name="BExQD6UB61J4WAGOUOX8SCPADZ1O" hidden="1">#REF!</definedName>
    <definedName name="BExQD7AKR2AIIZJD0OLNLZWUFQBJ" hidden="1">#REF!</definedName>
    <definedName name="BExQDL88B2UAB1GJDF511L00WXBV" hidden="1">#REF!</definedName>
    <definedName name="BExQDYPRJDG7Y4PV6231FJV3WR48" hidden="1">#REF!</definedName>
    <definedName name="BExQE25RXDGX4D5ASLBXUU36XM96" hidden="1">#REF!</definedName>
    <definedName name="BExQE55SVATUC3T0OGE6NMWMN8I6" hidden="1">#REF!</definedName>
    <definedName name="BExQEQ53EDCMU559A9HNQNP97KHG" hidden="1">#REF!</definedName>
    <definedName name="BExQF3RXIIVLCGLPPE6R8EWY35HG" hidden="1">#REF!</definedName>
    <definedName name="BExQF90PI43GZXMZVAWD1AX4EPGV" hidden="1">#REF!</definedName>
    <definedName name="BExQFCM559Q2NN5U32Y2SBT89EYQ" hidden="1">#REF!</definedName>
    <definedName name="BExQFEPPB52GWOURU1O2D7E0K5D3" hidden="1">#REF!</definedName>
    <definedName name="BExQFJIBOPHV8GYOV55DGWN9OQBI" hidden="1">#REF!</definedName>
    <definedName name="BExQFVHX2DCQ068DRZFUOLLM3DE9" hidden="1">#REF!</definedName>
    <definedName name="BExQGFA1OH1LXAE945LTPQBPK5XG" hidden="1">#REF!</definedName>
    <definedName name="BExQGFFCODXL8D4CC7MEIKWGM1F9" hidden="1">#REF!</definedName>
    <definedName name="BExQH094HH98E2VV8M78GSUZWC8J" hidden="1">#REF!</definedName>
    <definedName name="BExQH4QZSJ8P2DJ4BRSB2VE7EBEH" hidden="1">#REF!</definedName>
    <definedName name="BExQH5I1XU7EQ15WG0RB5RJ8UPII" hidden="1">#REF!</definedName>
    <definedName name="BExQH692I68L2YU49X4120B6DLMO" hidden="1">#REF!</definedName>
    <definedName name="BExQH6EE6ERHPNJ0CNYN4WZVE5Y4" hidden="1">#REF!</definedName>
    <definedName name="BExQHAQRXQHB3XMM6WWLYJEG60JD" hidden="1">#REF!</definedName>
    <definedName name="BExQHB72BCKEUUJ1FCL69WRSJG1Y" hidden="1">#REF!</definedName>
    <definedName name="BExQHKMUMFXR7VLI89VXCW45IOAD" hidden="1">#REF!</definedName>
    <definedName name="BExQI9T60091WEKW3U80F72U3QQ2" hidden="1">#REF!</definedName>
    <definedName name="BExQIE5IL32IUQ4Z7711IFDFNLLV" hidden="1">#REF!</definedName>
    <definedName name="BExQJ06NRTKPQ81RE6H4SI02RK4C" hidden="1">#REF!</definedName>
    <definedName name="BExQJBQ09FBJLRK5DSMPWQLCZN9K" hidden="1">#REF!</definedName>
    <definedName name="BExQJS7DBRW5PHSZQPW2QMUAHQ5V" hidden="1">#REF!</definedName>
    <definedName name="BExQLOJG3T3R896IE23I15IW13I8" hidden="1">#REF!</definedName>
    <definedName name="BExRYZFYK3XMJH110BV22I3UYJDT" hidden="1">#REF!</definedName>
    <definedName name="BExRZ4DVP9OUTDD8VZAQRAIW8DXH" hidden="1">#REF!</definedName>
    <definedName name="BExRZBFIY512OU5CX8JHWAV3GC6R" hidden="1">#REF!</definedName>
    <definedName name="BExS01CQUH6F8C22247WANPRCQKB" hidden="1">#REF!</definedName>
    <definedName name="BExS0BJMODJU0P2XJBOLDYCP3408" hidden="1">#REF!</definedName>
    <definedName name="BExS0QJ2QE26NG1WLIE8OEX60AU9" hidden="1">#REF!</definedName>
    <definedName name="BExS0R4O8EBOHYOA8EER288H32K3" hidden="1">#REF!</definedName>
    <definedName name="BExS1SLDODYRLQP2DEEJ9PJRWCZV" hidden="1">#REF!</definedName>
    <definedName name="BExS21FM9HG93XJVGNAMIG272JVN" hidden="1">#REF!</definedName>
    <definedName name="BExS23OGO668IQV3NCBYSD8OI7YM" hidden="1">#REF!</definedName>
    <definedName name="BExS2OIDMARU4KJVXYIQWEJHK1AX" hidden="1">#REF!</definedName>
    <definedName name="BExS2R7HSMCXJQFF687ARPLR0CWI" hidden="1">#REF!</definedName>
    <definedName name="BExS2W05DAFGRREY1GGO9IKJ6TZ5" hidden="1">#REF!</definedName>
    <definedName name="BExS3FHGKDVJX9X4FNV3M6EFAUJ1" hidden="1">#REF!</definedName>
    <definedName name="BExS3G8DIIR31HBUZ9UCRVR3V320" hidden="1">#REF!</definedName>
    <definedName name="BExS3TPUVTFRQ7JU1EOI0T4NH2XH" hidden="1">#REF!</definedName>
    <definedName name="BExS48EL27FF9W23D928AAFJSJIV" hidden="1">#REF!</definedName>
    <definedName name="BExS4RABILSPHI6WAMFVAPJ6FFVL" hidden="1">#REF!</definedName>
    <definedName name="BExS4V6M7NPZ9ZTQ90CQC1PFOKJ7" hidden="1">#REF!</definedName>
    <definedName name="BExS552OENM4CB3DFW571XILFDSO" hidden="1">#REF!</definedName>
    <definedName name="BExS5EIGVXR05BUPLFXSK86OZWOF" hidden="1">#REF!</definedName>
    <definedName name="BExS5H28C1IX5UI7GJ6920RNOWZP" hidden="1">#REF!</definedName>
    <definedName name="BExS63DZ26BP66LEYPY3SXBEMLKF" hidden="1">#REF!</definedName>
    <definedName name="BExS6AA4Q8YNPXYEO1IZEGWQC5ED" hidden="1">#REF!</definedName>
    <definedName name="BExS6IO9TPLPBQJX5SJV3NZKKT5O" hidden="1">#REF!</definedName>
    <definedName name="BExS6MKDUW71M97PCLL7YXQXCOMO" hidden="1">#REF!</definedName>
    <definedName name="BExS6NBDWGA7JLGR7A8E3XBVEYGN" hidden="1">#REF!</definedName>
    <definedName name="BExS6PPR0H3RVAQU0P5ASBMXHIG8" hidden="1">#REF!</definedName>
    <definedName name="BExS6QBBQJ3DWGAGEE0B1EY6AA7J" hidden="1">#REF!</definedName>
    <definedName name="BExS6QWVETIRSVXYI6KUHGP8J92C" hidden="1">#REF!</definedName>
    <definedName name="BExS6YPFJWKVBXXGOUHJVKSHD60F" hidden="1">#REF!</definedName>
    <definedName name="BExS6Z5IIRI7GGN2F8A5WQTWQ8AF" hidden="1">#REF!</definedName>
    <definedName name="BExS70CPOBPJ8CGB7390GKZLXVXM" hidden="1">#REF!</definedName>
    <definedName name="BExS7IMUP9ZROQAVDP7I82NFROMF" hidden="1">#REF!</definedName>
    <definedName name="BExS7T4GNZ8NLNAJYOD6VX9OVD7U" hidden="1">#REF!</definedName>
    <definedName name="BExS8C08QEX049LMY8MT1QKFQIQJ" hidden="1">#REF!</definedName>
    <definedName name="BExS8CGB7ZM6M4C7BTQI1X3QAF0S" hidden="1">#REF!</definedName>
    <definedName name="BExS8NE8OEZVA8G3AODYKKQSN5PC" hidden="1">#REF!</definedName>
    <definedName name="BExS8S6VTXPB1PFQSSDTEMMVKF7F" hidden="1">#REF!</definedName>
    <definedName name="BExS92DQ3PVKEODSKYRLR6QT6ZYK" hidden="1">#REF!</definedName>
    <definedName name="BExS96FB3AM23464ELWDTKKO28NM" hidden="1">#REF!</definedName>
    <definedName name="BExS9A69BY2R1X4I9EBMD4JP6GXW" hidden="1">#REF!</definedName>
    <definedName name="BExS9K256T38F4YVIYKRAWCRT9JD" hidden="1">#REF!</definedName>
    <definedName name="BExS9T21GXXF98W0GBW4ULRZRXD7" hidden="1">#REF!</definedName>
    <definedName name="BExS9V5DRUAVZ28N7RMVE96HOG0D" hidden="1">#REF!</definedName>
    <definedName name="BExSA3E73V8K0X4LA5P0N97DIAX5" hidden="1">#REF!</definedName>
    <definedName name="BExSA7QJ2JIJDB8GCOTFLWTGWGOC" hidden="1">#REF!</definedName>
    <definedName name="BExSAE13OTP2N2WN5OSFYOHX0I4M" hidden="1">#REF!</definedName>
    <definedName name="BExSAEMOTLPBXKK0GVT4ONA93IDN" hidden="1">#REF!</definedName>
    <definedName name="BExSAJ4JRN4FRSALV8537IRD2BNB" hidden="1">#REF!</definedName>
    <definedName name="BExSBFY2YDDRQYN71XA0DT1QJLB8" hidden="1">#REF!</definedName>
    <definedName name="BExSC0BM3XW6FRITVGPNWQ6ZG6P7" hidden="1">#REF!</definedName>
    <definedName name="BExSC6BFYDOD8AIHFUGP8YMK5WP2" hidden="1">#REF!</definedName>
    <definedName name="BExSCS736G7XWBDXP6BP1R8631LG" hidden="1">#REF!</definedName>
    <definedName name="BExSCZE0SEI8BYE143FIE6OTKDUH" hidden="1">#REF!</definedName>
    <definedName name="BExSDCQ2BUJ06MHKO0BXUBTG1NAY" hidden="1">#REF!</definedName>
    <definedName name="BExSDIPUTMYVGWLXH715LOJLP3W9" hidden="1">#REF!</definedName>
    <definedName name="BExSDLEZ5I9TYH6D6WVSUF0KGU17" hidden="1">#REF!</definedName>
    <definedName name="BExSDO9KD7JGTVGN6XTDERWZ4N2S" hidden="1">#REF!</definedName>
    <definedName name="BExSDWI7HKW5ULX2GVQCOWITSF5E" hidden="1">#REF!</definedName>
    <definedName name="BExSECOURPTE598J83C4RP6WDNIA" hidden="1">#REF!</definedName>
    <definedName name="BExSEJFHIRU8IQA5VLAP6RINAZF9" hidden="1">#REF!</definedName>
    <definedName name="BExSETX5REN0GW2VVFC3NCR808TF" hidden="1">#REF!</definedName>
    <definedName name="BExSEVVCWE4DVHBN600X3U6KS16F" hidden="1">#REF!</definedName>
    <definedName name="BExSF7PGTQMPNMVZ7EM4G9CAN4GQ" hidden="1">#REF!</definedName>
    <definedName name="BExSF9T0WES0I3TEJWWY2273E1WZ" hidden="1">#REF!</definedName>
    <definedName name="BExSFRSDXKB83CZ0Z8MNC4DDK0HX" hidden="1">#REF!</definedName>
    <definedName name="BExSG0XCR38IFK2974VVAVADL1N2" hidden="1">#REF!</definedName>
    <definedName name="BExSGCGW8ATUUNBBJGO0DB553TBW" hidden="1">#REF!</definedName>
    <definedName name="BExSGVSQ2A35TAQAT5EWCJ6ZP863" hidden="1">#REF!</definedName>
    <definedName name="BExSGXLF73W02XS1G7RVD94CV0GJ" hidden="1">#REF!</definedName>
    <definedName name="BExSHNYX9DL29V6BGO6SRV40YRMX" hidden="1">#REF!</definedName>
    <definedName name="BExSI9JU8DODH7C9WD63RR5WA5UL" hidden="1">#REF!</definedName>
    <definedName name="BExTU15PRD17EDX4SVPWRJ1KF8IN" hidden="1">#REF!</definedName>
    <definedName name="BExTU15PZOLHBE7FXEZ83BKSXWSF" hidden="1">#REF!</definedName>
    <definedName name="BExTVD41HSBTW2Y0KTF2SVN0HBJ7" hidden="1">#REF!</definedName>
    <definedName name="BExTVD42UFNI0717IT0FMMEG9YR3" hidden="1">#REF!</definedName>
    <definedName name="BExTVVJIJCOEH18V9P2PR9JPW0N7" hidden="1">#REF!</definedName>
    <definedName name="BExTVZQLGYA8KALZLGP6IXA3IGVP" hidden="1">#REF!</definedName>
    <definedName name="BExTWAOBXZJ6B6MM5AYTHAKCKQOL" hidden="1">#REF!</definedName>
    <definedName name="BExTWGTLB6JSRKUR0RWZP8JA9JCU" hidden="1">#REF!</definedName>
    <definedName name="BExTWS7KGLD9YU238FGQ6ZJLZ0W3" hidden="1">#REF!</definedName>
    <definedName name="BExTXFQHRL93OGQHMJFB9H0E2N9B" hidden="1">#REF!</definedName>
    <definedName name="BExTXOVH6NYXUWFO9P14TR4ZDBUT" hidden="1">#REF!</definedName>
    <definedName name="BExTXUF6M6M0FAAUXX37B3JGNMYX" hidden="1">#REF!</definedName>
    <definedName name="BExTXWTJXOA3FGJD6VNDNS8ENA2B" hidden="1">#REF!</definedName>
    <definedName name="BExTY3PN44T2BSEH7PMUG2GXCGPK" hidden="1">#REF!</definedName>
    <definedName name="BExTY5T7197E06GZ56L29OUEV82O" hidden="1">#REF!</definedName>
    <definedName name="BExTYA5LAI5AIS5RLX6BE299NT9W" hidden="1">#REF!</definedName>
    <definedName name="BExTYLJKF9WWNUB1VCYZGCSF2N51" hidden="1">#REF!</definedName>
    <definedName name="BExTYY4RMGSUSXZ7BFEHCW0ZCMPJ" hidden="1">#REF!</definedName>
    <definedName name="BExTZ08A2VY8J9MGHI560L4QYSW7" hidden="1">#REF!</definedName>
    <definedName name="BExTZ26CIU9RGFGZO285MK8CRI13" hidden="1">#REF!</definedName>
    <definedName name="BExTZ4Q3WT9TAFRP5VR2LQWFO5J2" hidden="1">#REF!</definedName>
    <definedName name="BExTZK0F0Q3JKNL74VCMQ4LENV9C" hidden="1">#REF!</definedName>
    <definedName name="BExTZK5PPJKAZ3ZCL21361Q11MBA" hidden="1">#REF!</definedName>
    <definedName name="BExTZPPETJE77F75YL6GVV1ZT0SM" hidden="1">#REF!</definedName>
    <definedName name="BExU018PL1W830GPW9M8U1EASCM1" hidden="1">#REF!</definedName>
    <definedName name="BExU0AJ77YUZHWQLWG7YMKJOCMCV" hidden="1">#REF!</definedName>
    <definedName name="BExU0CMOLRPIF0KEVJGC1ZHLAHL7" hidden="1">#REF!</definedName>
    <definedName name="BExU0RRILQOUQ885W1HUR6YXBPV5" hidden="1">#REF!</definedName>
    <definedName name="BExU12ENGLT7ZGID682EK868J50N" hidden="1">#REF!</definedName>
    <definedName name="BExU1ACGENPHRGH8ORD8ZMHJ72QI" hidden="1">#REF!</definedName>
    <definedName name="BExU1J6U2FXFRVL4QVONHEF1RL2N" hidden="1">#REF!</definedName>
    <definedName name="BExU1KJACA1T7YGVQPZU6JAA0VDK" hidden="1">#REF!</definedName>
    <definedName name="BExU1TDP7LAL51CM3US0KCP7KU7C" hidden="1">#REF!</definedName>
    <definedName name="BExU1Y660Z4QVKPOZVKQIHNFSH67" hidden="1">#REF!</definedName>
    <definedName name="BExU2ARC0FCGEJINZ4UX9T4NQKAS" hidden="1">#REF!</definedName>
    <definedName name="BExU3FIPTSXO77ZEZ5VKVLCGLC4F" hidden="1">#REF!</definedName>
    <definedName name="BExU3J46JD7995HL67U1TT905V3N" hidden="1">#REF!</definedName>
    <definedName name="BExU4G324KQYE3S06O4TALMJ30M8" hidden="1">#REF!</definedName>
    <definedName name="BExU4HVS02OD8LBXBD6AU7274QWG" hidden="1">#REF!</definedName>
    <definedName name="BExU4KVIJVM6B5WSCZZSRMWXX6HF" hidden="1">#REF!</definedName>
    <definedName name="BExU4KVO6ERB9S7KBXOTUEYMGVDS" hidden="1">#REF!</definedName>
    <definedName name="BExU4SDA8IT7Z5TKFYD99139XV4D" hidden="1">#REF!</definedName>
    <definedName name="BExU4SDAP5YIUJTZ2KT5BDA26PES" hidden="1">#REF!</definedName>
    <definedName name="BExU4STJGYE64Y7F4LEV674ON1PP" hidden="1">#REF!</definedName>
    <definedName name="BExU4WPTEHFJ5E9E5DECUFVQPS72" hidden="1">#REF!</definedName>
    <definedName name="BExU547JOZJ8KXDYLJRA1OQKB9CK" hidden="1">#REF!</definedName>
    <definedName name="BExU55EPLBAWKYTQE88GL8ZKFSZJ" hidden="1">#REF!</definedName>
    <definedName name="BExU57T1VGPIW9S96YVHI5HJSKYQ" hidden="1">#REF!</definedName>
    <definedName name="BExU5E3MBK4UQ1S1R2BK9MQHL438" hidden="1">#REF!</definedName>
    <definedName name="BExU5T332R1XW2G503U4JNJM5CI4" hidden="1">#REF!</definedName>
    <definedName name="BExU5Z2PLMV026OAHOK0EWA169T4" hidden="1">#REF!</definedName>
    <definedName name="BExU66V94J3Z65ITNMXQ3TZ8WAE7" hidden="1">#REF!</definedName>
    <definedName name="BExU6ET9LTHHSL0CES158E1PXDO7" hidden="1">#REF!</definedName>
    <definedName name="BExU6NNGVZ30HT13GNHHEIE7I9QC" hidden="1">#REF!</definedName>
    <definedName name="BExU6OJTU5FR8EBRA40NC3T0MT3W" hidden="1">#REF!</definedName>
    <definedName name="BExU6WCEDBG0S7J71TN3TIJPAV3E" hidden="1">#REF!</definedName>
    <definedName name="BExU6XJJ666CAZY9LEP7OSJ5UTB1" hidden="1">#REF!</definedName>
    <definedName name="BExU73JCGRMCKG0NG2OP0MLB0D07" hidden="1">#REF!</definedName>
    <definedName name="BExU7O7ST39U4PR5R2VJH46LU4NC" hidden="1">#REF!</definedName>
    <definedName name="BExU7Q5UV6C4KPA0EJ50I6AKL9TG" hidden="1">#REF!</definedName>
    <definedName name="BExU7Y95WL5DCNGXP0YGG47PN8LC" hidden="1">#REF!</definedName>
    <definedName name="BExU83Y6A3I8H0K003EEC8FNIUXU" hidden="1">#REF!</definedName>
    <definedName name="BExU85WDNEKQS67PYEJPLXD2CSAR" hidden="1">#REF!</definedName>
    <definedName name="BExU8D3D7ZDORJDHFE0WIFQUL4HZ" hidden="1">#REF!</definedName>
    <definedName name="BExU8KFLQNAZ7AHVM3C9WJYUO409" hidden="1">#REF!</definedName>
    <definedName name="BExU8LXL1CC4YLPX9M17979JAOE7" hidden="1">#REF!</definedName>
    <definedName name="BExU8RXD3CD6QL94ST9C5CUQLOEZ" hidden="1">#REF!</definedName>
    <definedName name="BExU8V80ZVHZZ66TT0L3IZYH9LWL" hidden="1">#REF!</definedName>
    <definedName name="BExU8XX5STBH15GA2IE4QHDVYKSI" hidden="1">#REF!</definedName>
    <definedName name="BExU8ZPWD9YWROXXGFZ8O4JGAK6R" hidden="1">#REF!</definedName>
    <definedName name="BExU930KEAEVDRVK9SO579EBDRRN" hidden="1">#REF!</definedName>
    <definedName name="BExU93RH1R8WIKO2XJIEHZ2EVKRU" hidden="1">#REF!</definedName>
    <definedName name="BExU94IJIKYS7BTUW0Y4DJXK5EEF" hidden="1">#REF!</definedName>
    <definedName name="BExU9E3RV7K8ID9JRUJU6TP92TW8" hidden="1">#REF!</definedName>
    <definedName name="BExU9GI3BWZPRWIJAXSZMYKZ6E5E" hidden="1">#REF!</definedName>
    <definedName name="BExU9I01WD5NNRE3QG4VYGAUO788" hidden="1">#REF!</definedName>
    <definedName name="BExU9IAVECYMW9VDCN5FKY97YPHP" hidden="1">#REF!</definedName>
    <definedName name="BExU9JCJC0SZS20TWBG5HHO7YZOU" hidden="1">#REF!</definedName>
    <definedName name="BExU9LLJMUA6MCDCAWOKN8ZHHR5W" hidden="1">#REF!</definedName>
    <definedName name="BExUA3Q827CFKB3FP6U9LWFKC125" hidden="1">#REF!</definedName>
    <definedName name="BExUAE2KBXK0SPVM1G1RTOSA1FWT" hidden="1">#REF!</definedName>
    <definedName name="BExUAHNV84VNYCQIBBZ3IH38OK8Y" hidden="1">#REF!</definedName>
    <definedName name="BExUAZN96D1LKGIY223RZ3X0P6GD" hidden="1">#REF!</definedName>
    <definedName name="BExUB0UE2MP2QXI5QBKFQ11F1X1J" hidden="1">#REF!</definedName>
    <definedName name="BExUB33E3F3UKBF2FJ4FP7X5L41M" hidden="1">#REF!</definedName>
    <definedName name="BExUBWWW0WVWW0INCK6WV4O5PYMO" hidden="1">#REF!</definedName>
    <definedName name="BExUBY42A97P2FOK8LMXQO017JON" hidden="1">#REF!</definedName>
    <definedName name="BExUCAUJHIIA77PBX42X40BZQLWI" hidden="1">#REF!</definedName>
    <definedName name="BExUCFXXTTBMMYKVRMQABUTUCJK2" hidden="1">#REF!</definedName>
    <definedName name="BExUDBPOWMJGQT2OR4O8H6O5W3XD" hidden="1">#REF!</definedName>
    <definedName name="BExUDP1VN0X7PWBAUFLKG3SMIBDY" hidden="1">#REF!</definedName>
    <definedName name="BExUDTE8FZXYSKQTFP5HKIYRS93M" hidden="1">#REF!</definedName>
    <definedName name="BExUDU5AOI445R0A67FTP8VBHIS3" hidden="1">#REF!</definedName>
    <definedName name="BExUDXLAFO8HE9LJLD3A8B8I6U5J" hidden="1">#REF!</definedName>
    <definedName name="BExUE6VRGTPQYY7W346V1XAIS1KU" hidden="1">#REF!</definedName>
    <definedName name="BExUEEDJPYAPD871O2NPFBQ35NCO" hidden="1">#REF!</definedName>
    <definedName name="BExUEQYPSE1UH71QRT7Q0CPX6AMD" hidden="1">#REF!</definedName>
    <definedName name="BExVQOV57ESQZKZAL57B27YOO57R" hidden="1">#REF!</definedName>
    <definedName name="BExVQXUTZSWTCPF0T3T1M1QKPKKU" hidden="1">#REF!</definedName>
    <definedName name="BExVR5CL4E29MNDCXS7HAIR81H3S" hidden="1">#REF!</definedName>
    <definedName name="BExVRFJGB8U90GI72J5QR99AGCBB" hidden="1">#REF!</definedName>
    <definedName name="BExVRHC75Y7QU4UI0A3N4Z88DKEU" hidden="1">#REF!</definedName>
    <definedName name="BExVRMQDTCVUURRN0DG9DPB05TH9" hidden="1">#REF!</definedName>
    <definedName name="BExVRZRNB309RTZQ0PH1PGTADVWQ" hidden="1">#REF!</definedName>
    <definedName name="BExVS8B8XD1F10EJ2Y5Z73V54AUT" hidden="1">#REF!</definedName>
    <definedName name="BExVS8WTJ5E2N9E28R2KQSMMGLS2" hidden="1">#REF!</definedName>
    <definedName name="BExVS8WU2S491USWYGJCVEYT3B5X" hidden="1">#REF!</definedName>
    <definedName name="BExVSGJUTCO0TTT08X223MEE5RF9" hidden="1">#REF!</definedName>
    <definedName name="BExVSHLPPRLCWY2PTLLK21HNJS7U" hidden="1">#REF!</definedName>
    <definedName name="BExVSIY7Z2XG301EWMTO0STTYBKV" hidden="1">#REF!</definedName>
    <definedName name="BExVSOSOJO8LGGE6S8O2X5Z3QVCD" hidden="1">#REF!</definedName>
    <definedName name="BExVSQL95NM0A2DYW3OVLIRJISK1" hidden="1">#REF!</definedName>
    <definedName name="BExVSS8OHO5IO0HZF9640GRGQ6SY" hidden="1">#REF!</definedName>
    <definedName name="BExVSSOYBV7ZVREWSISEXSA9B5CZ" hidden="1">#REF!</definedName>
    <definedName name="BExVSSZQJCI7JWJNLMN2T2TW9Q3N" hidden="1">#REF!</definedName>
    <definedName name="BExVT06IR39IZS92HWXDKN1E76VM" hidden="1">#REF!</definedName>
    <definedName name="BExVT3HERRO7FDUES2PCJKAA0FH0" hidden="1">#REF!</definedName>
    <definedName name="BExVT7Z2HGBTN703D7XBOZ0CO93U" hidden="1">#REF!</definedName>
    <definedName name="BExVTB4EF2VBRFXIYDTY4V0WFD3W" hidden="1">#REF!</definedName>
    <definedName name="BExVTG7VFEA0QK05ZUNDTDWXUGIN" hidden="1">#REF!</definedName>
    <definedName name="BExVTVI4EPJ28BFZG2XRNV9OEORR" hidden="1">#REF!</definedName>
    <definedName name="BExVU7XTCKDX3C7RZNXBF9SHMK65" hidden="1">#REF!</definedName>
    <definedName name="BExVUGH7HYFU4JCW2156D58156DD" hidden="1">#REF!</definedName>
    <definedName name="BExVUHJ3IHGLCIYJVEIOFFDTYRH5" hidden="1">#REF!</definedName>
    <definedName name="BExVUHOK00Q8LHLDXKG24UPI6Q9W" hidden="1">#REF!</definedName>
    <definedName name="BExVUNTN5CIHM88PJS037JNL2ZA6" hidden="1">#REF!</definedName>
    <definedName name="BExVUTD7QPOIFFVBQHP9H0Q55JVB" hidden="1">#REF!</definedName>
    <definedName name="BExVUW7SRDFQO41H2EMGE4A1ZF5J" hidden="1">#REF!</definedName>
    <definedName name="BExVUZNY7MUJY23JJ8CFRBW0FJLO" hidden="1">#REF!</definedName>
    <definedName name="BExVUZTA7E7KXQPGAQMJQP2SCPNP" hidden="1">#REF!</definedName>
    <definedName name="BExVV0K5YUT94Q3G1CP1Q5D1H6IV" hidden="1">#REF!</definedName>
    <definedName name="BExVV991V8AIOHNQDXHXXR3V6IWF" hidden="1">#REF!</definedName>
    <definedName name="BExVVZ6FT8Y8COPHN4S864LOM28S" hidden="1">#REF!</definedName>
    <definedName name="BExVW0842UX5N6QKXRIOOUCVXMOL" hidden="1">#REF!</definedName>
    <definedName name="BExVW0IW2NOZ7UT5N25QOQ88JZ17" hidden="1">#REF!</definedName>
    <definedName name="BExVW67XGNJGR58Q9K9SVL439451" hidden="1">#REF!</definedName>
    <definedName name="BExVWN5H7FHN80427G84MTMRVRKA" hidden="1">#REF!</definedName>
    <definedName name="BExVWVP0CY3QAGZ7FYUUDOLD3OM7" hidden="1">#REF!</definedName>
    <definedName name="BExVWXCA1KTFO4DFAGJ7NP6P1KRW" hidden="1">#REF!</definedName>
    <definedName name="BExVX3MV84PML0RNQMQO2RN82VNE" hidden="1">#REF!</definedName>
    <definedName name="BExVXAOCP4W7BC55LWS22EUDZFWJ" hidden="1">#REF!</definedName>
    <definedName name="BExVYBZL1M28JP0Q094T576L4L45" hidden="1">#REF!</definedName>
    <definedName name="BExVYGXP4VU2L1W0X9L2Q47ZYRRX" hidden="1">#REF!</definedName>
    <definedName name="BExVZ93WOS69S240EOUPURVXTS3D" hidden="1">#REF!</definedName>
    <definedName name="BExVZPQN9Q54FJYCE42AB7LVI2IX" hidden="1">#REF!</definedName>
    <definedName name="BExW050X8144OB2O5B0FZB5VMADB" hidden="1">#REF!</definedName>
    <definedName name="BExW080TJ25B8VBF3ZZDXFQCLXEN" hidden="1">#REF!</definedName>
    <definedName name="BExW08BMIPD09XBQTSOGCNLM0DV5" hidden="1">#REF!</definedName>
    <definedName name="BExW0BBJ9QIW2QQEAOQ3MWB36F31" hidden="1">#REF!</definedName>
    <definedName name="BExW0OCRUTDNCK6QNUVVEFNIVMCK" hidden="1">#REF!</definedName>
    <definedName name="BExW0PEN06X05RNB7DKWZXXBPGX2" hidden="1">#REF!</definedName>
    <definedName name="BExW0Y8VD6JARDZ9BP72JOQ4AN84" hidden="1">#REF!</definedName>
    <definedName name="BExW10XXI3QR9ZI6F2NP9ULGHD62" hidden="1">#REF!</definedName>
    <definedName name="BExW11JHK1RYSNP7X4AUFLVX8VW0" hidden="1">#REF!</definedName>
    <definedName name="BExW1CMQ4VBWUUY643VHUCDNQMSH" hidden="1">#REF!</definedName>
    <definedName name="BExW1DJ4IW7R458JXD3RRCV4ZAJ0" hidden="1">#REF!</definedName>
    <definedName name="BExW1NKHUHZ65HC2I6JWXIEC4DET" hidden="1">#REF!</definedName>
    <definedName name="BExW1O0QW3RP77UTKK236YRWUU9T" hidden="1">#REF!</definedName>
    <definedName name="BExW1OH0QQ6CAC9OBVN45SFS13O2" hidden="1">#REF!</definedName>
    <definedName name="BExW1Q9RP2590BONYZDRZV52KV2X" hidden="1">#REF!</definedName>
    <definedName name="BExW241WAZLMEWSW4V27WL0HE1NC" hidden="1">#REF!</definedName>
    <definedName name="BExW2FW70OQU2ZP5ZH266YXGII83" hidden="1">#REF!</definedName>
    <definedName name="BExW2XF9OV9RX9BNYAWTYONNF6BB" hidden="1">#REF!</definedName>
    <definedName name="BExW357UGS84YJ8RCX58S4NMLBQ1" hidden="1">#REF!</definedName>
    <definedName name="BExW37RGCPF2CG4CYU9KLVILS7AE" hidden="1">#REF!</definedName>
    <definedName name="BExW3M01SFSYNCN4A6B3KO7ADNUP" hidden="1">#REF!</definedName>
    <definedName name="BExW3T1K3BDFVCWQ19RE6827PQET" hidden="1">#REF!</definedName>
    <definedName name="BExW3VL66HOV1UKMELZPDWN08GDA" hidden="1">#REF!</definedName>
    <definedName name="BExW414UZTHLWN1LNL1472PLTD56" hidden="1">#REF!</definedName>
    <definedName name="BExW438DPMM9F9ROPYOWTMW1LEZB" hidden="1">#REF!</definedName>
    <definedName name="BExW44FJKGM900ZYP2UMXNJX7KH5" hidden="1">#REF!</definedName>
    <definedName name="BExW44KZUYGB364XMVBLTQUX8N9D" hidden="1">#REF!</definedName>
    <definedName name="BExW4B68F9IFCXDR3NACBP1FEWQK" hidden="1">#REF!</definedName>
    <definedName name="BExW4K0LY52MXMZ0HMW6L7HLH5VD" hidden="1">#REF!</definedName>
    <definedName name="BExW4UNK9TV9EOFDSNC34FM31ITK" hidden="1">#REF!</definedName>
    <definedName name="BExW4W06FL239STVO5LB2GWE334O" hidden="1">#REF!</definedName>
    <definedName name="BExW513KI2IMDP6V67S83PDZK5MQ" hidden="1">#REF!</definedName>
    <definedName name="BExW57ZRRYUHHN8D283FGB07YZTC" hidden="1">#REF!</definedName>
    <definedName name="BExW5SIS9L3AIWFKM2Z0X7G2DRV7" hidden="1">#REF!</definedName>
    <definedName name="BExW5V7WY1M9LID2Z2MWE5TR9B7P" hidden="1">#REF!</definedName>
    <definedName name="BExW5VTH5BNU4SKRA2YEORYKCKXF" hidden="1">#REF!</definedName>
    <definedName name="BExW6OL4N9AILX0YUVU4Y7LH1AKY" hidden="1">#REF!</definedName>
    <definedName name="BExW6Z87DQK3EJHWS69UH2UYJP93" hidden="1">#REF!</definedName>
    <definedName name="BExW7580SDWHAMTCHPTJNPRTQWMC" hidden="1">#REF!</definedName>
    <definedName name="BExW77MD5QJAYPKX6FWCD0ER9K0W" hidden="1">#REF!</definedName>
    <definedName name="BExW79PVMSQB8ZXDVFSNYANDNU1X" hidden="1">#REF!</definedName>
    <definedName name="BExW7O93G0FWFYDUFJ77E84B4Y02" hidden="1">#REF!</definedName>
    <definedName name="BExW7QI3BOJQK40MT7SE4U967ULW" hidden="1">#REF!</definedName>
    <definedName name="BExW7SLLOH3GFHRCBRD0ZINFB6DY" hidden="1">#REF!</definedName>
    <definedName name="BExW7TSRO04C8Q66JTRXMAMS5V2Y" hidden="1">#REF!</definedName>
    <definedName name="BExW86ZHJMXSODG36LWR98Q5OIH0" hidden="1">#REF!</definedName>
    <definedName name="BExW8E0YNMK7K5L9U36YD01X3B50" hidden="1">#REF!</definedName>
    <definedName name="BExW8ZWNAOXT9P54JYZWUT0EFACO" hidden="1">#REF!</definedName>
    <definedName name="BExW91UUO7P3CMIRONQB0DKOFUHB" hidden="1">#REF!</definedName>
    <definedName name="BExW9LS8K4Z168YVNG3YWSSI8F3J" hidden="1">#REF!</definedName>
    <definedName name="BExXLNVUGS3JOJDMTJ5WV3MNKDH3" hidden="1">#REF!</definedName>
    <definedName name="BExXLZVCZ67LXW9H8NG77GDMZ8LM" hidden="1">#REF!</definedName>
    <definedName name="BExXM8KB059IGHRA3UTIW8FIRHQ4" hidden="1">#REF!</definedName>
    <definedName name="BExXMEK20LD5P48XX5OGJY8KG1QW" hidden="1">#REF!</definedName>
    <definedName name="BExXMM1U1M25UIG9M4UXGBV0AGXB" hidden="1">#REF!</definedName>
    <definedName name="BExXMS1MOIVFUIER8PHI9ASY2JEX" hidden="1">#REF!</definedName>
    <definedName name="BExXMVHLBKVYLUPEXUK9KRZNIUXK" hidden="1">#REF!</definedName>
    <definedName name="BExXN2OKX83IHFA8ZWZLULJBBDM2" hidden="1">#REF!</definedName>
    <definedName name="BExXN2OL4OZ2OLLQWM7URXG7RG10" hidden="1">#REF!</definedName>
    <definedName name="BExXNDX9BOMSWE7VTFXNHWE8KPWX" hidden="1">#REF!</definedName>
    <definedName name="BExXNHO1ZXSY2861S13WPLQN0G2S" hidden="1">#REF!</definedName>
    <definedName name="BExXNJGTIJGMDIC8WYRHA2Z6XYRR" hidden="1">#REF!</definedName>
    <definedName name="BExXNMWXTEPHZN00S4HOHCF72SPT" hidden="1">#REF!</definedName>
    <definedName name="BExXO8HTY41SYGJ3P10G0PGZJWW7" hidden="1">#REF!</definedName>
    <definedName name="BExXOE6NTXUMS70LXFIWUY6QO4U9" hidden="1">#REF!</definedName>
    <definedName name="BExXOEHLP0MGR2H3VCC96VCIONUQ" hidden="1">#REF!</definedName>
    <definedName name="BExXONXEIGLC4PY3VJ327EG29NDY" hidden="1">#REF!</definedName>
    <definedName name="BExXORYZWYZEGK7ELR67SORM7JLJ" hidden="1">#REF!</definedName>
    <definedName name="BExXP6IBX2YGV6SZDLY6TOBWV0MT" hidden="1">#REF!</definedName>
    <definedName name="BExXP8B2ZOHM6ERQXZRDNESWOBHW" hidden="1">#REF!</definedName>
    <definedName name="BExXP9T21U9QPCMYHJI5G9MPX6M2" hidden="1">#REF!</definedName>
    <definedName name="BExXQ5VI3UFTYZBLHRBGSQSIIFF1" hidden="1">#REF!</definedName>
    <definedName name="BExXQFWVZ2UTOW24RURU6DJXKQM0" hidden="1">#REF!</definedName>
    <definedName name="BExXQH9E4ZBK7QVJ4A6UEARMJAY0" hidden="1">#REF!</definedName>
    <definedName name="BExXQT8YUQV55IYF7NLPYR9ZBAHV" hidden="1">#REF!</definedName>
    <definedName name="BExXR94SIEN7MEF6C7ITDFP2ZVMS" hidden="1">#REF!</definedName>
    <definedName name="BExXRTNTMN4JWSRJULND4XZ1RXT0" hidden="1">#REF!</definedName>
    <definedName name="BExXRVWU9MG69W6QLUUXDR99X7FK" hidden="1">#REF!</definedName>
    <definedName name="BExXRY5OD7PCIHR8MOCNNHR9R0H4" hidden="1">#REF!</definedName>
    <definedName name="BExXS68ZUMLMIODOI5NIZOU32BCM" hidden="1">#REF!</definedName>
    <definedName name="BExXSGFVDUWU3VOE044T6P9RWKUM" hidden="1">#REF!</definedName>
    <definedName name="BExXSIOOIGGPQYS724WUZZAC8L0Y" hidden="1">#REF!</definedName>
    <definedName name="BExXSOONU3BDEA39WHL35WNU1M8D" hidden="1">#REF!</definedName>
    <definedName name="BExXSWH5QB6W00WDRK9EONEVGZRT" hidden="1">#REF!</definedName>
    <definedName name="BExXSZ69PLBVVOOVU0NEX8IAK9QK" hidden="1">#REF!</definedName>
    <definedName name="BExXT8WVJJ85PAT5WRXOYYCW7TFB" hidden="1">#REF!</definedName>
    <definedName name="BExXTD3VSWKI9OUWX16RIB4KJ7FL" hidden="1">#REF!</definedName>
    <definedName name="BExXTDUTMMA2TZ4S8XG5CLG6YNE0" hidden="1">#REF!</definedName>
    <definedName name="BExXUIBFE2BGELST0G7ZPYZZPJZ5" hidden="1">#REF!</definedName>
    <definedName name="BExXVH8AHEB9HGD759J7XKRLJNX0" hidden="1">#REF!</definedName>
    <definedName name="BExXWKSJZUDXSGTPVVB68Q94E6JU" hidden="1">#REF!</definedName>
    <definedName name="BExXWN1DJL9OJBZLPCISMSSIWZZX" hidden="1">#REF!</definedName>
    <definedName name="BExXWWHCEACYX618YPF21T98IGKI" hidden="1">#REF!</definedName>
    <definedName name="BExXWYFFIS2NHSUFBUUFUKUEJZHU" hidden="1">#REF!</definedName>
    <definedName name="BExXXJJYM2FF9IAYIP9CXQ1RREB0" hidden="1">#REF!</definedName>
    <definedName name="BExXXJJZ6Z5UXG5260QUA9QWZC5I" hidden="1">#REF!</definedName>
    <definedName name="BExXY7OG6H6DGB5DQWAL5OC0ZWOL" hidden="1">#REF!</definedName>
    <definedName name="BExXYJ7XDR4OO6E08K0GT6RYAT5K" hidden="1">#REF!</definedName>
    <definedName name="BExXYJIRDO65RG1XTOSFXO7VBMA7" hidden="1">#REF!</definedName>
    <definedName name="BExXYKPVH4TSALO8OUMHMZ9R50CN" hidden="1">#REF!</definedName>
    <definedName name="BExXYOGP58FY87XOQ6IC6ZE0OD2O" hidden="1">#REF!</definedName>
    <definedName name="BExXYW3WHBVVUD9CQI1Y4TDPBFL1" hidden="1">#REF!</definedName>
    <definedName name="BExXZ3LNTDW4TP7CSO1A37BQ3E92" hidden="1">#REF!</definedName>
    <definedName name="BExXZ4722EB7V1ISRKQ6X3H2AF1N" hidden="1">#REF!</definedName>
    <definedName name="BExXZ7N8UGDE48N0916EB3F444O8" hidden="1">#REF!</definedName>
    <definedName name="BExXZNOKQT48EET81MZQ5EW99FOK" hidden="1">#REF!</definedName>
    <definedName name="BExXZRFCNBPJJKFKLB0CDJV5OO0M" hidden="1">#REF!</definedName>
    <definedName name="BExXZVRQ645ZPGW4SYRMUMBVANJ1" hidden="1">#REF!</definedName>
    <definedName name="BExY02YOCJV2GTJO8CGOIXSZ3I01" hidden="1">#REF!</definedName>
    <definedName name="BExY0KY1MO0683UVIHXF8E2OYRKM" hidden="1">#REF!</definedName>
    <definedName name="BExY0YA8URXSLKQQGYVPUIA1ZLF7" hidden="1">#REF!</definedName>
    <definedName name="BExY1TR0MNS8CTMU5BRQCUP5I7M5" hidden="1">#REF!</definedName>
    <definedName name="BExY1TWGXSO44XRWB6JXX1TX3B72" hidden="1">#REF!</definedName>
    <definedName name="BExY2YD3MQN7DKKYSKFFRALIUOZV" hidden="1">#REF!</definedName>
    <definedName name="BExY31T4AJZW3UD37PEM6CNWI3XD" hidden="1">#REF!</definedName>
    <definedName name="BExY3M1AJ2XVNMZHMZ6YTEHVSS3G" hidden="1">#REF!</definedName>
    <definedName name="BExY3UQ82CGK0IUJ9XL2GD0VUGZV" hidden="1">#REF!</definedName>
    <definedName name="BExY44BI0KZRL9D6O8BK9W0E1BWB" hidden="1">#REF!</definedName>
    <definedName name="BExY47GPB3HUMUID2PT06CBETCVM" hidden="1">#REF!</definedName>
    <definedName name="BExY47M5K3JQ2HQEAAQW1DHDUQ5E" hidden="1">#REF!</definedName>
    <definedName name="BExY47X00G1VKS33NYSKP40OVH2X" hidden="1">#REF!</definedName>
    <definedName name="BExY4AWUM0VPMLXOR2N5FBCPJVQK" hidden="1">#REF!</definedName>
    <definedName name="BExY4M037HGNLZ2KWOF70F2EZ336" hidden="1">#REF!</definedName>
    <definedName name="BExY4QHXGK60L1XNKV9DDVC0QV43" hidden="1">#REF!</definedName>
    <definedName name="BExY5CIWM98DOZPGL8GLDO7L502B" hidden="1">#REF!</definedName>
    <definedName name="BExY5NRKIKVHOAAE3D1V9QXQ9BG6" hidden="1">#REF!</definedName>
    <definedName name="BExY5OT9CO9F6USBU3APR1IUYTM3" hidden="1">#REF!</definedName>
    <definedName name="BExY61EFB9Q4IMZYU6WYLKG4GHI7" hidden="1">#REF!</definedName>
    <definedName name="BExY6EADJHC0SRVRBZ71PQ7OKFR6" hidden="1">#REF!</definedName>
    <definedName name="BExZIEACYTQIRTZYD6HOCBDC91LO" hidden="1">#REF!</definedName>
    <definedName name="BExZJ9RB0XBKC31ZKCTCSSIKWI7J" hidden="1">#REF!</definedName>
    <definedName name="BExZJF5HA90X7UWHFLXA34LL7I5Z" hidden="1">#REF!</definedName>
    <definedName name="BExZJP6VRVZEUMUH6UTBO0BB5O3S" hidden="1">#REF!</definedName>
    <definedName name="BExZJS6S9J5P62U120U1FMWG8V9V" hidden="1">#REF!</definedName>
    <definedName name="BExZJZTZF0GDVF5MRER38U0VLYCT" hidden="1">#REF!</definedName>
    <definedName name="BExZJZTZJX47CI20LLXQHJMURJED" hidden="1">#REF!</definedName>
    <definedName name="BExZKOEQIQK9YAX6X2WN29CPSU5Q" hidden="1">#REF!</definedName>
    <definedName name="BExZL03F3IITX4GKU0TEZP562ELV" hidden="1">#REF!</definedName>
    <definedName name="BExZLJFE8AG38C7D3LL8N037GR3Y" hidden="1">#REF!</definedName>
    <definedName name="BExZLO2K2EGT6EPANLCVZ69Y6N6D" hidden="1">#REF!</definedName>
    <definedName name="BExZLSF3LLCAH6CYDCGLK3SPO3J6" hidden="1">#REF!</definedName>
    <definedName name="BExZM1K3I5WRQ62WCPGE7ITYJWFH" hidden="1">#REF!</definedName>
    <definedName name="BExZMD8WJFSO8J511IK7TO90AIH1" hidden="1">#REF!</definedName>
    <definedName name="BExZMGJKHOF5450NY6IY2OEL3YYG" hidden="1">#REF!</definedName>
    <definedName name="BExZMHQPTY52V53JB5LFK8DGMMQP" hidden="1">#REF!</definedName>
    <definedName name="BExZMIXV3G1K8VPAF42M4JP9SAAZ" hidden="1">#REF!</definedName>
    <definedName name="BExZMQFLV0LA61BH5OLPAX7M76XG" hidden="1">#REF!</definedName>
    <definedName name="BExZMQL3ZFYMEJ39WACQJN3G3Z1N" hidden="1">#REF!</definedName>
    <definedName name="BExZMUMPK54HLEWV1FY2GEQNE1WN" hidden="1">#REF!</definedName>
    <definedName name="BExZMWQ6EBA1EFCXQJLREWXNUR6J" hidden="1">#REF!</definedName>
    <definedName name="BExZMZKSCWE3NTY2NIDQOTQ2EFMH" hidden="1">#REF!</definedName>
    <definedName name="BExZNPY40H1RL2F1HDB18UOQ0K5S" hidden="1">#REF!</definedName>
    <definedName name="BExZNQUGX5LJ9KKF5Z5NARHY0R9S" hidden="1">#REF!</definedName>
    <definedName name="BExZNVCAIJOCTA808L6FAXF8KS9T" hidden="1">#REF!</definedName>
    <definedName name="BExZNWP0003J1Q6SC813CZ8MUP2C" hidden="1">#REF!</definedName>
    <definedName name="BExZPQH20OLXL932K4ZRICXVO1DY" hidden="1">#REF!</definedName>
    <definedName name="BExZQIY2RHCEY87YUT4KFUB3EO5W" hidden="1">#REF!</definedName>
    <definedName name="BExZQOCAVDLNRYPKTGI07L2Q8UVW" hidden="1">#REF!</definedName>
    <definedName name="BExZQZ4P14QTZUKRDQFE7RZA6TH4" hidden="1">#REF!</definedName>
    <definedName name="BExZR9RNN9WIOJ28953AJR747TD7" hidden="1">#REF!</definedName>
    <definedName name="BExZRQ93EPFXLHCVG0KXLJUL5TA1" hidden="1">#REF!</definedName>
    <definedName name="BExZRUG569TZVJJGJCV4XLERHJK1" hidden="1">#REF!</definedName>
    <definedName name="BExZRVSSQLI6873HPC0YVXYW60KS" hidden="1">#REF!</definedName>
    <definedName name="BExZRXQU5FBKQJAWRIG9PVQJTSJ3" hidden="1">#REF!</definedName>
    <definedName name="BExZSE89N1IPX2EE3WFBQGP5MYFI" hidden="1">#REF!</definedName>
    <definedName name="BExZSH85V2ZM2J8P9M46ASN6EDXQ" hidden="1">#REF!</definedName>
    <definedName name="BExZSPBGLEE0B3CU1JRNIXXT032I" hidden="1">#REF!</definedName>
    <definedName name="BExZSUEWGBLH51OMOO53IT3UKXEK" hidden="1">#REF!</definedName>
    <definedName name="BExZTCP3HLVGQCX376O8HXPHI8FO" hidden="1">#REF!</definedName>
    <definedName name="BExZTN6K1VUG3WUBSDYHF46W8H2P" hidden="1">#REF!</definedName>
    <definedName name="BExZTVVGUOVKX9CF6R1OSOBR22NT" hidden="1">#REF!</definedName>
    <definedName name="BExZUAPME2QZ63F9D0ZOIOIJ2505" hidden="1">#REF!</definedName>
    <definedName name="BExZUAUXYONCST1DWMW9BAWPK8GA" hidden="1">#REF!</definedName>
    <definedName name="BExZUB0DRGYNW5X0IRLX00CCM5AB" hidden="1">#REF!</definedName>
    <definedName name="BExZV7IZ812ITGZX4TUMCBA8JHOL" hidden="1">#REF!</definedName>
    <definedName name="BExZVADFDOLP996HIOOQ5NRGTFLY" hidden="1">#REF!</definedName>
    <definedName name="BExZVUWL16UMV1WSTDI9J3PNYJ8Q" hidden="1">#REF!</definedName>
    <definedName name="BExZVXG7Y0WBXEUZN4HNZLJMGRBZ" hidden="1">#REF!</definedName>
    <definedName name="BExZVYNEJ3POE1LRIUA68EN4CGSM" hidden="1">#REF!</definedName>
    <definedName name="BExZWEOPBRRN2WNSK5J30OH0KIWN" hidden="1">#REF!</definedName>
    <definedName name="BExZWHJ4G33GBMOE0WHS3G62FNT8" hidden="1">#REF!</definedName>
    <definedName name="BExZWO4HTWM4YJ9QXADF96KDZNSH" hidden="1">#REF!</definedName>
    <definedName name="BExZWTIPFVN5NHMKZ8XPQSQMSGFH" hidden="1">#REF!</definedName>
    <definedName name="BExZWUPUQ0KMYE5SJPARWRNHUQXS" hidden="1">#REF!</definedName>
    <definedName name="BExZWWD4SXXFQWCCTXCSC1X460IM" hidden="1">#REF!</definedName>
    <definedName name="BExZX10GU2FFW2JD6ER9S0JP1K14" hidden="1">#REF!</definedName>
    <definedName name="BExZX1GK9KGNP4BXIZECF689BD4O" hidden="1">#REF!</definedName>
    <definedName name="BExZXIUE69Z07ZQFUQO75PUINDZ5" hidden="1">#REF!</definedName>
    <definedName name="BExZXVFHNOOTHPDQ7TZV3H0BLG6E" hidden="1">#REF!</definedName>
    <definedName name="BExZY7V7HZ3DJKIUI7EG21QO9EBJ" hidden="1">#REF!</definedName>
    <definedName name="BExZYH5UY904IWN5GTJFVYUND9GX" hidden="1">#REF!</definedName>
    <definedName name="BExZYHGGR18I4N8JFOWDTEGP5HI6" hidden="1">#REF!</definedName>
    <definedName name="BExZYOSX3LQ3WHITNHJFW2W8FXRQ" hidden="1">#REF!</definedName>
    <definedName name="BExZYOSXYBUKHPP1DHT8WGBV7NY9" hidden="1">#REF!</definedName>
    <definedName name="BExZYXSMC7N3O80HRPQ6HGY4KAVK" hidden="1">#REF!</definedName>
    <definedName name="BExZZ4DYKMYU6VU6U06RXZCKMW4M" hidden="1">#REF!</definedName>
    <definedName name="BExZZ4U3J6RRGDM9H80DVWGAUHW9" hidden="1">#REF!</definedName>
    <definedName name="BExZZCHADKNYOLSBV2V78F42ILMT" hidden="1">#REF!</definedName>
    <definedName name="BExZZR0H92PUOVUPLOSSJM6HIQKJ" hidden="1">#REF!</definedName>
    <definedName name="BExZZRGLOF8IGKR8PWQ6P2WN9CYS" hidden="1">#REF!</definedName>
    <definedName name="BExZZXGELSEH021L6QK9VU3UZXZK" hidden="1">#REF!</definedName>
    <definedName name="BExZZZJXP1EU273DZB6L90U6F40Q" hidden="1">#REF!</definedName>
    <definedName name="bfnre" hidden="1">#REF!</definedName>
    <definedName name="BG_Del" hidden="1">15</definedName>
    <definedName name="BG_Ins" hidden="1">4</definedName>
    <definedName name="BG_Mod" hidden="1">6</definedName>
    <definedName name="bgr" hidden="1">#REF!</definedName>
    <definedName name="bill" localSheetId="14" hidden="1">{#N/A,#N/A,FALSE,"MKT.COMPS";#N/A,#N/A,FALSE,"DCF - LBO"}</definedName>
    <definedName name="bill" hidden="1">{#N/A,#N/A,FALSE,"MKT.COMPS";#N/A,#N/A,FALSE,"DCF - LBO"}</definedName>
    <definedName name="bill1" localSheetId="14" hidden="1">{#N/A,#N/A,FALSE,"MKT.COMPS";#N/A,#N/A,FALSE,"DCF - LBO"}</definedName>
    <definedName name="bill1" hidden="1">{#N/A,#N/A,FALSE,"MKT.COMPS";#N/A,#N/A,FALSE,"DCF - LBO"}</definedName>
    <definedName name="bilol" localSheetId="14" hidden="1">{#N/A,#N/A,FALSE,"VALSUM";#N/A,#N/A,FALSE,"MKT.COMPS";#N/A,#N/A,FALSE,"ACQ.MULT.";#N/A,#N/A,FALSE,"DCF - LBO"}</definedName>
    <definedName name="bilol" hidden="1">{#N/A,#N/A,FALSE,"VALSUM";#N/A,#N/A,FALSE,"MKT.COMPS";#N/A,#N/A,FALSE,"ACQ.MULT.";#N/A,#N/A,FALSE,"DCF - LBO"}</definedName>
    <definedName name="blah" localSheetId="14" hidden="1">{#N/A,#N/A,FALSE,"Combined Recon";#N/A,#N/A,FALSE,"OS Payments";#N/A,#N/A,FALSE,"Monthly";#N/A,#N/A,FALSE,"HMO Payments";#N/A,#N/A,FALSE,"AON Consulting";#N/A,#N/A,FALSE,"Benefits &amp; Comp"}</definedName>
    <definedName name="blah" hidden="1">{#N/A,#N/A,FALSE,"Combined Recon";#N/A,#N/A,FALSE,"OS Payments";#N/A,#N/A,FALSE,"Monthly";#N/A,#N/A,FALSE,"HMO Payments";#N/A,#N/A,FALSE,"AON Consulting";#N/A,#N/A,FALSE,"Benefits &amp; Comp"}</definedName>
    <definedName name="blah_1" localSheetId="14" hidden="1">{#N/A,#N/A,FALSE,"TEL Monthly Inc";#N/A,#N/A,FALSE,"TEL REVENUE";#N/A,#N/A,FALSE,"Tel - Manpower";#N/A,#N/A,FALSE,"Tel Sales Support";#N/A,#N/A,FALSE,"SI - TELCO";#N/A,#N/A,FALSE,"Sales - Telco";#N/A,#N/A,FALSE,"Tel - Mktg";#N/A,#N/A,FALSE,"Tel - Mktg"}</definedName>
    <definedName name="blah_1" hidden="1">{#N/A,#N/A,FALSE,"TEL Monthly Inc";#N/A,#N/A,FALSE,"TEL REVENUE";#N/A,#N/A,FALSE,"Tel - Manpower";#N/A,#N/A,FALSE,"Tel Sales Support";#N/A,#N/A,FALSE,"SI - TELCO";#N/A,#N/A,FALSE,"Sales - Telco";#N/A,#N/A,FALSE,"Tel - Mktg";#N/A,#N/A,FALSE,"Tel - Mktg"}</definedName>
    <definedName name="blah_1_1" localSheetId="14" hidden="1">{#N/A,#N/A,FALSE,"TEL Monthly Inc";#N/A,#N/A,FALSE,"TEL REVENUE";#N/A,#N/A,FALSE,"Tel - Manpower";#N/A,#N/A,FALSE,"Tel Sales Support";#N/A,#N/A,FALSE,"SI - TELCO";#N/A,#N/A,FALSE,"Sales - Telco";#N/A,#N/A,FALSE,"Tel - Mktg";#N/A,#N/A,FALSE,"Tel - Mktg"}</definedName>
    <definedName name="blah_1_1" hidden="1">{#N/A,#N/A,FALSE,"TEL Monthly Inc";#N/A,#N/A,FALSE,"TEL REVENUE";#N/A,#N/A,FALSE,"Tel - Manpower";#N/A,#N/A,FALSE,"Tel Sales Support";#N/A,#N/A,FALSE,"SI - TELCO";#N/A,#N/A,FALSE,"Sales - Telco";#N/A,#N/A,FALSE,"Tel - Mktg";#N/A,#N/A,FALSE,"Tel - Mktg"}</definedName>
    <definedName name="blah_1_1_1" localSheetId="14" hidden="1">{#N/A,#N/A,FALSE,"TEL Monthly Inc";#N/A,#N/A,FALSE,"TEL REVENUE";#N/A,#N/A,FALSE,"Tel - Manpower";#N/A,#N/A,FALSE,"Tel Sales Support";#N/A,#N/A,FALSE,"SI - TELCO";#N/A,#N/A,FALSE,"Sales - Telco";#N/A,#N/A,FALSE,"Tel - Mktg";#N/A,#N/A,FALSE,"Tel - Mktg"}</definedName>
    <definedName name="blah_1_1_1" hidden="1">{#N/A,#N/A,FALSE,"TEL Monthly Inc";#N/A,#N/A,FALSE,"TEL REVENUE";#N/A,#N/A,FALSE,"Tel - Manpower";#N/A,#N/A,FALSE,"Tel Sales Support";#N/A,#N/A,FALSE,"SI - TELCO";#N/A,#N/A,FALSE,"Sales - Telco";#N/A,#N/A,FALSE,"Tel - Mktg";#N/A,#N/A,FALSE,"Tel - Mktg"}</definedName>
    <definedName name="blah_1_1_2" localSheetId="14" hidden="1">{#N/A,#N/A,FALSE,"TEL Monthly Inc";#N/A,#N/A,FALSE,"TEL REVENUE";#N/A,#N/A,FALSE,"Tel - Manpower";#N/A,#N/A,FALSE,"Tel Sales Support";#N/A,#N/A,FALSE,"SI - TELCO";#N/A,#N/A,FALSE,"Sales - Telco";#N/A,#N/A,FALSE,"Tel - Mktg";#N/A,#N/A,FALSE,"Tel - Mktg"}</definedName>
    <definedName name="blah_1_1_2" hidden="1">{#N/A,#N/A,FALSE,"TEL Monthly Inc";#N/A,#N/A,FALSE,"TEL REVENUE";#N/A,#N/A,FALSE,"Tel - Manpower";#N/A,#N/A,FALSE,"Tel Sales Support";#N/A,#N/A,FALSE,"SI - TELCO";#N/A,#N/A,FALSE,"Sales - Telco";#N/A,#N/A,FALSE,"Tel - Mktg";#N/A,#N/A,FALSE,"Tel - Mktg"}</definedName>
    <definedName name="blah_1_1_3" localSheetId="14" hidden="1">{#N/A,#N/A,FALSE,"TEL Monthly Inc";#N/A,#N/A,FALSE,"TEL REVENUE";#N/A,#N/A,FALSE,"Tel - Manpower";#N/A,#N/A,FALSE,"Tel Sales Support";#N/A,#N/A,FALSE,"SI - TELCO";#N/A,#N/A,FALSE,"Sales - Telco";#N/A,#N/A,FALSE,"Tel - Mktg";#N/A,#N/A,FALSE,"Tel - Mktg"}</definedName>
    <definedName name="blah_1_1_3" hidden="1">{#N/A,#N/A,FALSE,"TEL Monthly Inc";#N/A,#N/A,FALSE,"TEL REVENUE";#N/A,#N/A,FALSE,"Tel - Manpower";#N/A,#N/A,FALSE,"Tel Sales Support";#N/A,#N/A,FALSE,"SI - TELCO";#N/A,#N/A,FALSE,"Sales - Telco";#N/A,#N/A,FALSE,"Tel - Mktg";#N/A,#N/A,FALSE,"Tel - Mktg"}</definedName>
    <definedName name="blah_1_1_4" localSheetId="14" hidden="1">{#N/A,#N/A,FALSE,"TEL Monthly Inc";#N/A,#N/A,FALSE,"TEL REVENUE";#N/A,#N/A,FALSE,"Tel - Manpower";#N/A,#N/A,FALSE,"Tel Sales Support";#N/A,#N/A,FALSE,"SI - TELCO";#N/A,#N/A,FALSE,"Sales - Telco";#N/A,#N/A,FALSE,"Tel - Mktg";#N/A,#N/A,FALSE,"Tel - Mktg"}</definedName>
    <definedName name="blah_1_1_4" hidden="1">{#N/A,#N/A,FALSE,"TEL Monthly Inc";#N/A,#N/A,FALSE,"TEL REVENUE";#N/A,#N/A,FALSE,"Tel - Manpower";#N/A,#N/A,FALSE,"Tel Sales Support";#N/A,#N/A,FALSE,"SI - TELCO";#N/A,#N/A,FALSE,"Sales - Telco";#N/A,#N/A,FALSE,"Tel - Mktg";#N/A,#N/A,FALSE,"Tel - Mktg"}</definedName>
    <definedName name="blah_1_1_5" localSheetId="14" hidden="1">{#N/A,#N/A,FALSE,"TEL Monthly Inc";#N/A,#N/A,FALSE,"TEL REVENUE";#N/A,#N/A,FALSE,"Tel - Manpower";#N/A,#N/A,FALSE,"Tel Sales Support";#N/A,#N/A,FALSE,"SI - TELCO";#N/A,#N/A,FALSE,"Sales - Telco";#N/A,#N/A,FALSE,"Tel - Mktg";#N/A,#N/A,FALSE,"Tel - Mktg"}</definedName>
    <definedName name="blah_1_1_5" hidden="1">{#N/A,#N/A,FALSE,"TEL Monthly Inc";#N/A,#N/A,FALSE,"TEL REVENUE";#N/A,#N/A,FALSE,"Tel - Manpower";#N/A,#N/A,FALSE,"Tel Sales Support";#N/A,#N/A,FALSE,"SI - TELCO";#N/A,#N/A,FALSE,"Sales - Telco";#N/A,#N/A,FALSE,"Tel - Mktg";#N/A,#N/A,FALSE,"Tel - Mktg"}</definedName>
    <definedName name="blah_1_2" localSheetId="14" hidden="1">{#N/A,#N/A,FALSE,"TEL Monthly Inc";#N/A,#N/A,FALSE,"TEL REVENUE";#N/A,#N/A,FALSE,"Tel - Manpower";#N/A,#N/A,FALSE,"Tel Sales Support";#N/A,#N/A,FALSE,"SI - TELCO";#N/A,#N/A,FALSE,"Sales - Telco";#N/A,#N/A,FALSE,"Tel - Mktg";#N/A,#N/A,FALSE,"Tel - Mktg"}</definedName>
    <definedName name="blah_1_2" hidden="1">{#N/A,#N/A,FALSE,"TEL Monthly Inc";#N/A,#N/A,FALSE,"TEL REVENUE";#N/A,#N/A,FALSE,"Tel - Manpower";#N/A,#N/A,FALSE,"Tel Sales Support";#N/A,#N/A,FALSE,"SI - TELCO";#N/A,#N/A,FALSE,"Sales - Telco";#N/A,#N/A,FALSE,"Tel - Mktg";#N/A,#N/A,FALSE,"Tel - Mktg"}</definedName>
    <definedName name="blah_1_3" localSheetId="14" hidden="1">{#N/A,#N/A,FALSE,"TEL Monthly Inc";#N/A,#N/A,FALSE,"TEL REVENUE";#N/A,#N/A,FALSE,"Tel - Manpower";#N/A,#N/A,FALSE,"Tel Sales Support";#N/A,#N/A,FALSE,"SI - TELCO";#N/A,#N/A,FALSE,"Sales - Telco";#N/A,#N/A,FALSE,"Tel - Mktg";#N/A,#N/A,FALSE,"Tel - Mktg"}</definedName>
    <definedName name="blah_1_3" hidden="1">{#N/A,#N/A,FALSE,"TEL Monthly Inc";#N/A,#N/A,FALSE,"TEL REVENUE";#N/A,#N/A,FALSE,"Tel - Manpower";#N/A,#N/A,FALSE,"Tel Sales Support";#N/A,#N/A,FALSE,"SI - TELCO";#N/A,#N/A,FALSE,"Sales - Telco";#N/A,#N/A,FALSE,"Tel - Mktg";#N/A,#N/A,FALSE,"Tel - Mktg"}</definedName>
    <definedName name="blah_1_4" localSheetId="14" hidden="1">{#N/A,#N/A,FALSE,"TEL Monthly Inc";#N/A,#N/A,FALSE,"TEL REVENUE";#N/A,#N/A,FALSE,"Tel - Manpower";#N/A,#N/A,FALSE,"Tel Sales Support";#N/A,#N/A,FALSE,"SI - TELCO";#N/A,#N/A,FALSE,"Sales - Telco";#N/A,#N/A,FALSE,"Tel - Mktg";#N/A,#N/A,FALSE,"Tel - Mktg"}</definedName>
    <definedName name="blah_1_4" hidden="1">{#N/A,#N/A,FALSE,"TEL Monthly Inc";#N/A,#N/A,FALSE,"TEL REVENUE";#N/A,#N/A,FALSE,"Tel - Manpower";#N/A,#N/A,FALSE,"Tel Sales Support";#N/A,#N/A,FALSE,"SI - TELCO";#N/A,#N/A,FALSE,"Sales - Telco";#N/A,#N/A,FALSE,"Tel - Mktg";#N/A,#N/A,FALSE,"Tel - Mktg"}</definedName>
    <definedName name="blah_1_5" localSheetId="14" hidden="1">{#N/A,#N/A,FALSE,"TEL Monthly Inc";#N/A,#N/A,FALSE,"TEL REVENUE";#N/A,#N/A,FALSE,"Tel - Manpower";#N/A,#N/A,FALSE,"Tel Sales Support";#N/A,#N/A,FALSE,"SI - TELCO";#N/A,#N/A,FALSE,"Sales - Telco";#N/A,#N/A,FALSE,"Tel - Mktg";#N/A,#N/A,FALSE,"Tel - Mktg"}</definedName>
    <definedName name="blah_1_5" hidden="1">{#N/A,#N/A,FALSE,"TEL Monthly Inc";#N/A,#N/A,FALSE,"TEL REVENUE";#N/A,#N/A,FALSE,"Tel - Manpower";#N/A,#N/A,FALSE,"Tel Sales Support";#N/A,#N/A,FALSE,"SI - TELCO";#N/A,#N/A,FALSE,"Sales - Telco";#N/A,#N/A,FALSE,"Tel - Mktg";#N/A,#N/A,FALSE,"Tel - Mktg"}</definedName>
    <definedName name="blah_2" localSheetId="14" hidden="1">{#N/A,#N/A,FALSE,"TEL Monthly Inc";#N/A,#N/A,FALSE,"TEL REVENUE";#N/A,#N/A,FALSE,"Tel - Manpower";#N/A,#N/A,FALSE,"Tel Sales Support";#N/A,#N/A,FALSE,"SI - TELCO";#N/A,#N/A,FALSE,"Sales - Telco";#N/A,#N/A,FALSE,"Tel - Mktg";#N/A,#N/A,FALSE,"Tel - Mktg"}</definedName>
    <definedName name="blah_2" hidden="1">{#N/A,#N/A,FALSE,"TEL Monthly Inc";#N/A,#N/A,FALSE,"TEL REVENUE";#N/A,#N/A,FALSE,"Tel - Manpower";#N/A,#N/A,FALSE,"Tel Sales Support";#N/A,#N/A,FALSE,"SI - TELCO";#N/A,#N/A,FALSE,"Sales - Telco";#N/A,#N/A,FALSE,"Tel - Mktg";#N/A,#N/A,FALSE,"Tel - Mktg"}</definedName>
    <definedName name="blah_2_1" localSheetId="14" hidden="1">{#N/A,#N/A,FALSE,"TEL Monthly Inc";#N/A,#N/A,FALSE,"TEL REVENUE";#N/A,#N/A,FALSE,"Tel - Manpower";#N/A,#N/A,FALSE,"Tel Sales Support";#N/A,#N/A,FALSE,"SI - TELCO";#N/A,#N/A,FALSE,"Sales - Telco";#N/A,#N/A,FALSE,"Tel - Mktg";#N/A,#N/A,FALSE,"Tel - Mktg"}</definedName>
    <definedName name="blah_2_1" hidden="1">{#N/A,#N/A,FALSE,"TEL Monthly Inc";#N/A,#N/A,FALSE,"TEL REVENUE";#N/A,#N/A,FALSE,"Tel - Manpower";#N/A,#N/A,FALSE,"Tel Sales Support";#N/A,#N/A,FALSE,"SI - TELCO";#N/A,#N/A,FALSE,"Sales - Telco";#N/A,#N/A,FALSE,"Tel - Mktg";#N/A,#N/A,FALSE,"Tel - Mktg"}</definedName>
    <definedName name="blah_2_2" localSheetId="14" hidden="1">{#N/A,#N/A,FALSE,"TEL Monthly Inc";#N/A,#N/A,FALSE,"TEL REVENUE";#N/A,#N/A,FALSE,"Tel - Manpower";#N/A,#N/A,FALSE,"Tel Sales Support";#N/A,#N/A,FALSE,"SI - TELCO";#N/A,#N/A,FALSE,"Sales - Telco";#N/A,#N/A,FALSE,"Tel - Mktg";#N/A,#N/A,FALSE,"Tel - Mktg"}</definedName>
    <definedName name="blah_2_2" hidden="1">{#N/A,#N/A,FALSE,"TEL Monthly Inc";#N/A,#N/A,FALSE,"TEL REVENUE";#N/A,#N/A,FALSE,"Tel - Manpower";#N/A,#N/A,FALSE,"Tel Sales Support";#N/A,#N/A,FALSE,"SI - TELCO";#N/A,#N/A,FALSE,"Sales - Telco";#N/A,#N/A,FALSE,"Tel - Mktg";#N/A,#N/A,FALSE,"Tel - Mktg"}</definedName>
    <definedName name="blah_2_3" localSheetId="14" hidden="1">{#N/A,#N/A,FALSE,"TEL Monthly Inc";#N/A,#N/A,FALSE,"TEL REVENUE";#N/A,#N/A,FALSE,"Tel - Manpower";#N/A,#N/A,FALSE,"Tel Sales Support";#N/A,#N/A,FALSE,"SI - TELCO";#N/A,#N/A,FALSE,"Sales - Telco";#N/A,#N/A,FALSE,"Tel - Mktg";#N/A,#N/A,FALSE,"Tel - Mktg"}</definedName>
    <definedName name="blah_2_3" hidden="1">{#N/A,#N/A,FALSE,"TEL Monthly Inc";#N/A,#N/A,FALSE,"TEL REVENUE";#N/A,#N/A,FALSE,"Tel - Manpower";#N/A,#N/A,FALSE,"Tel Sales Support";#N/A,#N/A,FALSE,"SI - TELCO";#N/A,#N/A,FALSE,"Sales - Telco";#N/A,#N/A,FALSE,"Tel - Mktg";#N/A,#N/A,FALSE,"Tel - Mktg"}</definedName>
    <definedName name="blah_2_4" localSheetId="14" hidden="1">{#N/A,#N/A,FALSE,"TEL Monthly Inc";#N/A,#N/A,FALSE,"TEL REVENUE";#N/A,#N/A,FALSE,"Tel - Manpower";#N/A,#N/A,FALSE,"Tel Sales Support";#N/A,#N/A,FALSE,"SI - TELCO";#N/A,#N/A,FALSE,"Sales - Telco";#N/A,#N/A,FALSE,"Tel - Mktg";#N/A,#N/A,FALSE,"Tel - Mktg"}</definedName>
    <definedName name="blah_2_4" hidden="1">{#N/A,#N/A,FALSE,"TEL Monthly Inc";#N/A,#N/A,FALSE,"TEL REVENUE";#N/A,#N/A,FALSE,"Tel - Manpower";#N/A,#N/A,FALSE,"Tel Sales Support";#N/A,#N/A,FALSE,"SI - TELCO";#N/A,#N/A,FALSE,"Sales - Telco";#N/A,#N/A,FALSE,"Tel - Mktg";#N/A,#N/A,FALSE,"Tel - Mktg"}</definedName>
    <definedName name="blah_2_5" localSheetId="14" hidden="1">{#N/A,#N/A,FALSE,"TEL Monthly Inc";#N/A,#N/A,FALSE,"TEL REVENUE";#N/A,#N/A,FALSE,"Tel - Manpower";#N/A,#N/A,FALSE,"Tel Sales Support";#N/A,#N/A,FALSE,"SI - TELCO";#N/A,#N/A,FALSE,"Sales - Telco";#N/A,#N/A,FALSE,"Tel - Mktg";#N/A,#N/A,FALSE,"Tel - Mktg"}</definedName>
    <definedName name="blah_2_5" hidden="1">{#N/A,#N/A,FALSE,"TEL Monthly Inc";#N/A,#N/A,FALSE,"TEL REVENUE";#N/A,#N/A,FALSE,"Tel - Manpower";#N/A,#N/A,FALSE,"Tel Sales Support";#N/A,#N/A,FALSE,"SI - TELCO";#N/A,#N/A,FALSE,"Sales - Telco";#N/A,#N/A,FALSE,"Tel - Mktg";#N/A,#N/A,FALSE,"Tel - Mktg"}</definedName>
    <definedName name="blah_3" localSheetId="14" hidden="1">{#N/A,#N/A,FALSE,"TEL Monthly Inc";#N/A,#N/A,FALSE,"TEL REVENUE";#N/A,#N/A,FALSE,"Tel - Manpower";#N/A,#N/A,FALSE,"Tel Sales Support";#N/A,#N/A,FALSE,"SI - TELCO";#N/A,#N/A,FALSE,"Sales - Telco";#N/A,#N/A,FALSE,"Tel - Mktg";#N/A,#N/A,FALSE,"Tel - Mktg"}</definedName>
    <definedName name="blah_3" hidden="1">{#N/A,#N/A,FALSE,"TEL Monthly Inc";#N/A,#N/A,FALSE,"TEL REVENUE";#N/A,#N/A,FALSE,"Tel - Manpower";#N/A,#N/A,FALSE,"Tel Sales Support";#N/A,#N/A,FALSE,"SI - TELCO";#N/A,#N/A,FALSE,"Sales - Telco";#N/A,#N/A,FALSE,"Tel - Mktg";#N/A,#N/A,FALSE,"Tel - Mktg"}</definedName>
    <definedName name="blah_3_1" localSheetId="14" hidden="1">{#N/A,#N/A,FALSE,"TEL Monthly Inc";#N/A,#N/A,FALSE,"TEL REVENUE";#N/A,#N/A,FALSE,"Tel - Manpower";#N/A,#N/A,FALSE,"Tel Sales Support";#N/A,#N/A,FALSE,"SI - TELCO";#N/A,#N/A,FALSE,"Sales - Telco";#N/A,#N/A,FALSE,"Tel - Mktg";#N/A,#N/A,FALSE,"Tel - Mktg"}</definedName>
    <definedName name="blah_3_1" hidden="1">{#N/A,#N/A,FALSE,"TEL Monthly Inc";#N/A,#N/A,FALSE,"TEL REVENUE";#N/A,#N/A,FALSE,"Tel - Manpower";#N/A,#N/A,FALSE,"Tel Sales Support";#N/A,#N/A,FALSE,"SI - TELCO";#N/A,#N/A,FALSE,"Sales - Telco";#N/A,#N/A,FALSE,"Tel - Mktg";#N/A,#N/A,FALSE,"Tel - Mktg"}</definedName>
    <definedName name="blah_3_2" localSheetId="14" hidden="1">{#N/A,#N/A,FALSE,"TEL Monthly Inc";#N/A,#N/A,FALSE,"TEL REVENUE";#N/A,#N/A,FALSE,"Tel - Manpower";#N/A,#N/A,FALSE,"Tel Sales Support";#N/A,#N/A,FALSE,"SI - TELCO";#N/A,#N/A,FALSE,"Sales - Telco";#N/A,#N/A,FALSE,"Tel - Mktg";#N/A,#N/A,FALSE,"Tel - Mktg"}</definedName>
    <definedName name="blah_3_2" hidden="1">{#N/A,#N/A,FALSE,"TEL Monthly Inc";#N/A,#N/A,FALSE,"TEL REVENUE";#N/A,#N/A,FALSE,"Tel - Manpower";#N/A,#N/A,FALSE,"Tel Sales Support";#N/A,#N/A,FALSE,"SI - TELCO";#N/A,#N/A,FALSE,"Sales - Telco";#N/A,#N/A,FALSE,"Tel - Mktg";#N/A,#N/A,FALSE,"Tel - Mktg"}</definedName>
    <definedName name="blah_3_3" localSheetId="14" hidden="1">{#N/A,#N/A,FALSE,"TEL Monthly Inc";#N/A,#N/A,FALSE,"TEL REVENUE";#N/A,#N/A,FALSE,"Tel - Manpower";#N/A,#N/A,FALSE,"Tel Sales Support";#N/A,#N/A,FALSE,"SI - TELCO";#N/A,#N/A,FALSE,"Sales - Telco";#N/A,#N/A,FALSE,"Tel - Mktg";#N/A,#N/A,FALSE,"Tel - Mktg"}</definedName>
    <definedName name="blah_3_3" hidden="1">{#N/A,#N/A,FALSE,"TEL Monthly Inc";#N/A,#N/A,FALSE,"TEL REVENUE";#N/A,#N/A,FALSE,"Tel - Manpower";#N/A,#N/A,FALSE,"Tel Sales Support";#N/A,#N/A,FALSE,"SI - TELCO";#N/A,#N/A,FALSE,"Sales - Telco";#N/A,#N/A,FALSE,"Tel - Mktg";#N/A,#N/A,FALSE,"Tel - Mktg"}</definedName>
    <definedName name="blah_3_4" localSheetId="14" hidden="1">{#N/A,#N/A,FALSE,"TEL Monthly Inc";#N/A,#N/A,FALSE,"TEL REVENUE";#N/A,#N/A,FALSE,"Tel - Manpower";#N/A,#N/A,FALSE,"Tel Sales Support";#N/A,#N/A,FALSE,"SI - TELCO";#N/A,#N/A,FALSE,"Sales - Telco";#N/A,#N/A,FALSE,"Tel - Mktg";#N/A,#N/A,FALSE,"Tel - Mktg"}</definedName>
    <definedName name="blah_3_4" hidden="1">{#N/A,#N/A,FALSE,"TEL Monthly Inc";#N/A,#N/A,FALSE,"TEL REVENUE";#N/A,#N/A,FALSE,"Tel - Manpower";#N/A,#N/A,FALSE,"Tel Sales Support";#N/A,#N/A,FALSE,"SI - TELCO";#N/A,#N/A,FALSE,"Sales - Telco";#N/A,#N/A,FALSE,"Tel - Mktg";#N/A,#N/A,FALSE,"Tel - Mktg"}</definedName>
    <definedName name="blah_3_5" localSheetId="14" hidden="1">{#N/A,#N/A,FALSE,"TEL Monthly Inc";#N/A,#N/A,FALSE,"TEL REVENUE";#N/A,#N/A,FALSE,"Tel - Manpower";#N/A,#N/A,FALSE,"Tel Sales Support";#N/A,#N/A,FALSE,"SI - TELCO";#N/A,#N/A,FALSE,"Sales - Telco";#N/A,#N/A,FALSE,"Tel - Mktg";#N/A,#N/A,FALSE,"Tel - Mktg"}</definedName>
    <definedName name="blah_3_5" hidden="1">{#N/A,#N/A,FALSE,"TEL Monthly Inc";#N/A,#N/A,FALSE,"TEL REVENUE";#N/A,#N/A,FALSE,"Tel - Manpower";#N/A,#N/A,FALSE,"Tel Sales Support";#N/A,#N/A,FALSE,"SI - TELCO";#N/A,#N/A,FALSE,"Sales - Telco";#N/A,#N/A,FALSE,"Tel - Mktg";#N/A,#N/A,FALSE,"Tel - Mktg"}</definedName>
    <definedName name="blah_4" localSheetId="14" hidden="1">{#N/A,#N/A,FALSE,"TEL Monthly Inc";#N/A,#N/A,FALSE,"TEL REVENUE";#N/A,#N/A,FALSE,"Tel - Manpower";#N/A,#N/A,FALSE,"Tel Sales Support";#N/A,#N/A,FALSE,"SI - TELCO";#N/A,#N/A,FALSE,"Sales - Telco";#N/A,#N/A,FALSE,"Tel - Mktg";#N/A,#N/A,FALSE,"Tel - Mktg"}</definedName>
    <definedName name="blah_4" hidden="1">{#N/A,#N/A,FALSE,"TEL Monthly Inc";#N/A,#N/A,FALSE,"TEL REVENUE";#N/A,#N/A,FALSE,"Tel - Manpower";#N/A,#N/A,FALSE,"Tel Sales Support";#N/A,#N/A,FALSE,"SI - TELCO";#N/A,#N/A,FALSE,"Sales - Telco";#N/A,#N/A,FALSE,"Tel - Mktg";#N/A,#N/A,FALSE,"Tel - Mktg"}</definedName>
    <definedName name="blah_5" localSheetId="14" hidden="1">{#N/A,#N/A,FALSE,"TEL Monthly Inc";#N/A,#N/A,FALSE,"TEL REVENUE";#N/A,#N/A,FALSE,"Tel - Manpower";#N/A,#N/A,FALSE,"Tel Sales Support";#N/A,#N/A,FALSE,"SI - TELCO";#N/A,#N/A,FALSE,"Sales - Telco";#N/A,#N/A,FALSE,"Tel - Mktg";#N/A,#N/A,FALSE,"Tel - Mktg"}</definedName>
    <definedName name="blah_5" hidden="1">{#N/A,#N/A,FALSE,"TEL Monthly Inc";#N/A,#N/A,FALSE,"TEL REVENUE";#N/A,#N/A,FALSE,"Tel - Manpower";#N/A,#N/A,FALSE,"Tel Sales Support";#N/A,#N/A,FALSE,"SI - TELCO";#N/A,#N/A,FALSE,"Sales - Telco";#N/A,#N/A,FALSE,"Tel - Mktg";#N/A,#N/A,FALSE,"Tel - Mktg"}</definedName>
    <definedName name="blah2" localSheetId="14" hidden="1">{#N/A,#N/A,FALSE,"Performance Flash Report"}</definedName>
    <definedName name="blah2" hidden="1">{#N/A,#N/A,FALSE,"Performance Flash Report"}</definedName>
    <definedName name="blah2_1" localSheetId="14" hidden="1">{#N/A,#N/A,FALSE,"Performance Flash Report"}</definedName>
    <definedName name="blah2_1" hidden="1">{#N/A,#N/A,FALSE,"Performance Flash Report"}</definedName>
    <definedName name="blah2_1_1" localSheetId="14" hidden="1">{#N/A,#N/A,FALSE,"Performance Flash Report"}</definedName>
    <definedName name="blah2_1_1" hidden="1">{#N/A,#N/A,FALSE,"Performance Flash Report"}</definedName>
    <definedName name="blah2_1_2" localSheetId="14" hidden="1">{#N/A,#N/A,FALSE,"Performance Flash Report"}</definedName>
    <definedName name="blah2_1_2" hidden="1">{#N/A,#N/A,FALSE,"Performance Flash Report"}</definedName>
    <definedName name="blah2_1_3" localSheetId="14" hidden="1">{#N/A,#N/A,FALSE,"Performance Flash Report"}</definedName>
    <definedName name="blah2_1_3" hidden="1">{#N/A,#N/A,FALSE,"Performance Flash Report"}</definedName>
    <definedName name="blah2_1_4" localSheetId="14" hidden="1">{#N/A,#N/A,FALSE,"Performance Flash Report"}</definedName>
    <definedName name="blah2_1_4" hidden="1">{#N/A,#N/A,FALSE,"Performance Flash Report"}</definedName>
    <definedName name="blah2_2" localSheetId="14" hidden="1">{#N/A,#N/A,FALSE,"Performance Flash Report"}</definedName>
    <definedName name="blah2_2" hidden="1">{#N/A,#N/A,FALSE,"Performance Flash Report"}</definedName>
    <definedName name="blah2_2_1" localSheetId="14" hidden="1">{#N/A,#N/A,FALSE,"Performance Flash Report"}</definedName>
    <definedName name="blah2_2_1" hidden="1">{#N/A,#N/A,FALSE,"Performance Flash Report"}</definedName>
    <definedName name="blah2_2_2" localSheetId="14" hidden="1">{#N/A,#N/A,FALSE,"Performance Flash Report"}</definedName>
    <definedName name="blah2_2_2" hidden="1">{#N/A,#N/A,FALSE,"Performance Flash Report"}</definedName>
    <definedName name="blah2_2_3" localSheetId="14" hidden="1">{#N/A,#N/A,FALSE,"Performance Flash Report"}</definedName>
    <definedName name="blah2_2_3" hidden="1">{#N/A,#N/A,FALSE,"Performance Flash Report"}</definedName>
    <definedName name="blah2_2_4" localSheetId="14" hidden="1">{#N/A,#N/A,FALSE,"Performance Flash Report"}</definedName>
    <definedName name="blah2_2_4" hidden="1">{#N/A,#N/A,FALSE,"Performance Flash Report"}</definedName>
    <definedName name="blah2_3" localSheetId="14" hidden="1">{#N/A,#N/A,FALSE,"Performance Flash Report"}</definedName>
    <definedName name="blah2_3" hidden="1">{#N/A,#N/A,FALSE,"Performance Flash Report"}</definedName>
    <definedName name="blah2_3_1" localSheetId="14" hidden="1">{#N/A,#N/A,FALSE,"Performance Flash Report"}</definedName>
    <definedName name="blah2_3_1" hidden="1">{#N/A,#N/A,FALSE,"Performance Flash Report"}</definedName>
    <definedName name="blah2_3_2" localSheetId="14" hidden="1">{#N/A,#N/A,FALSE,"Performance Flash Report"}</definedName>
    <definedName name="blah2_3_2" hidden="1">{#N/A,#N/A,FALSE,"Performance Flash Report"}</definedName>
    <definedName name="blah2_3_3" localSheetId="14" hidden="1">{#N/A,#N/A,FALSE,"Performance Flash Report"}</definedName>
    <definedName name="blah2_3_3" hidden="1">{#N/A,#N/A,FALSE,"Performance Flash Report"}</definedName>
    <definedName name="blah2_3_4" localSheetId="14" hidden="1">{#N/A,#N/A,FALSE,"Performance Flash Report"}</definedName>
    <definedName name="blah2_3_4" hidden="1">{#N/A,#N/A,FALSE,"Performance Flash Report"}</definedName>
    <definedName name="blah2_4" localSheetId="14" hidden="1">{#N/A,#N/A,FALSE,"Performance Flash Report"}</definedName>
    <definedName name="blah2_4" hidden="1">{#N/A,#N/A,FALSE,"Performance Flash Report"}</definedName>
    <definedName name="blah2_4_1" localSheetId="14" hidden="1">{#N/A,#N/A,FALSE,"Performance Flash Report"}</definedName>
    <definedName name="blah2_4_1" hidden="1">{#N/A,#N/A,FALSE,"Performance Flash Report"}</definedName>
    <definedName name="blah2_4_2" localSheetId="14" hidden="1">{#N/A,#N/A,FALSE,"Performance Flash Report"}</definedName>
    <definedName name="blah2_4_2" hidden="1">{#N/A,#N/A,FALSE,"Performance Flash Report"}</definedName>
    <definedName name="blah2_4_3" localSheetId="14" hidden="1">{#N/A,#N/A,FALSE,"Performance Flash Report"}</definedName>
    <definedName name="blah2_4_3" hidden="1">{#N/A,#N/A,FALSE,"Performance Flash Report"}</definedName>
    <definedName name="blah2_4_4" localSheetId="14" hidden="1">{#N/A,#N/A,FALSE,"Performance Flash Report"}</definedName>
    <definedName name="blah2_4_4" hidden="1">{#N/A,#N/A,FALSE,"Performance Flash Report"}</definedName>
    <definedName name="blah2_5" localSheetId="14" hidden="1">{#N/A,#N/A,FALSE,"Performance Flash Report"}</definedName>
    <definedName name="blah2_5" hidden="1">{#N/A,#N/A,FALSE,"Performance Flash Report"}</definedName>
    <definedName name="blah2_5_1" localSheetId="14" hidden="1">{#N/A,#N/A,FALSE,"Performance Flash Report"}</definedName>
    <definedName name="blah2_5_1" hidden="1">{#N/A,#N/A,FALSE,"Performance Flash Report"}</definedName>
    <definedName name="blah2_5_2" localSheetId="14" hidden="1">{#N/A,#N/A,FALSE,"Performance Flash Report"}</definedName>
    <definedName name="blah2_5_2" hidden="1">{#N/A,#N/A,FALSE,"Performance Flash Report"}</definedName>
    <definedName name="blah2_5_3" localSheetId="14" hidden="1">{#N/A,#N/A,FALSE,"Performance Flash Report"}</definedName>
    <definedName name="blah2_5_3" hidden="1">{#N/A,#N/A,FALSE,"Performance Flash Report"}</definedName>
    <definedName name="blah2_5_4" localSheetId="14" hidden="1">{#N/A,#N/A,FALSE,"Performance Flash Report"}</definedName>
    <definedName name="blah2_5_4" hidden="1">{#N/A,#N/A,FALSE,"Performance Flash Report"}</definedName>
    <definedName name="BLANK"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BLANK"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BLANK_1"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BLANK_1"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blaw" localSheetId="14" hidden="1">{#N/A,#N/A,FALSE,"Budget 2001-2002 (2)"}</definedName>
    <definedName name="blaw" hidden="1">{#N/A,#N/A,FALSE,"Budget 2001-2002 (2)"}</definedName>
    <definedName name="BLPH1" hidden="1">'[35]Aktienkurs&amp;-volumen'!$A$3</definedName>
    <definedName name="BLPH2" hidden="1">'[35]Aktienkurs&amp;-volumen'!$H$3</definedName>
    <definedName name="BLPH3" hidden="1">'[35]Structure LE - BU'!#REF!</definedName>
    <definedName name="BLPH4" hidden="1">'[35]MarketCAP + 3M'!$D$3</definedName>
    <definedName name="BLPH5" hidden="1">'[35]Beko Hld.'!$A$3</definedName>
    <definedName name="BLPH6" localSheetId="14" hidden="1">#REF!</definedName>
    <definedName name="BLPH6" hidden="1">#REF!</definedName>
    <definedName name="BLPH7" localSheetId="14" hidden="1">#REF!</definedName>
    <definedName name="BLPH7" hidden="1">#REF!</definedName>
    <definedName name="blsm" localSheetId="14" hidden="1">{#N/A,#N/A,FALSE,"UTIL Monthly Inc ";#N/A,#N/A,FALSE,"Capital";#N/A,#N/A,FALSE,"UTIL REVENUE";#N/A,#N/A,FALSE,"RM REVENUE";#N/A,#N/A,FALSE,"Manpower";#N/A,#N/A,FALSE,"SI - UTIL";#N/A,#N/A,FALSE,"Sales - Utili"}</definedName>
    <definedName name="blsm" hidden="1">{#N/A,#N/A,FALSE,"UTIL Monthly Inc ";#N/A,#N/A,FALSE,"Capital";#N/A,#N/A,FALSE,"UTIL REVENUE";#N/A,#N/A,FALSE,"RM REVENUE";#N/A,#N/A,FALSE,"Manpower";#N/A,#N/A,FALSE,"SI - UTIL";#N/A,#N/A,FALSE,"Sales - Utili"}</definedName>
    <definedName name="blsm_1" localSheetId="14" hidden="1">{#N/A,#N/A,FALSE,"UTIL Monthly Inc ";#N/A,#N/A,FALSE,"Capital";#N/A,#N/A,FALSE,"UTIL REVENUE";#N/A,#N/A,FALSE,"RM REVENUE";#N/A,#N/A,FALSE,"Manpower";#N/A,#N/A,FALSE,"SI - UTIL";#N/A,#N/A,FALSE,"Sales - Utili"}</definedName>
    <definedName name="blsm_1" hidden="1">{#N/A,#N/A,FALSE,"UTIL Monthly Inc ";#N/A,#N/A,FALSE,"Capital";#N/A,#N/A,FALSE,"UTIL REVENUE";#N/A,#N/A,FALSE,"RM REVENUE";#N/A,#N/A,FALSE,"Manpower";#N/A,#N/A,FALSE,"SI - UTIL";#N/A,#N/A,FALSE,"Sales - Utili"}</definedName>
    <definedName name="blsm_1_1" localSheetId="14" hidden="1">{#N/A,#N/A,FALSE,"UTIL Monthly Inc ";#N/A,#N/A,FALSE,"Capital";#N/A,#N/A,FALSE,"UTIL REVENUE";#N/A,#N/A,FALSE,"RM REVENUE";#N/A,#N/A,FALSE,"Manpower";#N/A,#N/A,FALSE,"SI - UTIL";#N/A,#N/A,FALSE,"Sales - Utili"}</definedName>
    <definedName name="blsm_1_1" hidden="1">{#N/A,#N/A,FALSE,"UTIL Monthly Inc ";#N/A,#N/A,FALSE,"Capital";#N/A,#N/A,FALSE,"UTIL REVENUE";#N/A,#N/A,FALSE,"RM REVENUE";#N/A,#N/A,FALSE,"Manpower";#N/A,#N/A,FALSE,"SI - UTIL";#N/A,#N/A,FALSE,"Sales - Utili"}</definedName>
    <definedName name="blsm_1_1_1" localSheetId="14" hidden="1">{#N/A,#N/A,FALSE,"UTIL Monthly Inc ";#N/A,#N/A,FALSE,"Capital";#N/A,#N/A,FALSE,"UTIL REVENUE";#N/A,#N/A,FALSE,"RM REVENUE";#N/A,#N/A,FALSE,"Manpower";#N/A,#N/A,FALSE,"SI - UTIL";#N/A,#N/A,FALSE,"Sales - Utili"}</definedName>
    <definedName name="blsm_1_1_1" hidden="1">{#N/A,#N/A,FALSE,"UTIL Monthly Inc ";#N/A,#N/A,FALSE,"Capital";#N/A,#N/A,FALSE,"UTIL REVENUE";#N/A,#N/A,FALSE,"RM REVENUE";#N/A,#N/A,FALSE,"Manpower";#N/A,#N/A,FALSE,"SI - UTIL";#N/A,#N/A,FALSE,"Sales - Utili"}</definedName>
    <definedName name="blsm_1_1_2" localSheetId="14" hidden="1">{#N/A,#N/A,FALSE,"UTIL Monthly Inc ";#N/A,#N/A,FALSE,"Capital";#N/A,#N/A,FALSE,"UTIL REVENUE";#N/A,#N/A,FALSE,"RM REVENUE";#N/A,#N/A,FALSE,"Manpower";#N/A,#N/A,FALSE,"SI - UTIL";#N/A,#N/A,FALSE,"Sales - Utili"}</definedName>
    <definedName name="blsm_1_1_2" hidden="1">{#N/A,#N/A,FALSE,"UTIL Monthly Inc ";#N/A,#N/A,FALSE,"Capital";#N/A,#N/A,FALSE,"UTIL REVENUE";#N/A,#N/A,FALSE,"RM REVENUE";#N/A,#N/A,FALSE,"Manpower";#N/A,#N/A,FALSE,"SI - UTIL";#N/A,#N/A,FALSE,"Sales - Utili"}</definedName>
    <definedName name="blsm_1_1_3" localSheetId="14" hidden="1">{#N/A,#N/A,FALSE,"UTIL Monthly Inc ";#N/A,#N/A,FALSE,"Capital";#N/A,#N/A,FALSE,"UTIL REVENUE";#N/A,#N/A,FALSE,"RM REVENUE";#N/A,#N/A,FALSE,"Manpower";#N/A,#N/A,FALSE,"SI - UTIL";#N/A,#N/A,FALSE,"Sales - Utili"}</definedName>
    <definedName name="blsm_1_1_3" hidden="1">{#N/A,#N/A,FALSE,"UTIL Monthly Inc ";#N/A,#N/A,FALSE,"Capital";#N/A,#N/A,FALSE,"UTIL REVENUE";#N/A,#N/A,FALSE,"RM REVENUE";#N/A,#N/A,FALSE,"Manpower";#N/A,#N/A,FALSE,"SI - UTIL";#N/A,#N/A,FALSE,"Sales - Utili"}</definedName>
    <definedName name="blsm_1_1_4" localSheetId="14" hidden="1">{#N/A,#N/A,FALSE,"UTIL Monthly Inc ";#N/A,#N/A,FALSE,"Capital";#N/A,#N/A,FALSE,"UTIL REVENUE";#N/A,#N/A,FALSE,"RM REVENUE";#N/A,#N/A,FALSE,"Manpower";#N/A,#N/A,FALSE,"SI - UTIL";#N/A,#N/A,FALSE,"Sales - Utili"}</definedName>
    <definedName name="blsm_1_1_4" hidden="1">{#N/A,#N/A,FALSE,"UTIL Monthly Inc ";#N/A,#N/A,FALSE,"Capital";#N/A,#N/A,FALSE,"UTIL REVENUE";#N/A,#N/A,FALSE,"RM REVENUE";#N/A,#N/A,FALSE,"Manpower";#N/A,#N/A,FALSE,"SI - UTIL";#N/A,#N/A,FALSE,"Sales - Utili"}</definedName>
    <definedName name="blsm_1_1_5" localSheetId="14" hidden="1">{#N/A,#N/A,FALSE,"UTIL Monthly Inc ";#N/A,#N/A,FALSE,"Capital";#N/A,#N/A,FALSE,"UTIL REVENUE";#N/A,#N/A,FALSE,"RM REVENUE";#N/A,#N/A,FALSE,"Manpower";#N/A,#N/A,FALSE,"SI - UTIL";#N/A,#N/A,FALSE,"Sales - Utili"}</definedName>
    <definedName name="blsm_1_1_5" hidden="1">{#N/A,#N/A,FALSE,"UTIL Monthly Inc ";#N/A,#N/A,FALSE,"Capital";#N/A,#N/A,FALSE,"UTIL REVENUE";#N/A,#N/A,FALSE,"RM REVENUE";#N/A,#N/A,FALSE,"Manpower";#N/A,#N/A,FALSE,"SI - UTIL";#N/A,#N/A,FALSE,"Sales - Utili"}</definedName>
    <definedName name="blsm_1_2" localSheetId="14" hidden="1">{#N/A,#N/A,FALSE,"UTIL Monthly Inc ";#N/A,#N/A,FALSE,"Capital";#N/A,#N/A,FALSE,"UTIL REVENUE";#N/A,#N/A,FALSE,"RM REVENUE";#N/A,#N/A,FALSE,"Manpower";#N/A,#N/A,FALSE,"SI - UTIL";#N/A,#N/A,FALSE,"Sales - Utili"}</definedName>
    <definedName name="blsm_1_2" hidden="1">{#N/A,#N/A,FALSE,"UTIL Monthly Inc ";#N/A,#N/A,FALSE,"Capital";#N/A,#N/A,FALSE,"UTIL REVENUE";#N/A,#N/A,FALSE,"RM REVENUE";#N/A,#N/A,FALSE,"Manpower";#N/A,#N/A,FALSE,"SI - UTIL";#N/A,#N/A,FALSE,"Sales - Utili"}</definedName>
    <definedName name="blsm_1_3" localSheetId="14" hidden="1">{#N/A,#N/A,FALSE,"UTIL Monthly Inc ";#N/A,#N/A,FALSE,"Capital";#N/A,#N/A,FALSE,"UTIL REVENUE";#N/A,#N/A,FALSE,"RM REVENUE";#N/A,#N/A,FALSE,"Manpower";#N/A,#N/A,FALSE,"SI - UTIL";#N/A,#N/A,FALSE,"Sales - Utili"}</definedName>
    <definedName name="blsm_1_3" hidden="1">{#N/A,#N/A,FALSE,"UTIL Monthly Inc ";#N/A,#N/A,FALSE,"Capital";#N/A,#N/A,FALSE,"UTIL REVENUE";#N/A,#N/A,FALSE,"RM REVENUE";#N/A,#N/A,FALSE,"Manpower";#N/A,#N/A,FALSE,"SI - UTIL";#N/A,#N/A,FALSE,"Sales - Utili"}</definedName>
    <definedName name="blsm_1_4" localSheetId="14" hidden="1">{#N/A,#N/A,FALSE,"UTIL Monthly Inc ";#N/A,#N/A,FALSE,"Capital";#N/A,#N/A,FALSE,"UTIL REVENUE";#N/A,#N/A,FALSE,"RM REVENUE";#N/A,#N/A,FALSE,"Manpower";#N/A,#N/A,FALSE,"SI - UTIL";#N/A,#N/A,FALSE,"Sales - Utili"}</definedName>
    <definedName name="blsm_1_4" hidden="1">{#N/A,#N/A,FALSE,"UTIL Monthly Inc ";#N/A,#N/A,FALSE,"Capital";#N/A,#N/A,FALSE,"UTIL REVENUE";#N/A,#N/A,FALSE,"RM REVENUE";#N/A,#N/A,FALSE,"Manpower";#N/A,#N/A,FALSE,"SI - UTIL";#N/A,#N/A,FALSE,"Sales - Utili"}</definedName>
    <definedName name="blsm_1_5" localSheetId="14" hidden="1">{#N/A,#N/A,FALSE,"UTIL Monthly Inc ";#N/A,#N/A,FALSE,"Capital";#N/A,#N/A,FALSE,"UTIL REVENUE";#N/A,#N/A,FALSE,"RM REVENUE";#N/A,#N/A,FALSE,"Manpower";#N/A,#N/A,FALSE,"SI - UTIL";#N/A,#N/A,FALSE,"Sales - Utili"}</definedName>
    <definedName name="blsm_1_5" hidden="1">{#N/A,#N/A,FALSE,"UTIL Monthly Inc ";#N/A,#N/A,FALSE,"Capital";#N/A,#N/A,FALSE,"UTIL REVENUE";#N/A,#N/A,FALSE,"RM REVENUE";#N/A,#N/A,FALSE,"Manpower";#N/A,#N/A,FALSE,"SI - UTIL";#N/A,#N/A,FALSE,"Sales - Utili"}</definedName>
    <definedName name="blsm_2" localSheetId="14" hidden="1">{#N/A,#N/A,FALSE,"UTIL Monthly Inc ";#N/A,#N/A,FALSE,"Capital";#N/A,#N/A,FALSE,"UTIL REVENUE";#N/A,#N/A,FALSE,"RM REVENUE";#N/A,#N/A,FALSE,"Manpower";#N/A,#N/A,FALSE,"SI - UTIL";#N/A,#N/A,FALSE,"Sales - Utili"}</definedName>
    <definedName name="blsm_2" hidden="1">{#N/A,#N/A,FALSE,"UTIL Monthly Inc ";#N/A,#N/A,FALSE,"Capital";#N/A,#N/A,FALSE,"UTIL REVENUE";#N/A,#N/A,FALSE,"RM REVENUE";#N/A,#N/A,FALSE,"Manpower";#N/A,#N/A,FALSE,"SI - UTIL";#N/A,#N/A,FALSE,"Sales - Utili"}</definedName>
    <definedName name="blsm_2_1" localSheetId="14" hidden="1">{#N/A,#N/A,FALSE,"UTIL Monthly Inc ";#N/A,#N/A,FALSE,"Capital";#N/A,#N/A,FALSE,"UTIL REVENUE";#N/A,#N/A,FALSE,"RM REVENUE";#N/A,#N/A,FALSE,"Manpower";#N/A,#N/A,FALSE,"SI - UTIL";#N/A,#N/A,FALSE,"Sales - Utili"}</definedName>
    <definedName name="blsm_2_1" hidden="1">{#N/A,#N/A,FALSE,"UTIL Monthly Inc ";#N/A,#N/A,FALSE,"Capital";#N/A,#N/A,FALSE,"UTIL REVENUE";#N/A,#N/A,FALSE,"RM REVENUE";#N/A,#N/A,FALSE,"Manpower";#N/A,#N/A,FALSE,"SI - UTIL";#N/A,#N/A,FALSE,"Sales - Utili"}</definedName>
    <definedName name="blsm_2_2" localSheetId="14" hidden="1">{#N/A,#N/A,FALSE,"UTIL Monthly Inc ";#N/A,#N/A,FALSE,"Capital";#N/A,#N/A,FALSE,"UTIL REVENUE";#N/A,#N/A,FALSE,"RM REVENUE";#N/A,#N/A,FALSE,"Manpower";#N/A,#N/A,FALSE,"SI - UTIL";#N/A,#N/A,FALSE,"Sales - Utili"}</definedName>
    <definedName name="blsm_2_2" hidden="1">{#N/A,#N/A,FALSE,"UTIL Monthly Inc ";#N/A,#N/A,FALSE,"Capital";#N/A,#N/A,FALSE,"UTIL REVENUE";#N/A,#N/A,FALSE,"RM REVENUE";#N/A,#N/A,FALSE,"Manpower";#N/A,#N/A,FALSE,"SI - UTIL";#N/A,#N/A,FALSE,"Sales - Utili"}</definedName>
    <definedName name="blsm_2_3" localSheetId="14" hidden="1">{#N/A,#N/A,FALSE,"UTIL Monthly Inc ";#N/A,#N/A,FALSE,"Capital";#N/A,#N/A,FALSE,"UTIL REVENUE";#N/A,#N/A,FALSE,"RM REVENUE";#N/A,#N/A,FALSE,"Manpower";#N/A,#N/A,FALSE,"SI - UTIL";#N/A,#N/A,FALSE,"Sales - Utili"}</definedName>
    <definedName name="blsm_2_3" hidden="1">{#N/A,#N/A,FALSE,"UTIL Monthly Inc ";#N/A,#N/A,FALSE,"Capital";#N/A,#N/A,FALSE,"UTIL REVENUE";#N/A,#N/A,FALSE,"RM REVENUE";#N/A,#N/A,FALSE,"Manpower";#N/A,#N/A,FALSE,"SI - UTIL";#N/A,#N/A,FALSE,"Sales - Utili"}</definedName>
    <definedName name="blsm_2_4" localSheetId="14" hidden="1">{#N/A,#N/A,FALSE,"UTIL Monthly Inc ";#N/A,#N/A,FALSE,"Capital";#N/A,#N/A,FALSE,"UTIL REVENUE";#N/A,#N/A,FALSE,"RM REVENUE";#N/A,#N/A,FALSE,"Manpower";#N/A,#N/A,FALSE,"SI - UTIL";#N/A,#N/A,FALSE,"Sales - Utili"}</definedName>
    <definedName name="blsm_2_4" hidden="1">{#N/A,#N/A,FALSE,"UTIL Monthly Inc ";#N/A,#N/A,FALSE,"Capital";#N/A,#N/A,FALSE,"UTIL REVENUE";#N/A,#N/A,FALSE,"RM REVENUE";#N/A,#N/A,FALSE,"Manpower";#N/A,#N/A,FALSE,"SI - UTIL";#N/A,#N/A,FALSE,"Sales - Utili"}</definedName>
    <definedName name="blsm_2_5" localSheetId="14" hidden="1">{#N/A,#N/A,FALSE,"UTIL Monthly Inc ";#N/A,#N/A,FALSE,"Capital";#N/A,#N/A,FALSE,"UTIL REVENUE";#N/A,#N/A,FALSE,"RM REVENUE";#N/A,#N/A,FALSE,"Manpower";#N/A,#N/A,FALSE,"SI - UTIL";#N/A,#N/A,FALSE,"Sales - Utili"}</definedName>
    <definedName name="blsm_2_5" hidden="1">{#N/A,#N/A,FALSE,"UTIL Monthly Inc ";#N/A,#N/A,FALSE,"Capital";#N/A,#N/A,FALSE,"UTIL REVENUE";#N/A,#N/A,FALSE,"RM REVENUE";#N/A,#N/A,FALSE,"Manpower";#N/A,#N/A,FALSE,"SI - UTIL";#N/A,#N/A,FALSE,"Sales - Utili"}</definedName>
    <definedName name="blsm_3" localSheetId="14" hidden="1">{#N/A,#N/A,FALSE,"UTIL Monthly Inc ";#N/A,#N/A,FALSE,"Capital";#N/A,#N/A,FALSE,"UTIL REVENUE";#N/A,#N/A,FALSE,"RM REVENUE";#N/A,#N/A,FALSE,"Manpower";#N/A,#N/A,FALSE,"SI - UTIL";#N/A,#N/A,FALSE,"Sales - Utili"}</definedName>
    <definedName name="blsm_3" hidden="1">{#N/A,#N/A,FALSE,"UTIL Monthly Inc ";#N/A,#N/A,FALSE,"Capital";#N/A,#N/A,FALSE,"UTIL REVENUE";#N/A,#N/A,FALSE,"RM REVENUE";#N/A,#N/A,FALSE,"Manpower";#N/A,#N/A,FALSE,"SI - UTIL";#N/A,#N/A,FALSE,"Sales - Utili"}</definedName>
    <definedName name="blsm_3_1" localSheetId="14" hidden="1">{#N/A,#N/A,FALSE,"UTIL Monthly Inc ";#N/A,#N/A,FALSE,"Capital";#N/A,#N/A,FALSE,"UTIL REVENUE";#N/A,#N/A,FALSE,"RM REVENUE";#N/A,#N/A,FALSE,"Manpower";#N/A,#N/A,FALSE,"SI - UTIL";#N/A,#N/A,FALSE,"Sales - Utili"}</definedName>
    <definedName name="blsm_3_1" hidden="1">{#N/A,#N/A,FALSE,"UTIL Monthly Inc ";#N/A,#N/A,FALSE,"Capital";#N/A,#N/A,FALSE,"UTIL REVENUE";#N/A,#N/A,FALSE,"RM REVENUE";#N/A,#N/A,FALSE,"Manpower";#N/A,#N/A,FALSE,"SI - UTIL";#N/A,#N/A,FALSE,"Sales - Utili"}</definedName>
    <definedName name="blsm_3_2" localSheetId="14" hidden="1">{#N/A,#N/A,FALSE,"UTIL Monthly Inc ";#N/A,#N/A,FALSE,"Capital";#N/A,#N/A,FALSE,"UTIL REVENUE";#N/A,#N/A,FALSE,"RM REVENUE";#N/A,#N/A,FALSE,"Manpower";#N/A,#N/A,FALSE,"SI - UTIL";#N/A,#N/A,FALSE,"Sales - Utili"}</definedName>
    <definedName name="blsm_3_2" hidden="1">{#N/A,#N/A,FALSE,"UTIL Monthly Inc ";#N/A,#N/A,FALSE,"Capital";#N/A,#N/A,FALSE,"UTIL REVENUE";#N/A,#N/A,FALSE,"RM REVENUE";#N/A,#N/A,FALSE,"Manpower";#N/A,#N/A,FALSE,"SI - UTIL";#N/A,#N/A,FALSE,"Sales - Utili"}</definedName>
    <definedName name="blsm_3_3" localSheetId="14" hidden="1">{#N/A,#N/A,FALSE,"UTIL Monthly Inc ";#N/A,#N/A,FALSE,"Capital";#N/A,#N/A,FALSE,"UTIL REVENUE";#N/A,#N/A,FALSE,"RM REVENUE";#N/A,#N/A,FALSE,"Manpower";#N/A,#N/A,FALSE,"SI - UTIL";#N/A,#N/A,FALSE,"Sales - Utili"}</definedName>
    <definedName name="blsm_3_3" hidden="1">{#N/A,#N/A,FALSE,"UTIL Monthly Inc ";#N/A,#N/A,FALSE,"Capital";#N/A,#N/A,FALSE,"UTIL REVENUE";#N/A,#N/A,FALSE,"RM REVENUE";#N/A,#N/A,FALSE,"Manpower";#N/A,#N/A,FALSE,"SI - UTIL";#N/A,#N/A,FALSE,"Sales - Utili"}</definedName>
    <definedName name="blsm_3_4" localSheetId="14" hidden="1">{#N/A,#N/A,FALSE,"UTIL Monthly Inc ";#N/A,#N/A,FALSE,"Capital";#N/A,#N/A,FALSE,"UTIL REVENUE";#N/A,#N/A,FALSE,"RM REVENUE";#N/A,#N/A,FALSE,"Manpower";#N/A,#N/A,FALSE,"SI - UTIL";#N/A,#N/A,FALSE,"Sales - Utili"}</definedName>
    <definedName name="blsm_3_4" hidden="1">{#N/A,#N/A,FALSE,"UTIL Monthly Inc ";#N/A,#N/A,FALSE,"Capital";#N/A,#N/A,FALSE,"UTIL REVENUE";#N/A,#N/A,FALSE,"RM REVENUE";#N/A,#N/A,FALSE,"Manpower";#N/A,#N/A,FALSE,"SI - UTIL";#N/A,#N/A,FALSE,"Sales - Utili"}</definedName>
    <definedName name="blsm_3_5" localSheetId="14" hidden="1">{#N/A,#N/A,FALSE,"UTIL Monthly Inc ";#N/A,#N/A,FALSE,"Capital";#N/A,#N/A,FALSE,"UTIL REVENUE";#N/A,#N/A,FALSE,"RM REVENUE";#N/A,#N/A,FALSE,"Manpower";#N/A,#N/A,FALSE,"SI - UTIL";#N/A,#N/A,FALSE,"Sales - Utili"}</definedName>
    <definedName name="blsm_3_5" hidden="1">{#N/A,#N/A,FALSE,"UTIL Monthly Inc ";#N/A,#N/A,FALSE,"Capital";#N/A,#N/A,FALSE,"UTIL REVENUE";#N/A,#N/A,FALSE,"RM REVENUE";#N/A,#N/A,FALSE,"Manpower";#N/A,#N/A,FALSE,"SI - UTIL";#N/A,#N/A,FALSE,"Sales - Utili"}</definedName>
    <definedName name="blsm_4" localSheetId="14" hidden="1">{#N/A,#N/A,FALSE,"UTIL Monthly Inc ";#N/A,#N/A,FALSE,"Capital";#N/A,#N/A,FALSE,"UTIL REVENUE";#N/A,#N/A,FALSE,"RM REVENUE";#N/A,#N/A,FALSE,"Manpower";#N/A,#N/A,FALSE,"SI - UTIL";#N/A,#N/A,FALSE,"Sales - Utili"}</definedName>
    <definedName name="blsm_4" hidden="1">{#N/A,#N/A,FALSE,"UTIL Monthly Inc ";#N/A,#N/A,FALSE,"Capital";#N/A,#N/A,FALSE,"UTIL REVENUE";#N/A,#N/A,FALSE,"RM REVENUE";#N/A,#N/A,FALSE,"Manpower";#N/A,#N/A,FALSE,"SI - UTIL";#N/A,#N/A,FALSE,"Sales - Utili"}</definedName>
    <definedName name="blsm_5" localSheetId="14" hidden="1">{#N/A,#N/A,FALSE,"UTIL Monthly Inc ";#N/A,#N/A,FALSE,"Capital";#N/A,#N/A,FALSE,"UTIL REVENUE";#N/A,#N/A,FALSE,"RM REVENUE";#N/A,#N/A,FALSE,"Manpower";#N/A,#N/A,FALSE,"SI - UTIL";#N/A,#N/A,FALSE,"Sales - Utili"}</definedName>
    <definedName name="blsm_5" hidden="1">{#N/A,#N/A,FALSE,"UTIL Monthly Inc ";#N/A,#N/A,FALSE,"Capital";#N/A,#N/A,FALSE,"UTIL REVENUE";#N/A,#N/A,FALSE,"RM REVENUE";#N/A,#N/A,FALSE,"Manpower";#N/A,#N/A,FALSE,"SI - UTIL";#N/A,#N/A,FALSE,"Sales - Utili"}</definedName>
    <definedName name="bn" localSheetId="14" hidden="1">{#N/A,#N/A,FALSE,"Aging Summary";#N/A,#N/A,FALSE,"Ratio Analysis";#N/A,#N/A,FALSE,"Test 120 Day Accts";#N/A,#N/A,FALSE,"Tickmarks"}</definedName>
    <definedName name="bn" hidden="1">{#N/A,#N/A,FALSE,"Aging Summary";#N/A,#N/A,FALSE,"Ratio Analysis";#N/A,#N/A,FALSE,"Test 120 Day Accts";#N/A,#N/A,FALSE,"Tickmarks"}</definedName>
    <definedName name="BNE_MESSAGES_HIDDEN" hidden="1">#REF!</definedName>
    <definedName name="book1" localSheetId="14" hidden="1">{#N/A,#N/A,FALSE,"UNIT";#N/A,#N/A,FALSE,"UNIT";#N/A,#N/A,FALSE,"계정"}</definedName>
    <definedName name="book1" hidden="1">{#N/A,#N/A,FALSE,"UNIT";#N/A,#N/A,FALSE,"UNIT";#N/A,#N/A,FALSE,"계정"}</definedName>
    <definedName name="bou" localSheetId="14" hidden="1">{#N/A,#N/A,FALSE,"Eastern";#N/A,#N/A,FALSE,"Western"}</definedName>
    <definedName name="bou" hidden="1">{#N/A,#N/A,FALSE,"Eastern";#N/A,#N/A,FALSE,"Western"}</definedName>
    <definedName name="Bridg" localSheetId="14" hidden="1">{#N/A,#N/A,FALSE,"Sheet1"}</definedName>
    <definedName name="Bridg" hidden="1">{#N/A,#N/A,FALSE,"Sheet1"}</definedName>
    <definedName name="Bridge" localSheetId="14" hidden="1">{"'Highlights'!$A$1:$M$123"}</definedName>
    <definedName name="Bridge" hidden="1">{"'Highlights'!$A$1:$M$123"}</definedName>
    <definedName name="BROWN"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BROWN"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BROWN_1"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BROWN_1"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BS_1"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1"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2"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2"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3"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3"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4"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5"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5"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_일본" hidden="1">#REF!</definedName>
    <definedName name="BS_저장품" localSheetId="14" hidden="1">{#N/A,#N/A,FALSE,"BS";#N/A,#N/A,FALSE,"PL";#N/A,#N/A,FALSE,"처분";#N/A,#N/A,FALSE,"현금";#N/A,#N/A,FALSE,"매출";#N/A,#N/A,FALSE,"원가";#N/A,#N/A,FALSE,"경영"}</definedName>
    <definedName name="BS_저장품" hidden="1">{#N/A,#N/A,FALSE,"BS";#N/A,#N/A,FALSE,"PL";#N/A,#N/A,FALSE,"처분";#N/A,#N/A,FALSE,"현금";#N/A,#N/A,FALSE,"매출";#N/A,#N/A,FALSE,"원가";#N/A,#N/A,FALSE,"경영"}</definedName>
    <definedName name="BS_전년" localSheetId="14" hidden="1">{#N/A,#N/A,FALSE,"지침";#N/A,#N/A,FALSE,"환경분석";#N/A,#N/A,FALSE,"Sheet16"}</definedName>
    <definedName name="BS_전년" hidden="1">{#N/A,#N/A,FALSE,"지침";#N/A,#N/A,FALSE,"환경분석";#N/A,#N/A,FALSE,"Sheet16"}</definedName>
    <definedName name="BSBS"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1"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1"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2"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2"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3"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3"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4"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5"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BS_5"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BSDEC02" localSheetId="14"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BSDEC02"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BSDEC02_1" localSheetId="14"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BSDEC02_1"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BS지사" localSheetId="14" hidden="1">{#N/A,#N/A,TRUE,"Summary";#N/A,#N/A,TRUE,"IS";#N/A,#N/A,TRUE,"Adj";#N/A,#N/A,TRUE,"BS";#N/A,#N/A,TRUE,"CF";#N/A,#N/A,TRUE,"Debt";#N/A,#N/A,TRUE,"IRR"}</definedName>
    <definedName name="BS지사" hidden="1">{#N/A,#N/A,TRUE,"Summary";#N/A,#N/A,TRUE,"IS";#N/A,#N/A,TRUE,"Adj";#N/A,#N/A,TRUE,"BS";#N/A,#N/A,TRUE,"CF";#N/A,#N/A,TRUE,"Debt";#N/A,#N/A,TRUE,"IRR"}</definedName>
    <definedName name="busiz" localSheetId="14" hidden="1">{#N/A,#N/A,FALSE,"Eastern";#N/A,#N/A,FALSE,"Western"}</definedName>
    <definedName name="busiz" hidden="1">{#N/A,#N/A,FALSE,"Eastern";#N/A,#N/A,FALSE,"Western"}</definedName>
    <definedName name="buyers" localSheetId="14" hidden="1">{"'Data Summary'!$A$1:$O$26"}</definedName>
    <definedName name="buyers" hidden="1">{"'Data Summary'!$A$1:$O$26"}</definedName>
    <definedName name="BU별" localSheetId="14" hidden="1">{#N/A,#N/A,FALSE,"동부"}</definedName>
    <definedName name="BU별" hidden="1">{#N/A,#N/A,FALSE,"동부"}</definedName>
    <definedName name="bxcvbgfxy" localSheetId="14" hidden="1">{#N/A,#N/A,FALSE,"BS";#N/A,#N/A,FALSE,"PL";#N/A,#N/A,FALSE,"처분";#N/A,#N/A,FALSE,"현금";#N/A,#N/A,FALSE,"매출";#N/A,#N/A,FALSE,"원가";#N/A,#N/A,FALSE,"경영"}</definedName>
    <definedName name="bxcvbgfxy" hidden="1">{#N/A,#N/A,FALSE,"BS";#N/A,#N/A,FALSE,"PL";#N/A,#N/A,FALSE,"처분";#N/A,#N/A,FALSE,"현금";#N/A,#N/A,FALSE,"매출";#N/A,#N/A,FALSE,"원가";#N/A,#N/A,FALSE,"경영"}</definedName>
    <definedName name="bxfgggyj" localSheetId="14" hidden="1">{#N/A,#N/A,FALSE,"BS";#N/A,#N/A,FALSE,"PL";#N/A,#N/A,FALSE,"처분";#N/A,#N/A,FALSE,"현금";#N/A,#N/A,FALSE,"매출";#N/A,#N/A,FALSE,"원가";#N/A,#N/A,FALSE,"경영"}</definedName>
    <definedName name="bxfgggyj" hidden="1">{#N/A,#N/A,FALSE,"BS";#N/A,#N/A,FALSE,"PL";#N/A,#N/A,FALSE,"처분";#N/A,#N/A,FALSE,"현금";#N/A,#N/A,FALSE,"매출";#N/A,#N/A,FALSE,"원가";#N/A,#N/A,FALSE,"경영"}</definedName>
    <definedName name="bxfgyfjxj" localSheetId="14" hidden="1">{#N/A,#N/A,FALSE,"BS";#N/A,#N/A,FALSE,"PL";#N/A,#N/A,FALSE,"처분";#N/A,#N/A,FALSE,"현금";#N/A,#N/A,FALSE,"매출";#N/A,#N/A,FALSE,"원가";#N/A,#N/A,FALSE,"경영"}</definedName>
    <definedName name="bxfgyfjxj" hidden="1">{#N/A,#N/A,FALSE,"BS";#N/A,#N/A,FALSE,"PL";#N/A,#N/A,FALSE,"처분";#N/A,#N/A,FALSE,"현금";#N/A,#N/A,FALSE,"매출";#N/A,#N/A,FALSE,"원가";#N/A,#N/A,FALSE,"경영"}</definedName>
    <definedName name="bxfgyfthf" localSheetId="14" hidden="1">{#N/A,#N/A,FALSE,"BS";#N/A,#N/A,FALSE,"PL";#N/A,#N/A,FALSE,"처분";#N/A,#N/A,FALSE,"현금";#N/A,#N/A,FALSE,"매출";#N/A,#N/A,FALSE,"원가";#N/A,#N/A,FALSE,"경영"}</definedName>
    <definedName name="bxfgyfthf" hidden="1">{#N/A,#N/A,FALSE,"BS";#N/A,#N/A,FALSE,"PL";#N/A,#N/A,FALSE,"처분";#N/A,#N/A,FALSE,"현금";#N/A,#N/A,FALSE,"매출";#N/A,#N/A,FALSE,"원가";#N/A,#N/A,FALSE,"경영"}</definedName>
    <definedName name="Calcs" localSheetId="14"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Calcs"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Calcs_1" localSheetId="14"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Calcs_1"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calendar2" localSheetId="14"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calendar2"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calendar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CAPA" localSheetId="14" hidden="1">{#N/A,#N/A,FALSE,"인원";#N/A,#N/A,FALSE,"비용2";#N/A,#N/A,FALSE,"비용1";#N/A,#N/A,FALSE,"비용";#N/A,#N/A,FALSE,"보증2";#N/A,#N/A,FALSE,"보증1";#N/A,#N/A,FALSE,"보증";#N/A,#N/A,FALSE,"손익1";#N/A,#N/A,FALSE,"손익";#N/A,#N/A,FALSE,"부서별매출";#N/A,#N/A,FALSE,"매출"}</definedName>
    <definedName name="CAPA" hidden="1">{#N/A,#N/A,FALSE,"인원";#N/A,#N/A,FALSE,"비용2";#N/A,#N/A,FALSE,"비용1";#N/A,#N/A,FALSE,"비용";#N/A,#N/A,FALSE,"보증2";#N/A,#N/A,FALSE,"보증1";#N/A,#N/A,FALSE,"보증";#N/A,#N/A,FALSE,"손익1";#N/A,#N/A,FALSE,"손익";#N/A,#N/A,FALSE,"부서별매출";#N/A,#N/A,FALSE,"매출"}</definedName>
    <definedName name="cb_sChartE2218BA_opts" hidden="1">"1, 4, 1, False, 2, False, False, , 0, False, True, 1, 1"</definedName>
    <definedName name="cb_sChartE221ADA_opts" hidden="1">"1, 5, 1, False, 2, False, False, , 0, False, False, 1, 1"</definedName>
    <definedName name="CBWorkbookPriority" hidden="1">-974597380</definedName>
    <definedName name="cc" localSheetId="14" hidden="1">{#N/A,#N/A,FALSE,"Combined";#N/A,#N/A,FALSE,"Club Excellence";#N/A,#N/A,FALSE,"Mo Bank Charges";#N/A,#N/A,FALSE,"MCI Systemshouse";#N/A,#N/A,FALSE,"ADP_WTR"}</definedName>
    <definedName name="cc" hidden="1">{#N/A,#N/A,FALSE,"Combined";#N/A,#N/A,FALSE,"Club Excellence";#N/A,#N/A,FALSE,"Mo Bank Charges";#N/A,#N/A,FALSE,"MCI Systemshouse";#N/A,#N/A,FALSE,"ADP_WTR"}</definedName>
    <definedName name="ccc" localSheetId="14" hidden="1">{#N/A,#N/A,FALSE,"UNIT";#N/A,#N/A,FALSE,"UNIT";#N/A,#N/A,FALSE,"계정"}</definedName>
    <definedName name="ccc" hidden="1">{#N/A,#N/A,FALSE,"UNIT";#N/A,#N/A,FALSE,"UNIT";#N/A,#N/A,FALSE,"계정"}</definedName>
    <definedName name="cccc" localSheetId="14" hidden="1">{#N/A,#N/A,FALSE,"IS";#N/A,#N/A,FALSE,"FF";#N/A,#N/A,FALSE,"BS";#N/A,#N/A,FALSE,"DCF";#N/A,#N/A,FALSE,"EVA";#N/A,#N/A,FALSE,"%";#N/A,#N/A,FALSE,"WTF";#N/A,#N/A,FALSE,"Spec";#N/A,#N/A,FALSE,"Gen"}</definedName>
    <definedName name="cccc" hidden="1">{#N/A,#N/A,FALSE,"IS";#N/A,#N/A,FALSE,"FF";#N/A,#N/A,FALSE,"BS";#N/A,#N/A,FALSE,"DCF";#N/A,#N/A,FALSE,"EVA";#N/A,#N/A,FALSE,"%";#N/A,#N/A,FALSE,"WTF";#N/A,#N/A,FALSE,"Spec";#N/A,#N/A,FALSE,"Gen"}</definedName>
    <definedName name="ccccccccccccccccccccccccccccccccccccccccccc" localSheetId="14" hidden="1">{#N/A,#N/A,FALSE,"A&amp;E";#N/A,#N/A,FALSE,"HighTop";#N/A,#N/A,FALSE,"JG";#N/A,#N/A,FALSE,"RI";#N/A,#N/A,FALSE,"woHT";#N/A,#N/A,FALSE,"woHT&amp;JG"}</definedName>
    <definedName name="ccccccccccccccccccccccccccccccccccccccccccc" hidden="1">{#N/A,#N/A,FALSE,"A&amp;E";#N/A,#N/A,FALSE,"HighTop";#N/A,#N/A,FALSE,"JG";#N/A,#N/A,FALSE,"RI";#N/A,#N/A,FALSE,"woHT";#N/A,#N/A,FALSE,"woHT&amp;JG"}</definedName>
    <definedName name="CCI" localSheetId="14" hidden="1">{"P&amp;L Mo",#N/A,TRUE,"P&amp;L mo";"CF Mo",#N/A,TRUE,"FCashflow";"BS Mo",#N/A,TRUE,"BS";"CapEx Mo",#N/A,TRUE,"CapEx";"HC Mo",#N/A,TRUE,"Headcount";"KPI Mo",#N/A,TRUE,"KPI"}</definedName>
    <definedName name="CCI" hidden="1">{"P&amp;L Mo",#N/A,TRUE,"P&amp;L mo";"CF Mo",#N/A,TRUE,"FCashflow";"BS Mo",#N/A,TRUE,"BS";"CapEx Mo",#N/A,TRUE,"CapEx";"HC Mo",#N/A,TRUE,"Headcount";"KPI Mo",#N/A,TRUE,"KPI"}</definedName>
    <definedName name="CCI_1" localSheetId="14" hidden="1">{"P&amp;L Mo",#N/A,TRUE,"P&amp;L mo";"CF Mo",#N/A,TRUE,"FCashflow";"BS Mo",#N/A,TRUE,"BS";"CapEx Mo",#N/A,TRUE,"CapEx";"HC Mo",#N/A,TRUE,"Headcount";"KPI Mo",#N/A,TRUE,"KPI"}</definedName>
    <definedName name="CCI_1" hidden="1">{"P&amp;L Mo",#N/A,TRUE,"P&amp;L mo";"CF Mo",#N/A,TRUE,"FCashflow";"BS Mo",#N/A,TRUE,"BS";"CapEx Mo",#N/A,TRUE,"CapEx";"HC Mo",#N/A,TRUE,"Headcount";"KPI Mo",#N/A,TRUE,"KPI"}</definedName>
    <definedName name="CCI_2" localSheetId="14" hidden="1">{"P&amp;L Mo",#N/A,TRUE,"P&amp;L mo";"CF Mo",#N/A,TRUE,"FCashflow";"BS Mo",#N/A,TRUE,"BS";"CapEx Mo",#N/A,TRUE,"CapEx";"HC Mo",#N/A,TRUE,"Headcount";"KPI Mo",#N/A,TRUE,"KPI"}</definedName>
    <definedName name="CCI_2" hidden="1">{"P&amp;L Mo",#N/A,TRUE,"P&amp;L mo";"CF Mo",#N/A,TRUE,"FCashflow";"BS Mo",#N/A,TRUE,"BS";"CapEx Mo",#N/A,TRUE,"CapEx";"HC Mo",#N/A,TRUE,"Headcount";"KPI Mo",#N/A,TRUE,"KPI"}</definedName>
    <definedName name="CCI_3" localSheetId="14" hidden="1">{"P&amp;L Mo",#N/A,TRUE,"P&amp;L mo";"CF Mo",#N/A,TRUE,"FCashflow";"BS Mo",#N/A,TRUE,"BS";"CapEx Mo",#N/A,TRUE,"CapEx";"HC Mo",#N/A,TRUE,"Headcount";"KPI Mo",#N/A,TRUE,"KPI"}</definedName>
    <definedName name="CCI_3" hidden="1">{"P&amp;L Mo",#N/A,TRUE,"P&amp;L mo";"CF Mo",#N/A,TRUE,"FCashflow";"BS Mo",#N/A,TRUE,"BS";"CapEx Mo",#N/A,TRUE,"CapEx";"HC Mo",#N/A,TRUE,"Headcount";"KPI Mo",#N/A,TRUE,"KPI"}</definedName>
    <definedName name="CCI_4" localSheetId="14" hidden="1">{"P&amp;L Mo",#N/A,TRUE,"P&amp;L mo";"CF Mo",#N/A,TRUE,"FCashflow";"BS Mo",#N/A,TRUE,"BS";"CapEx Mo",#N/A,TRUE,"CapEx";"HC Mo",#N/A,TRUE,"Headcount";"KPI Mo",#N/A,TRUE,"KPI"}</definedName>
    <definedName name="CCI_4" hidden="1">{"P&amp;L Mo",#N/A,TRUE,"P&amp;L mo";"CF Mo",#N/A,TRUE,"FCashflow";"BS Mo",#N/A,TRUE,"BS";"CapEx Mo",#N/A,TRUE,"CapEx";"HC Mo",#N/A,TRUE,"Headcount";"KPI Mo",#N/A,TRUE,"KPI"}</definedName>
    <definedName name="CCI_5" localSheetId="14" hidden="1">{"P&amp;L Mo",#N/A,TRUE,"P&amp;L mo";"CF Mo",#N/A,TRUE,"FCashflow";"BS Mo",#N/A,TRUE,"BS";"CapEx Mo",#N/A,TRUE,"CapEx";"HC Mo",#N/A,TRUE,"Headcount";"KPI Mo",#N/A,TRUE,"KPI"}</definedName>
    <definedName name="CCI_5" hidden="1">{"P&amp;L Mo",#N/A,TRUE,"P&amp;L mo";"CF Mo",#N/A,TRUE,"FCashflow";"BS Mo",#N/A,TRUE,"BS";"CapEx Mo",#N/A,TRUE,"CapEx";"HC Mo",#N/A,TRUE,"Headcount";"KPI Mo",#N/A,TRUE,"KPI"}</definedName>
    <definedName name="cds" hidden="1">#REF!</definedName>
    <definedName name="cezczfefze" hidden="1">#REF!</definedName>
    <definedName name="CF" localSheetId="14" hidden="1">{#N/A,#N/A,TRUE,"Summary";#N/A,#N/A,TRUE,"IS";#N/A,#N/A,TRUE,"Adj";#N/A,#N/A,TRUE,"BS";#N/A,#N/A,TRUE,"CF";#N/A,#N/A,TRUE,"Debt";#N/A,#N/A,TRUE,"IRR"}</definedName>
    <definedName name="CF" hidden="1">{#N/A,#N/A,TRUE,"Summary";#N/A,#N/A,TRUE,"IS";#N/A,#N/A,TRUE,"Adj";#N/A,#N/A,TRUE,"BS";#N/A,#N/A,TRUE,"CF";#N/A,#N/A,TRUE,"Debt";#N/A,#N/A,TRUE,"IRR"}</definedName>
    <definedName name="CFwp직전3" localSheetId="14" hidden="1">{#N/A,#N/A,FALSE,"UNIT";#N/A,#N/A,FALSE,"UNIT";#N/A,#N/A,FALSE,"계정"}</definedName>
    <definedName name="CFwp직전3" hidden="1">{#N/A,#N/A,FALSE,"UNIT";#N/A,#N/A,FALSE,"UNIT";#N/A,#N/A,FALSE,"계정"}</definedName>
    <definedName name="CF요인" hidden="1">#REF!</definedName>
    <definedName name="cgmh" localSheetId="14" hidden="1">{"'용역비'!$A$4:$C$8"}</definedName>
    <definedName name="cgmh" hidden="1">{"'용역비'!$A$4:$C$8"}</definedName>
    <definedName name="Change" hidden="1">#N/A</definedName>
    <definedName name="Change_1" hidden="1">#N/A</definedName>
    <definedName name="Change2" hidden="1">#N/A</definedName>
    <definedName name="Change2_1" hidden="1">#N/A</definedName>
    <definedName name="Change3" hidden="1">#N/A</definedName>
    <definedName name="Change3_1" hidden="1">#N/A</definedName>
    <definedName name="Change4" hidden="1">#N/A</definedName>
    <definedName name="Change4_1" hidden="1">#N/A</definedName>
    <definedName name="ChangeRange" localSheetId="6" hidden="1">[34]!ChangeRange</definedName>
    <definedName name="ChangeRange" hidden="1">[34]!ChangeRange</definedName>
    <definedName name="ChangeRange_1" hidden="1">#N/A</definedName>
    <definedName name="ChangeRange2" hidden="1">#N/A</definedName>
    <definedName name="ChangeRange2_1" hidden="1">#N/A</definedName>
    <definedName name="chiho" localSheetId="14" hidden="1">{"'下期集計（10.27迄・速報値）'!$Q$16"}</definedName>
    <definedName name="chiho" hidden="1">{"'下期集計（10.27迄・速報値）'!$Q$16"}</definedName>
    <definedName name="christine" localSheetId="14" hidden="1">{#N/A,#N/A,FALSE,"3";#N/A,#N/A,FALSE,"5";#N/A,#N/A,FALSE,"6";#N/A,#N/A,FALSE,"8";#N/A,#N/A,FALSE,"10";#N/A,#N/A,FALSE,"13";#N/A,#N/A,FALSE,"14";#N/A,#N/A,FALSE,"15";#N/A,#N/A,FALSE,"16"}</definedName>
    <definedName name="christine" hidden="1">{#N/A,#N/A,FALSE,"3";#N/A,#N/A,FALSE,"5";#N/A,#N/A,FALSE,"6";#N/A,#N/A,FALSE,"8";#N/A,#N/A,FALSE,"10";#N/A,#N/A,FALSE,"13";#N/A,#N/A,FALSE,"14";#N/A,#N/A,FALSE,"15";#N/A,#N/A,FALSE,"16"}</definedName>
    <definedName name="Christinea" localSheetId="14" hidden="1">{#N/A,#N/A,FALSE,"3";#N/A,#N/A,FALSE,"5";#N/A,#N/A,FALSE,"6";#N/A,#N/A,FALSE,"8";#N/A,#N/A,FALSE,"10";#N/A,#N/A,FALSE,"13";#N/A,#N/A,FALSE,"14";#N/A,#N/A,FALSE,"15";#N/A,#N/A,FALSE,"16"}</definedName>
    <definedName name="Christinea" hidden="1">{#N/A,#N/A,FALSE,"3";#N/A,#N/A,FALSE,"5";#N/A,#N/A,FALSE,"6";#N/A,#N/A,FALSE,"8";#N/A,#N/A,FALSE,"10";#N/A,#N/A,FALSE,"13";#N/A,#N/A,FALSE,"14";#N/A,#N/A,FALSE,"15";#N/A,#N/A,FALSE,"16"}</definedName>
    <definedName name="Cindy" localSheetId="14" hidden="1">{#N/A,#N/A,TRUE,"IS";#N/A,#N/A,TRUE,"SG";#N/A,#N/A,TRUE,"FF";#N/A,#N/A,TRUE,"BS";#N/A,#N/A,TRUE,"DCF";#N/A,#N/A,TRUE,"Int";#N/A,#N/A,TRUE,"Consumer";#N/A,#N/A,TRUE,"Building";#N/A,#N/A,TRUE,"Industrial"}</definedName>
    <definedName name="Cindy" hidden="1">{#N/A,#N/A,TRUE,"IS";#N/A,#N/A,TRUE,"SG";#N/A,#N/A,TRUE,"FF";#N/A,#N/A,TRUE,"BS";#N/A,#N/A,TRUE,"DCF";#N/A,#N/A,TRUE,"Int";#N/A,#N/A,TRUE,"Consumer";#N/A,#N/A,TRUE,"Building";#N/A,#N/A,TRUE,"Industrial"}</definedName>
    <definedName name="Cindy1" localSheetId="14" hidden="1">{#N/A,#N/A,FALSE,"IS";#N/A,#N/A,FALSE,"SG";#N/A,#N/A,FALSE,"FF";#N/A,#N/A,FALSE,"BS";#N/A,#N/A,FALSE,"DCF";#N/A,#N/A,FALSE,"EVA";#N/A,#N/A,FALSE,"Air";#N/A,#N/A,FALSE,"Car";#N/A,#N/A,FALSE,"Ind";#N/A,#N/A,FALSE,"Sys";#N/A,#N/A,FALSE,"Fin";#N/A,#N/A,FALSE,"Prl";#N/A,#N/A,FALSE,"Ces";#N/A,#N/A,FALSE,"Bell";#N/A,#N/A,FALSE,"Com1";#N/A,#N/A,FALSE,"Com2";#N/A,#N/A,FALSE,"IBES";#N/A,#N/A,FALSE,"EV hist"}</definedName>
    <definedName name="Cindy1" hidden="1">{#N/A,#N/A,FALSE,"IS";#N/A,#N/A,FALSE,"SG";#N/A,#N/A,FALSE,"FF";#N/A,#N/A,FALSE,"BS";#N/A,#N/A,FALSE,"DCF";#N/A,#N/A,FALSE,"EVA";#N/A,#N/A,FALSE,"Air";#N/A,#N/A,FALSE,"Car";#N/A,#N/A,FALSE,"Ind";#N/A,#N/A,FALSE,"Sys";#N/A,#N/A,FALSE,"Fin";#N/A,#N/A,FALSE,"Prl";#N/A,#N/A,FALSE,"Ces";#N/A,#N/A,FALSE,"Bell";#N/A,#N/A,FALSE,"Com1";#N/A,#N/A,FALSE,"Com2";#N/A,#N/A,FALSE,"IBES";#N/A,#N/A,FALSE,"EV hist"}</definedName>
    <definedName name="Cindy2" localSheetId="14" hidden="1">{#N/A,#N/A,TRUE,"IS";#N/A,#N/A,TRUE,"SG";#N/A,#N/A,TRUE,"FF";#N/A,#N/A,TRUE,"BS";#N/A,#N/A,TRUE,"DCF";#N/A,#N/A,TRUE,"Int";#N/A,#N/A,TRUE,"Consumer";#N/A,#N/A,TRUE,"Building";#N/A,#N/A,TRUE,"Industrial"}</definedName>
    <definedName name="Cindy2" hidden="1">{#N/A,#N/A,TRUE,"IS";#N/A,#N/A,TRUE,"SG";#N/A,#N/A,TRUE,"FF";#N/A,#N/A,TRUE,"BS";#N/A,#N/A,TRUE,"DCF";#N/A,#N/A,TRUE,"Int";#N/A,#N/A,TRUE,"Consumer";#N/A,#N/A,TRUE,"Building";#N/A,#N/A,TRUE,"Industrial"}</definedName>
    <definedName name="CIndy3" localSheetId="14" hidden="1">{"Income Statement",#N/A,FALSE,"Annual";"Balance Sheet",#N/A,FALSE,"Annual";"Cash Flow Statement",#N/A,FALSE,"Annual";"ROIC",#N/A,FALSE,"Annual"}</definedName>
    <definedName name="CIndy3" hidden="1">{"Income Statement",#N/A,FALSE,"Annual";"Balance Sheet",#N/A,FALSE,"Annual";"Cash Flow Statement",#N/A,FALSE,"Annual";"ROIC",#N/A,FALSE,"Annual"}</definedName>
    <definedName name="Cindy4" localSheetId="14" hidden="1">{"Income Statement",#N/A,FALSE,"Annual";"Balance Sheet",#N/A,FALSE,"Annual";"Cash Flow Statement",#N/A,FALSE,"Annual";"ROIC",#N/A,FALSE,"Annual"}</definedName>
    <definedName name="Cindy4" hidden="1">{"Income Statement",#N/A,FALSE,"Annual";"Balance Sheet",#N/A,FALSE,"Annual";"Cash Flow Statement",#N/A,FALSE,"Annual";"ROIC",#N/A,FALSE,"Annual"}</definedName>
    <definedName name="CIQANR_1a14746170614f4d8f4ba2c55abc266c" hidden="1">#REF!</definedName>
    <definedName name="CIQANR_68ec84ff32554ee6b891e891dc7a7f72" hidden="1">#REF!</definedName>
    <definedName name="CIQANR_7cff205844234f94ab9fed4f12b936af" hidden="1">#REF!</definedName>
    <definedName name="CIQANR_7f9678b5f9b04f43b7715fa86fbb6942" hidden="1">#REF!</definedName>
    <definedName name="CIQANR_7fd83e9bd7bc466b86b3e6ba96402962" hidden="1">#REF!</definedName>
    <definedName name="CIQANR_90cc0402ac6b4e6f84c31c8ff9b4898e" hidden="1">#REF!</definedName>
    <definedName name="CIQANR_9a65e08d01c14b6ab7b572c785cad55f" hidden="1">#REF!</definedName>
    <definedName name="CIQANR_f3f9eb9063a045ee95c18e8ba2abccd3" hidden="1">#REF!</definedName>
    <definedName name="CIQWBGuid_1" hidden="1">"a1a3a20a-c273-47f2-9318-ba6bf5fd936e"</definedName>
    <definedName name="ck" localSheetId="14" hidden="1">{"'분양원가'!$B$1:$F$113"}</definedName>
    <definedName name="ck" hidden="1">{"'분양원가'!$B$1:$F$113"}</definedName>
    <definedName name="ckddnjs12" hidden="1">#REF!</definedName>
    <definedName name="CKFGKG" localSheetId="14" hidden="1">{#N/A,#N/A,FALSE,"00 P&amp;L vs 99"}</definedName>
    <definedName name="CKFGKG" hidden="1">{#N/A,#N/A,FALSE,"00 P&amp;L vs 99"}</definedName>
    <definedName name="CLAS" localSheetId="14" hidden="1">{#N/A,#N/A,FALSE,"ANEXO 1";#N/A,#N/A,FALSE,"ANEXO 2";#N/A,#N/A,FALSE,"ANEXO 3";#N/A,#N/A,FALSE,"ANEXO 4";#N/A,#N/A,FALSE,"ANEXO 5";#N/A,#N/A,FALSE,"ANEXO 6"}</definedName>
    <definedName name="CLAS" hidden="1">{#N/A,#N/A,FALSE,"ANEXO 1";#N/A,#N/A,FALSE,"ANEXO 2";#N/A,#N/A,FALSE,"ANEXO 3";#N/A,#N/A,FALSE,"ANEXO 4";#N/A,#N/A,FALSE,"ANEXO 5";#N/A,#N/A,FALSE,"ANEXO 6"}</definedName>
    <definedName name="CLAS_1" localSheetId="14" hidden="1">{#N/A,#N/A,FALSE,"ANEXO 1";#N/A,#N/A,FALSE,"ANEXO 2";#N/A,#N/A,FALSE,"ANEXO 3";#N/A,#N/A,FALSE,"ANEXO 4";#N/A,#N/A,FALSE,"ANEXO 5";#N/A,#N/A,FALSE,"ANEXO 6"}</definedName>
    <definedName name="CLAS_1" hidden="1">{#N/A,#N/A,FALSE,"ANEXO 1";#N/A,#N/A,FALSE,"ANEXO 2";#N/A,#N/A,FALSE,"ANEXO 3";#N/A,#N/A,FALSE,"ANEXO 4";#N/A,#N/A,FALSE,"ANEXO 5";#N/A,#N/A,FALSE,"ANEXO 6"}</definedName>
    <definedName name="CLASSES" localSheetId="14" hidden="1">{#N/A,#N/A,FALSE,"ANEXO 3";#N/A,#N/A,FALSE,"ANEXO 6";#N/A,#N/A,FALSE,"ANEXO 4";#N/A,#N/A,FALSE,"ANEXO 5"}</definedName>
    <definedName name="CLASSES" hidden="1">{#N/A,#N/A,FALSE,"ANEXO 3";#N/A,#N/A,FALSE,"ANEXO 6";#N/A,#N/A,FALSE,"ANEXO 4";#N/A,#N/A,FALSE,"ANEXO 5"}</definedName>
    <definedName name="CLASSES_1" localSheetId="14" hidden="1">{#N/A,#N/A,FALSE,"ANEXO 3";#N/A,#N/A,FALSE,"ANEXO 6";#N/A,#N/A,FALSE,"ANEXO 4";#N/A,#N/A,FALSE,"ANEXO 5"}</definedName>
    <definedName name="CLASSES_1" hidden="1">{#N/A,#N/A,FALSE,"ANEXO 3";#N/A,#N/A,FALSE,"ANEXO 6";#N/A,#N/A,FALSE,"ANEXO 4";#N/A,#N/A,FALSE,"ANEXO 5"}</definedName>
    <definedName name="cndfj" localSheetId="14" hidden="1">{#N/A,#N/A,FALSE,"BS";#N/A,#N/A,FALSE,"PL";#N/A,#N/A,FALSE,"처분";#N/A,#N/A,FALSE,"현금";#N/A,#N/A,FALSE,"매출";#N/A,#N/A,FALSE,"원가";#N/A,#N/A,FALSE,"경영"}</definedName>
    <definedName name="cndfj" hidden="1">{#N/A,#N/A,FALSE,"BS";#N/A,#N/A,FALSE,"PL";#N/A,#N/A,FALSE,"처분";#N/A,#N/A,FALSE,"현금";#N/A,#N/A,FALSE,"매출";#N/A,#N/A,FALSE,"원가";#N/A,#N/A,FALSE,"경영"}</definedName>
    <definedName name="comp2003" localSheetId="14"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comp2003"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comp2003_1" localSheetId="14"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comp2003_1"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Comp4" localSheetId="14" hidden="1">{#N/A,#N/A,FALSE,"투입&amp;Waste";#N/A,#N/A,FALSE,"투입&amp;Waste";#N/A,#N/A,FALSE,"투입&amp;Waste"}</definedName>
    <definedName name="Comp4" hidden="1">{#N/A,#N/A,FALSE,"투입&amp;Waste";#N/A,#N/A,FALSE,"투입&amp;Waste";#N/A,#N/A,FALSE,"투입&amp;Waste"}</definedName>
    <definedName name="Company_Name" hidden="1">[36]Settings!$C$56</definedName>
    <definedName name="ComparatEU" localSheetId="14" hidden="1">{#N/A,#N/A,FALSE,"Hip.Bas";#N/A,#N/A,FALSE,"ventas";#N/A,#N/A,FALSE,"ingre-Año";#N/A,#N/A,FALSE,"ventas-Año";#N/A,#N/A,FALSE,"Costepro";#N/A,#N/A,FALSE,"inversion";#N/A,#N/A,FALSE,"personal";#N/A,#N/A,FALSE,"Gastos-V";#N/A,#N/A,FALSE,"Circulante";#N/A,#N/A,FALSE,"CONSOLI";#N/A,#N/A,FALSE,"Es-Fin";#N/A,#N/A,FALSE,"Margen-P"}</definedName>
    <definedName name="ComparatEU" hidden="1">{#N/A,#N/A,FALSE,"Hip.Bas";#N/A,#N/A,FALSE,"ventas";#N/A,#N/A,FALSE,"ingre-Año";#N/A,#N/A,FALSE,"ventas-Año";#N/A,#N/A,FALSE,"Costepro";#N/A,#N/A,FALSE,"inversion";#N/A,#N/A,FALSE,"personal";#N/A,#N/A,FALSE,"Gastos-V";#N/A,#N/A,FALSE,"Circulante";#N/A,#N/A,FALSE,"CONSOLI";#N/A,#N/A,FALSE,"Es-Fin";#N/A,#N/A,FALSE,"Margen-P"}</definedName>
    <definedName name="Comparative_Period" hidden="1">[36]Settings!$C$58</definedName>
    <definedName name="CompSensPresfirm" localSheetId="14" hidden="1">{#N/A,#N/A,FALSE,"Qtrly Rev";#N/A,#N/A,FALSE,"Full Year";#N/A,#N/A,FALSE,"Reserve Effects";#N/A,#N/A,FALSE,"BU Stats"}</definedName>
    <definedName name="CompSensPresfirm" hidden="1">{#N/A,#N/A,FALSE,"Qtrly Rev";#N/A,#N/A,FALSE,"Full Year";#N/A,#N/A,FALSE,"Reserve Effects";#N/A,#N/A,FALSE,"BU Stats"}</definedName>
    <definedName name="CompYear" hidden="1">[36]Settings!$C$61</definedName>
    <definedName name="conso" localSheetId="14" hidden="1">{"EUMOT","COMPANIES",TRUE}</definedName>
    <definedName name="conso" hidden="1">{"EUMOT","COMPANIES",TRUE}</definedName>
    <definedName name="ContentsHelp" localSheetId="6" hidden="1">[34]!ContentsHelp</definedName>
    <definedName name="ContentsHelp" hidden="1">[34]!ContentsHelp</definedName>
    <definedName name="CopyWord" localSheetId="14" hidden="1">#REF!</definedName>
    <definedName name="CopyWord" hidden="1">#REF!</definedName>
    <definedName name="cosa" localSheetId="14" hidden="1">{#N/A,#N/A,FALSE,"BS";#N/A,#N/A,FALSE,"PL";#N/A,#N/A,FALSE,"처분";#N/A,#N/A,FALSE,"현금";#N/A,#N/A,FALSE,"매출";#N/A,#N/A,FALSE,"원가";#N/A,#N/A,FALSE,"경영"}</definedName>
    <definedName name="cosa" hidden="1">{#N/A,#N/A,FALSE,"BS";#N/A,#N/A,FALSE,"PL";#N/A,#N/A,FALSE,"처분";#N/A,#N/A,FALSE,"현금";#N/A,#N/A,FALSE,"매출";#N/A,#N/A,FALSE,"원가";#N/A,#N/A,FALSE,"경영"}</definedName>
    <definedName name="cou" localSheetId="14" hidden="1">{#N/A,#N/A,FALSE,"Projections";#N/A,#N/A,FALSE,"Multiples Valuation";#N/A,#N/A,FALSE,"LBO";#N/A,#N/A,FALSE,"Multiples_Sensitivity";#N/A,#N/A,FALSE,"Summary"}</definedName>
    <definedName name="cou" hidden="1">{#N/A,#N/A,FALSE,"Projections";#N/A,#N/A,FALSE,"Multiples Valuation";#N/A,#N/A,FALSE,"LBO";#N/A,#N/A,FALSE,"Multiples_Sensitivity";#N/A,#N/A,FALSE,"Summary"}</definedName>
    <definedName name="CreateTable" localSheetId="6" hidden="1">[34]!CreateTable</definedName>
    <definedName name="CreateTable" hidden="1">[34]!CreateTable</definedName>
    <definedName name="CS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2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3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S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CTCT1" localSheetId="14" hidden="1">{"'Sheet1'!$L$16"}</definedName>
    <definedName name="CTCT1" hidden="1">{"'Sheet1'!$L$16"}</definedName>
    <definedName name="cti_back_svr" localSheetId="14" hidden="1">{"'Desktop Inventory 현황'!$B$2:$O$35"}</definedName>
    <definedName name="cti_back_svr" hidden="1">{"'Desktop Inventory 현황'!$B$2:$O$35"}</definedName>
    <definedName name="CurrYear" hidden="1">[36]Settings!$C$60</definedName>
    <definedName name="CUSTOMER_1"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 hidden="1">{#N/A,#N/A,FALSE,"Summary";#N/A,#N/A,FALSE,"Manpower";#N/A,#N/A,FALSE,"Richmond";#N/A,#N/A,FALSE,"Itasca";#N/A,#N/A,FALSE,"Cambridge";#N/A,#N/A,FALSE,"Development";#N/A,#N/A,FALSE,"Customer Eng'g";#N/A,#N/A,FALSE,"Richmond R&amp;D Projects";#N/A,#N/A,FALSE,"Itasca R&amp;D Projects";#N/A,#N/A,FALSE,"Cambridge R&amp;D Projects"}</definedName>
    <definedName name="CUSTOMER_1_1"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1" hidden="1">{#N/A,#N/A,FALSE,"Summary";#N/A,#N/A,FALSE,"Manpower";#N/A,#N/A,FALSE,"Richmond";#N/A,#N/A,FALSE,"Itasca";#N/A,#N/A,FALSE,"Cambridge";#N/A,#N/A,FALSE,"Development";#N/A,#N/A,FALSE,"Customer Eng'g";#N/A,#N/A,FALSE,"Richmond R&amp;D Projects";#N/A,#N/A,FALSE,"Itasca R&amp;D Projects";#N/A,#N/A,FALSE,"Cambridge R&amp;D Projects"}</definedName>
    <definedName name="CUSTOMER_1_1_1"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1_1" hidden="1">{#N/A,#N/A,FALSE,"Summary";#N/A,#N/A,FALSE,"Manpower";#N/A,#N/A,FALSE,"Richmond";#N/A,#N/A,FALSE,"Itasca";#N/A,#N/A,FALSE,"Cambridge";#N/A,#N/A,FALSE,"Development";#N/A,#N/A,FALSE,"Customer Eng'g";#N/A,#N/A,FALSE,"Richmond R&amp;D Projects";#N/A,#N/A,FALSE,"Itasca R&amp;D Projects";#N/A,#N/A,FALSE,"Cambridge R&amp;D Projects"}</definedName>
    <definedName name="CUSTOMER_1_1_2"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1_2" hidden="1">{#N/A,#N/A,FALSE,"Summary";#N/A,#N/A,FALSE,"Manpower";#N/A,#N/A,FALSE,"Richmond";#N/A,#N/A,FALSE,"Itasca";#N/A,#N/A,FALSE,"Cambridge";#N/A,#N/A,FALSE,"Development";#N/A,#N/A,FALSE,"Customer Eng'g";#N/A,#N/A,FALSE,"Richmond R&amp;D Projects";#N/A,#N/A,FALSE,"Itasca R&amp;D Projects";#N/A,#N/A,FALSE,"Cambridge R&amp;D Projects"}</definedName>
    <definedName name="CUSTOMER_1_1_3"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1_3" hidden="1">{#N/A,#N/A,FALSE,"Summary";#N/A,#N/A,FALSE,"Manpower";#N/A,#N/A,FALSE,"Richmond";#N/A,#N/A,FALSE,"Itasca";#N/A,#N/A,FALSE,"Cambridge";#N/A,#N/A,FALSE,"Development";#N/A,#N/A,FALSE,"Customer Eng'g";#N/A,#N/A,FALSE,"Richmond R&amp;D Projects";#N/A,#N/A,FALSE,"Itasca R&amp;D Projects";#N/A,#N/A,FALSE,"Cambridge R&amp;D Projects"}</definedName>
    <definedName name="CUSTOMER_1_1_4"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1_4" hidden="1">{#N/A,#N/A,FALSE,"Summary";#N/A,#N/A,FALSE,"Manpower";#N/A,#N/A,FALSE,"Richmond";#N/A,#N/A,FALSE,"Itasca";#N/A,#N/A,FALSE,"Cambridge";#N/A,#N/A,FALSE,"Development";#N/A,#N/A,FALSE,"Customer Eng'g";#N/A,#N/A,FALSE,"Richmond R&amp;D Projects";#N/A,#N/A,FALSE,"Itasca R&amp;D Projects";#N/A,#N/A,FALSE,"Cambridge R&amp;D Projects"}</definedName>
    <definedName name="CUSTOMER_1_1_5"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1_5" hidden="1">{#N/A,#N/A,FALSE,"Summary";#N/A,#N/A,FALSE,"Manpower";#N/A,#N/A,FALSE,"Richmond";#N/A,#N/A,FALSE,"Itasca";#N/A,#N/A,FALSE,"Cambridge";#N/A,#N/A,FALSE,"Development";#N/A,#N/A,FALSE,"Customer Eng'g";#N/A,#N/A,FALSE,"Richmond R&amp;D Projects";#N/A,#N/A,FALSE,"Itasca R&amp;D Projects";#N/A,#N/A,FALSE,"Cambridge R&amp;D Projects"}</definedName>
    <definedName name="CUSTOMER_1_2"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2" hidden="1">{#N/A,#N/A,FALSE,"Summary";#N/A,#N/A,FALSE,"Manpower";#N/A,#N/A,FALSE,"Richmond";#N/A,#N/A,FALSE,"Itasca";#N/A,#N/A,FALSE,"Cambridge";#N/A,#N/A,FALSE,"Development";#N/A,#N/A,FALSE,"Customer Eng'g";#N/A,#N/A,FALSE,"Richmond R&amp;D Projects";#N/A,#N/A,FALSE,"Itasca R&amp;D Projects";#N/A,#N/A,FALSE,"Cambridge R&amp;D Projects"}</definedName>
    <definedName name="CUSTOMER_1_3"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3" hidden="1">{#N/A,#N/A,FALSE,"Summary";#N/A,#N/A,FALSE,"Manpower";#N/A,#N/A,FALSE,"Richmond";#N/A,#N/A,FALSE,"Itasca";#N/A,#N/A,FALSE,"Cambridge";#N/A,#N/A,FALSE,"Development";#N/A,#N/A,FALSE,"Customer Eng'g";#N/A,#N/A,FALSE,"Richmond R&amp;D Projects";#N/A,#N/A,FALSE,"Itasca R&amp;D Projects";#N/A,#N/A,FALSE,"Cambridge R&amp;D Projects"}</definedName>
    <definedName name="CUSTOMER_1_4"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4" hidden="1">{#N/A,#N/A,FALSE,"Summary";#N/A,#N/A,FALSE,"Manpower";#N/A,#N/A,FALSE,"Richmond";#N/A,#N/A,FALSE,"Itasca";#N/A,#N/A,FALSE,"Cambridge";#N/A,#N/A,FALSE,"Development";#N/A,#N/A,FALSE,"Customer Eng'g";#N/A,#N/A,FALSE,"Richmond R&amp;D Projects";#N/A,#N/A,FALSE,"Itasca R&amp;D Projects";#N/A,#N/A,FALSE,"Cambridge R&amp;D Projects"}</definedName>
    <definedName name="CUSTOMER_1_5"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1_5" hidden="1">{#N/A,#N/A,FALSE,"Summary";#N/A,#N/A,FALSE,"Manpower";#N/A,#N/A,FALSE,"Richmond";#N/A,#N/A,FALSE,"Itasca";#N/A,#N/A,FALSE,"Cambridge";#N/A,#N/A,FALSE,"Development";#N/A,#N/A,FALSE,"Customer Eng'g";#N/A,#N/A,FALSE,"Richmond R&amp;D Projects";#N/A,#N/A,FALSE,"Itasca R&amp;D Projects";#N/A,#N/A,FALSE,"Cambridge R&amp;D Projects"}</definedName>
    <definedName name="CUSTOMER_2"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2" hidden="1">{#N/A,#N/A,FALSE,"Summary";#N/A,#N/A,FALSE,"Manpower";#N/A,#N/A,FALSE,"Richmond";#N/A,#N/A,FALSE,"Itasca";#N/A,#N/A,FALSE,"Cambridge";#N/A,#N/A,FALSE,"Development";#N/A,#N/A,FALSE,"Customer Eng'g";#N/A,#N/A,FALSE,"Richmond R&amp;D Projects";#N/A,#N/A,FALSE,"Itasca R&amp;D Projects";#N/A,#N/A,FALSE,"Cambridge R&amp;D Projects"}</definedName>
    <definedName name="CUSTOMER_2_1"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2_1" hidden="1">{#N/A,#N/A,FALSE,"Summary";#N/A,#N/A,FALSE,"Manpower";#N/A,#N/A,FALSE,"Richmond";#N/A,#N/A,FALSE,"Itasca";#N/A,#N/A,FALSE,"Cambridge";#N/A,#N/A,FALSE,"Development";#N/A,#N/A,FALSE,"Customer Eng'g";#N/A,#N/A,FALSE,"Richmond R&amp;D Projects";#N/A,#N/A,FALSE,"Itasca R&amp;D Projects";#N/A,#N/A,FALSE,"Cambridge R&amp;D Projects"}</definedName>
    <definedName name="CUSTOMER_2_2"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2_2" hidden="1">{#N/A,#N/A,FALSE,"Summary";#N/A,#N/A,FALSE,"Manpower";#N/A,#N/A,FALSE,"Richmond";#N/A,#N/A,FALSE,"Itasca";#N/A,#N/A,FALSE,"Cambridge";#N/A,#N/A,FALSE,"Development";#N/A,#N/A,FALSE,"Customer Eng'g";#N/A,#N/A,FALSE,"Richmond R&amp;D Projects";#N/A,#N/A,FALSE,"Itasca R&amp;D Projects";#N/A,#N/A,FALSE,"Cambridge R&amp;D Projects"}</definedName>
    <definedName name="CUSTOMER_2_3"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2_3" hidden="1">{#N/A,#N/A,FALSE,"Summary";#N/A,#N/A,FALSE,"Manpower";#N/A,#N/A,FALSE,"Richmond";#N/A,#N/A,FALSE,"Itasca";#N/A,#N/A,FALSE,"Cambridge";#N/A,#N/A,FALSE,"Development";#N/A,#N/A,FALSE,"Customer Eng'g";#N/A,#N/A,FALSE,"Richmond R&amp;D Projects";#N/A,#N/A,FALSE,"Itasca R&amp;D Projects";#N/A,#N/A,FALSE,"Cambridge R&amp;D Projects"}</definedName>
    <definedName name="CUSTOMER_2_4"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2_4" hidden="1">{#N/A,#N/A,FALSE,"Summary";#N/A,#N/A,FALSE,"Manpower";#N/A,#N/A,FALSE,"Richmond";#N/A,#N/A,FALSE,"Itasca";#N/A,#N/A,FALSE,"Cambridge";#N/A,#N/A,FALSE,"Development";#N/A,#N/A,FALSE,"Customer Eng'g";#N/A,#N/A,FALSE,"Richmond R&amp;D Projects";#N/A,#N/A,FALSE,"Itasca R&amp;D Projects";#N/A,#N/A,FALSE,"Cambridge R&amp;D Projects"}</definedName>
    <definedName name="CUSTOMER_2_5"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2_5" hidden="1">{#N/A,#N/A,FALSE,"Summary";#N/A,#N/A,FALSE,"Manpower";#N/A,#N/A,FALSE,"Richmond";#N/A,#N/A,FALSE,"Itasca";#N/A,#N/A,FALSE,"Cambridge";#N/A,#N/A,FALSE,"Development";#N/A,#N/A,FALSE,"Customer Eng'g";#N/A,#N/A,FALSE,"Richmond R&amp;D Projects";#N/A,#N/A,FALSE,"Itasca R&amp;D Projects";#N/A,#N/A,FALSE,"Cambridge R&amp;D Projects"}</definedName>
    <definedName name="CUSTOMER_3"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3" hidden="1">{#N/A,#N/A,FALSE,"Summary";#N/A,#N/A,FALSE,"Manpower";#N/A,#N/A,FALSE,"Richmond";#N/A,#N/A,FALSE,"Itasca";#N/A,#N/A,FALSE,"Cambridge";#N/A,#N/A,FALSE,"Development";#N/A,#N/A,FALSE,"Customer Eng'g";#N/A,#N/A,FALSE,"Richmond R&amp;D Projects";#N/A,#N/A,FALSE,"Itasca R&amp;D Projects";#N/A,#N/A,FALSE,"Cambridge R&amp;D Projects"}</definedName>
    <definedName name="CUSTOMER_3_1"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3_1" hidden="1">{#N/A,#N/A,FALSE,"Summary";#N/A,#N/A,FALSE,"Manpower";#N/A,#N/A,FALSE,"Richmond";#N/A,#N/A,FALSE,"Itasca";#N/A,#N/A,FALSE,"Cambridge";#N/A,#N/A,FALSE,"Development";#N/A,#N/A,FALSE,"Customer Eng'g";#N/A,#N/A,FALSE,"Richmond R&amp;D Projects";#N/A,#N/A,FALSE,"Itasca R&amp;D Projects";#N/A,#N/A,FALSE,"Cambridge R&amp;D Projects"}</definedName>
    <definedName name="CUSTOMER_3_2"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3_2" hidden="1">{#N/A,#N/A,FALSE,"Summary";#N/A,#N/A,FALSE,"Manpower";#N/A,#N/A,FALSE,"Richmond";#N/A,#N/A,FALSE,"Itasca";#N/A,#N/A,FALSE,"Cambridge";#N/A,#N/A,FALSE,"Development";#N/A,#N/A,FALSE,"Customer Eng'g";#N/A,#N/A,FALSE,"Richmond R&amp;D Projects";#N/A,#N/A,FALSE,"Itasca R&amp;D Projects";#N/A,#N/A,FALSE,"Cambridge R&amp;D Projects"}</definedName>
    <definedName name="CUSTOMER_3_3"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3_3" hidden="1">{#N/A,#N/A,FALSE,"Summary";#N/A,#N/A,FALSE,"Manpower";#N/A,#N/A,FALSE,"Richmond";#N/A,#N/A,FALSE,"Itasca";#N/A,#N/A,FALSE,"Cambridge";#N/A,#N/A,FALSE,"Development";#N/A,#N/A,FALSE,"Customer Eng'g";#N/A,#N/A,FALSE,"Richmond R&amp;D Projects";#N/A,#N/A,FALSE,"Itasca R&amp;D Projects";#N/A,#N/A,FALSE,"Cambridge R&amp;D Projects"}</definedName>
    <definedName name="CUSTOMER_3_4"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3_4" hidden="1">{#N/A,#N/A,FALSE,"Summary";#N/A,#N/A,FALSE,"Manpower";#N/A,#N/A,FALSE,"Richmond";#N/A,#N/A,FALSE,"Itasca";#N/A,#N/A,FALSE,"Cambridge";#N/A,#N/A,FALSE,"Development";#N/A,#N/A,FALSE,"Customer Eng'g";#N/A,#N/A,FALSE,"Richmond R&amp;D Projects";#N/A,#N/A,FALSE,"Itasca R&amp;D Projects";#N/A,#N/A,FALSE,"Cambridge R&amp;D Projects"}</definedName>
    <definedName name="CUSTOMER_3_5"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3_5" hidden="1">{#N/A,#N/A,FALSE,"Summary";#N/A,#N/A,FALSE,"Manpower";#N/A,#N/A,FALSE,"Richmond";#N/A,#N/A,FALSE,"Itasca";#N/A,#N/A,FALSE,"Cambridge";#N/A,#N/A,FALSE,"Development";#N/A,#N/A,FALSE,"Customer Eng'g";#N/A,#N/A,FALSE,"Richmond R&amp;D Projects";#N/A,#N/A,FALSE,"Itasca R&amp;D Projects";#N/A,#N/A,FALSE,"Cambridge R&amp;D Projects"}</definedName>
    <definedName name="CUSTOMER_4"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4" hidden="1">{#N/A,#N/A,FALSE,"Summary";#N/A,#N/A,FALSE,"Manpower";#N/A,#N/A,FALSE,"Richmond";#N/A,#N/A,FALSE,"Itasca";#N/A,#N/A,FALSE,"Cambridge";#N/A,#N/A,FALSE,"Development";#N/A,#N/A,FALSE,"Customer Eng'g";#N/A,#N/A,FALSE,"Richmond R&amp;D Projects";#N/A,#N/A,FALSE,"Itasca R&amp;D Projects";#N/A,#N/A,FALSE,"Cambridge R&amp;D Projects"}</definedName>
    <definedName name="CUSTOMER_5" localSheetId="14" hidden="1">{#N/A,#N/A,FALSE,"Summary";#N/A,#N/A,FALSE,"Manpower";#N/A,#N/A,FALSE,"Richmond";#N/A,#N/A,FALSE,"Itasca";#N/A,#N/A,FALSE,"Cambridge";#N/A,#N/A,FALSE,"Development";#N/A,#N/A,FALSE,"Customer Eng'g";#N/A,#N/A,FALSE,"Richmond R&amp;D Projects";#N/A,#N/A,FALSE,"Itasca R&amp;D Projects";#N/A,#N/A,FALSE,"Cambridge R&amp;D Projects"}</definedName>
    <definedName name="CUSTOMER_5" hidden="1">{#N/A,#N/A,FALSE,"Summary";#N/A,#N/A,FALSE,"Manpower";#N/A,#N/A,FALSE,"Richmond";#N/A,#N/A,FALSE,"Itasca";#N/A,#N/A,FALSE,"Cambridge";#N/A,#N/A,FALSE,"Development";#N/A,#N/A,FALSE,"Customer Eng'g";#N/A,#N/A,FALSE,"Richmond R&amp;D Projects";#N/A,#N/A,FALSE,"Itasca R&amp;D Projects";#N/A,#N/A,FALSE,"Cambridge R&amp;D Projects"}</definedName>
    <definedName name="cvzvzsdfga" localSheetId="14" hidden="1">{#N/A,#N/A,FALSE,"BS";#N/A,#N/A,FALSE,"PL";#N/A,#N/A,FALSE,"처분";#N/A,#N/A,FALSE,"현금";#N/A,#N/A,FALSE,"매출";#N/A,#N/A,FALSE,"원가";#N/A,#N/A,FALSE,"경영"}</definedName>
    <definedName name="cvzvzsdfga" hidden="1">{#N/A,#N/A,FALSE,"BS";#N/A,#N/A,FALSE,"PL";#N/A,#N/A,FALSE,"처분";#N/A,#N/A,FALSE,"현금";#N/A,#N/A,FALSE,"매출";#N/A,#N/A,FALSE,"원가";#N/A,#N/A,FALSE,"경영"}</definedName>
    <definedName name="cwchoi" localSheetId="14" hidden="1">{"Income Statement",#N/A,FALSE,"Annual";"Balance Sheet",#N/A,FALSE,"Annual";"Cash Flow Statement",#N/A,FALSE,"Annual";"ROIC",#N/A,FALSE,"Annual"}</definedName>
    <definedName name="cwchoi" hidden="1">{"Income Statement",#N/A,FALSE,"Annual";"Balance Sheet",#N/A,FALSE,"Annual";"Cash Flow Statement",#N/A,FALSE,"Annual";"ROIC",#N/A,FALSE,"Annual"}</definedName>
    <definedName name="Cwvu.GREY_ALL." hidden="1">#REF!</definedName>
    <definedName name="cxvzxv" hidden="1">#REF!</definedName>
    <definedName name="d" localSheetId="14" hidden="1">{#N/A,#N/A,FALSE,"Aging Summary";#N/A,#N/A,FALSE,"Ratio Analysis";#N/A,#N/A,FALSE,"Test 120 Day Accts";#N/A,#N/A,FALSE,"Tickmarks"}</definedName>
    <definedName name="d" hidden="1">{#N/A,#N/A,FALSE,"Aging Summary";#N/A,#N/A,FALSE,"Ratio Analysis";#N/A,#N/A,FALSE,"Test 120 Day Accts";#N/A,#N/A,FALSE,"Tickmarks"}</definedName>
    <definedName name="DA_1634014096100000538" hidden="1">'[37]Income Tax_Provision'!#REF!</definedName>
    <definedName name="dadf" localSheetId="14" hidden="1">#REF!</definedName>
    <definedName name="dadf" hidden="1">#REF!</definedName>
    <definedName name="daewe" localSheetId="14" hidden="1">{#N/A,#N/A,FALSE,"BS";#N/A,#N/A,FALSE,"PL";#N/A,#N/A,FALSE,"처분";#N/A,#N/A,FALSE,"현금";#N/A,#N/A,FALSE,"매출";#N/A,#N/A,FALSE,"원가";#N/A,#N/A,FALSE,"경영"}</definedName>
    <definedName name="daewe" hidden="1">{#N/A,#N/A,FALSE,"BS";#N/A,#N/A,FALSE,"PL";#N/A,#N/A,FALSE,"처분";#N/A,#N/A,FALSE,"현금";#N/A,#N/A,FALSE,"매출";#N/A,#N/A,FALSE,"원가";#N/A,#N/A,FALSE,"경영"}</definedName>
    <definedName name="daf" hidden="1">[38]graph!$A$3:$A$16</definedName>
    <definedName name="dafg" localSheetId="14" hidden="1">#REF!</definedName>
    <definedName name="dafg" hidden="1">#REF!</definedName>
    <definedName name="dage" localSheetId="14" hidden="1">{#N/A,#N/A,FALSE,"Aging Summary";#N/A,#N/A,FALSE,"Ratio Analysis";#N/A,#N/A,FALSE,"Test 120 Day Accts";#N/A,#N/A,FALSE,"Tickmarks"}</definedName>
    <definedName name="dage" hidden="1">{#N/A,#N/A,FALSE,"Aging Summary";#N/A,#N/A,FALSE,"Ratio Analysis";#N/A,#N/A,FALSE,"Test 120 Day Accts";#N/A,#N/A,FALSE,"Tickmarks"}</definedName>
    <definedName name="dasfadsf" localSheetId="14" hidden="1">{#N/A,#N/A,FALSE,"BS";#N/A,#N/A,FALSE,"PL";#N/A,#N/A,FALSE,"처분";#N/A,#N/A,FALSE,"현금";#N/A,#N/A,FALSE,"매출";#N/A,#N/A,FALSE,"원가";#N/A,#N/A,FALSE,"경영"}</definedName>
    <definedName name="dasfadsf" hidden="1">{#N/A,#N/A,FALSE,"BS";#N/A,#N/A,FALSE,"PL";#N/A,#N/A,FALSE,"처분";#N/A,#N/A,FALSE,"현금";#N/A,#N/A,FALSE,"매출";#N/A,#N/A,FALSE,"원가";#N/A,#N/A,FALSE,"경영"}</definedName>
    <definedName name="dat" localSheetId="14" hidden="1">{"subs",#N/A,FALSE,"database ";"proportional",#N/A,FALSE,"database "}</definedName>
    <definedName name="dat" hidden="1">{"subs",#N/A,FALSE,"database ";"proportional",#N/A,FALSE,"database "}</definedName>
    <definedName name="DATA_01" hidden="1">'[39]DDB Depr (Mths)'!#REF!</definedName>
    <definedName name="DATA_02" hidden="1">'[39]DDB Depr (Mths)'!#REF!</definedName>
    <definedName name="DATA_03" hidden="1">'[39]DDB Depr (Mths)'!#REF!</definedName>
    <definedName name="DATA_04" hidden="1">'[39]DDB Depr (Mths)'!#REF!</definedName>
    <definedName name="DATA_05" hidden="1">'[39]DDB Depr (Mths)'!#REF!</definedName>
    <definedName name="DATA_06" hidden="1">'[39]DDB Depr (Mths)'!#REF!</definedName>
    <definedName name="DATA_07" hidden="1">'[39]DDB Depr (Mths)'!#REF!</definedName>
    <definedName name="DATA_08" hidden="1">'[39]DDB Depr (Mths)'!#REF!</definedName>
    <definedName name="DATAA" hidden="1">'[40]Organic Manure Sales Regist '!#REF!</definedName>
    <definedName name="dc_1" localSheetId="14" hidden="1">{#N/A,#N/A,FALSE,"SF"}</definedName>
    <definedName name="dc_1" hidden="1">{#N/A,#N/A,FALSE,"SF"}</definedName>
    <definedName name="DCF" localSheetId="14" hidden="1">{#N/A,#N/A,FALSE,"DCF Summary";#N/A,#N/A,FALSE,"Casema";#N/A,#N/A,FALSE,"Casema NoTel";#N/A,#N/A,FALSE,"UK";#N/A,#N/A,FALSE,"RCF";#N/A,#N/A,FALSE,"Intercable CZ";#N/A,#N/A,FALSE,"Interkabel P"}</definedName>
    <definedName name="DCF" hidden="1">{#N/A,#N/A,FALSE,"DCF Summary";#N/A,#N/A,FALSE,"Casema";#N/A,#N/A,FALSE,"Casema NoTel";#N/A,#N/A,FALSE,"UK";#N/A,#N/A,FALSE,"RCF";#N/A,#N/A,FALSE,"Intercable CZ";#N/A,#N/A,FALSE,"Interkabel P"}</definedName>
    <definedName name="dd" localSheetId="14" hidden="1">{#N/A,#N/A,FALSE,"UNIT";#N/A,#N/A,FALSE,"UNIT";#N/A,#N/A,FALSE,"계정"}</definedName>
    <definedName name="dd" hidden="1">{#N/A,#N/A,FALSE,"UNIT";#N/A,#N/A,FALSE,"UNIT";#N/A,#N/A,FALSE,"계정"}</definedName>
    <definedName name="ddd" localSheetId="14" hidden="1">{#N/A,#N/A,FALSE,"Aging Summary";#N/A,#N/A,FALSE,"Ratio Analysis";#N/A,#N/A,FALSE,"Test 120 Day Accts";#N/A,#N/A,FALSE,"Tickmarks"}</definedName>
    <definedName name="ddd" hidden="1">{#N/A,#N/A,FALSE,"Aging Summary";#N/A,#N/A,FALSE,"Ratio Analysis";#N/A,#N/A,FALSE,"Test 120 Day Accts";#N/A,#N/A,FALSE,"Tickmarks"}</definedName>
    <definedName name="dddd" localSheetId="14" hidden="1">{#N/A,#N/A,FALSE,"UNIT";#N/A,#N/A,FALSE,"UNIT";#N/A,#N/A,FALSE,"계정"}</definedName>
    <definedName name="dddd" hidden="1">{#N/A,#N/A,FALSE,"UNIT";#N/A,#N/A,FALSE,"UNIT";#N/A,#N/A,FALSE,"계정"}</definedName>
    <definedName name="ddddd" localSheetId="14" hidden="1">{#N/A,#N/A,FALSE,"UNIT";#N/A,#N/A,FALSE,"UNIT";#N/A,#N/A,FALSE,"계정"}</definedName>
    <definedName name="ddddd" hidden="1">{#N/A,#N/A,FALSE,"UNIT";#N/A,#N/A,FALSE,"UNIT";#N/A,#N/A,FALSE,"계정"}</definedName>
    <definedName name="dddddd" localSheetId="14" hidden="1">{#N/A,#N/A,FALSE,"UNIT";#N/A,#N/A,FALSE,"UNIT";#N/A,#N/A,FALSE,"계정"}</definedName>
    <definedName name="dddddd" hidden="1">{#N/A,#N/A,FALSE,"UNIT";#N/A,#N/A,FALSE,"UNIT";#N/A,#N/A,FALSE,"계정"}</definedName>
    <definedName name="ddddddd" localSheetId="14" hidden="1">{#N/A,#N/A,FALSE,"UNIT";#N/A,#N/A,FALSE,"UNIT";#N/A,#N/A,FALSE,"계정"}</definedName>
    <definedName name="ddddddd" hidden="1">{#N/A,#N/A,FALSE,"UNIT";#N/A,#N/A,FALSE,"UNIT";#N/A,#N/A,FALSE,"계정"}</definedName>
    <definedName name="ddddddddd" localSheetId="14" hidden="1">{#N/A,#N/A,FALSE,"UNIT";#N/A,#N/A,FALSE,"UNIT";#N/A,#N/A,FALSE,"계정"}</definedName>
    <definedName name="ddddddddd" hidden="1">{#N/A,#N/A,FALSE,"UNIT";#N/A,#N/A,FALSE,"UNIT";#N/A,#N/A,FALSE,"계정"}</definedName>
    <definedName name="dddddddddd" localSheetId="14" hidden="1">{#N/A,#N/A,FALSE,"UNIT";#N/A,#N/A,FALSE,"UNIT";#N/A,#N/A,FALSE,"계정"}</definedName>
    <definedName name="dddddddddd" hidden="1">{#N/A,#N/A,FALSE,"UNIT";#N/A,#N/A,FALSE,"UNIT";#N/A,#N/A,FALSE,"계정"}</definedName>
    <definedName name="dddddddddddddddddddddddddddddddddddddd" localSheetId="14" hidden="1">{#N/A,#N/A,FALSE,"A&amp;E";#N/A,#N/A,FALSE,"HighTop";#N/A,#N/A,FALSE,"JG";#N/A,#N/A,FALSE,"RI";#N/A,#N/A,FALSE,"woHT";#N/A,#N/A,FALSE,"woHT&amp;JG"}</definedName>
    <definedName name="dddddddddddddddddddddddddddddddddddddd" hidden="1">{#N/A,#N/A,FALSE,"A&amp;E";#N/A,#N/A,FALSE,"HighTop";#N/A,#N/A,FALSE,"JG";#N/A,#N/A,FALSE,"RI";#N/A,#N/A,FALSE,"woHT";#N/A,#N/A,FALSE,"woHT&amp;JG"}</definedName>
    <definedName name="ddde" localSheetId="14" hidden="1">{#N/A,#N/A,FALSE,"BS";#N/A,#N/A,FALSE,"PL";#N/A,#N/A,FALSE,"처분";#N/A,#N/A,FALSE,"현금";#N/A,#N/A,FALSE,"매출";#N/A,#N/A,FALSE,"원가";#N/A,#N/A,FALSE,"경영"}</definedName>
    <definedName name="ddde" hidden="1">{#N/A,#N/A,FALSE,"BS";#N/A,#N/A,FALSE,"PL";#N/A,#N/A,FALSE,"처분";#N/A,#N/A,FALSE,"현금";#N/A,#N/A,FALSE,"매출";#N/A,#N/A,FALSE,"원가";#N/A,#N/A,FALSE,"경영"}</definedName>
    <definedName name="dddr" localSheetId="14" hidden="1">{#N/A,#N/A,FALSE,"BS";#N/A,#N/A,FALSE,"PL";#N/A,#N/A,FALSE,"처분";#N/A,#N/A,FALSE,"현금";#N/A,#N/A,FALSE,"매출";#N/A,#N/A,FALSE,"원가";#N/A,#N/A,FALSE,"경영"}</definedName>
    <definedName name="dddr" hidden="1">{#N/A,#N/A,FALSE,"BS";#N/A,#N/A,FALSE,"PL";#N/A,#N/A,FALSE,"처분";#N/A,#N/A,FALSE,"현금";#N/A,#N/A,FALSE,"매출";#N/A,#N/A,FALSE,"원가";#N/A,#N/A,FALSE,"경영"}</definedName>
    <definedName name="ddeeee" localSheetId="14" hidden="1">{#N/A,#N/A,FALSE,"투입&amp;Waste";#N/A,#N/A,FALSE,"투입&amp;Waste";#N/A,#N/A,FALSE,"투입&amp;Waste"}</definedName>
    <definedName name="ddeeee" hidden="1">{#N/A,#N/A,FALSE,"투입&amp;Waste";#N/A,#N/A,FALSE,"투입&amp;Waste";#N/A,#N/A,FALSE,"투입&amp;Waste"}</definedName>
    <definedName name="DDFGSD" localSheetId="14" hidden="1">{#N/A,#N/A,FALSE,"00 P&amp;L vs 99"}</definedName>
    <definedName name="DDFGSD" hidden="1">{#N/A,#N/A,FALSE,"00 P&amp;L vs 99"}</definedName>
    <definedName name="DDong" localSheetId="14" hidden="1">{#N/A,#N/A,FALSE,"지침";#N/A,#N/A,FALSE,"환경분석";#N/A,#N/A,FALSE,"Sheet16"}</definedName>
    <definedName name="DDong" hidden="1">{#N/A,#N/A,FALSE,"지침";#N/A,#N/A,FALSE,"환경분석";#N/A,#N/A,FALSE,"Sheet16"}</definedName>
    <definedName name="dede" hidden="1">#REF!</definedName>
    <definedName name="DeleteRange" localSheetId="6" hidden="1">[34]!DeleteRange</definedName>
    <definedName name="DeleteRange" hidden="1">[34]!DeleteRange</definedName>
    <definedName name="DeleteTable" localSheetId="6" hidden="1">[34]!DeleteTable</definedName>
    <definedName name="DeleteTable" hidden="1">[34]!DeleteTable</definedName>
    <definedName name="Delphine" localSheetId="14" hidden="1">{#N/A,#N/A,FALSE,"3";#N/A,#N/A,FALSE,"5";#N/A,#N/A,FALSE,"6";#N/A,#N/A,FALSE,"8";#N/A,#N/A,FALSE,"10";#N/A,#N/A,FALSE,"13";#N/A,#N/A,FALSE,"14";#N/A,#N/A,FALSE,"15";#N/A,#N/A,FALSE,"16"}</definedName>
    <definedName name="Delphine" hidden="1">{#N/A,#N/A,FALSE,"3";#N/A,#N/A,FALSE,"5";#N/A,#N/A,FALSE,"6";#N/A,#N/A,FALSE,"8";#N/A,#N/A,FALSE,"10";#N/A,#N/A,FALSE,"13";#N/A,#N/A,FALSE,"14";#N/A,#N/A,FALSE,"15";#N/A,#N/A,FALSE,"16"}</definedName>
    <definedName name="dfakdf" hidden="1">#REF!</definedName>
    <definedName name="dfasdf" hidden="1">#REF!</definedName>
    <definedName name="dfd" localSheetId="14" hidden="1">{"FCB_ALL",#N/A,FALSE,"FCB";"GREY_ALL",#N/A,FALSE,"GREY"}</definedName>
    <definedName name="dfd" hidden="1">{"FCB_ALL",#N/A,FALSE,"FCB";"GREY_ALL",#N/A,FALSE,"GREY"}</definedName>
    <definedName name="dfd_1" localSheetId="14" hidden="1">{"FCB_ALL",#N/A,FALSE,"FCB";"GREY_ALL",#N/A,FALSE,"GREY"}</definedName>
    <definedName name="dfd_1" hidden="1">{"FCB_ALL",#N/A,FALSE,"FCB";"GREY_ALL",#N/A,FALSE,"GREY"}</definedName>
    <definedName name="dfd_2" localSheetId="14" hidden="1">{"FCB_ALL",#N/A,FALSE,"FCB";"GREY_ALL",#N/A,FALSE,"GREY"}</definedName>
    <definedName name="dfd_2" hidden="1">{"FCB_ALL",#N/A,FALSE,"FCB";"GREY_ALL",#N/A,FALSE,"GREY"}</definedName>
    <definedName name="dfd_3" localSheetId="14" hidden="1">{"FCB_ALL",#N/A,FALSE,"FCB";"GREY_ALL",#N/A,FALSE,"GREY"}</definedName>
    <definedName name="dfd_3" hidden="1">{"FCB_ALL",#N/A,FALSE,"FCB";"GREY_ALL",#N/A,FALSE,"GREY"}</definedName>
    <definedName name="dfd_4" localSheetId="14" hidden="1">{"FCB_ALL",#N/A,FALSE,"FCB";"GREY_ALL",#N/A,FALSE,"GREY"}</definedName>
    <definedName name="dfd_4" hidden="1">{"FCB_ALL",#N/A,FALSE,"FCB";"GREY_ALL",#N/A,FALSE,"GREY"}</definedName>
    <definedName name="dfd_5" localSheetId="14" hidden="1">{"FCB_ALL",#N/A,FALSE,"FCB";"GREY_ALL",#N/A,FALSE,"GREY"}</definedName>
    <definedName name="dfd_5" hidden="1">{"FCB_ALL",#N/A,FALSE,"FCB";"GREY_ALL",#N/A,FALSE,"GREY"}</definedName>
    <definedName name="dfdas" localSheetId="14" hidden="1">{"FCB_ALL",#N/A,FALSE,"FCB";"GREY_ALL",#N/A,FALSE,"GREY"}</definedName>
    <definedName name="dfdas" hidden="1">{"FCB_ALL",#N/A,FALSE,"FCB";"GREY_ALL",#N/A,FALSE,"GREY"}</definedName>
    <definedName name="dfdas_1" localSheetId="14" hidden="1">{"FCB_ALL",#N/A,FALSE,"FCB";"GREY_ALL",#N/A,FALSE,"GREY"}</definedName>
    <definedName name="dfdas_1" hidden="1">{"FCB_ALL",#N/A,FALSE,"FCB";"GREY_ALL",#N/A,FALSE,"GREY"}</definedName>
    <definedName name="dfdas_2" localSheetId="14" hidden="1">{"FCB_ALL",#N/A,FALSE,"FCB";"GREY_ALL",#N/A,FALSE,"GREY"}</definedName>
    <definedName name="dfdas_2" hidden="1">{"FCB_ALL",#N/A,FALSE,"FCB";"GREY_ALL",#N/A,FALSE,"GREY"}</definedName>
    <definedName name="dfdas_3" localSheetId="14" hidden="1">{"FCB_ALL",#N/A,FALSE,"FCB";"GREY_ALL",#N/A,FALSE,"GREY"}</definedName>
    <definedName name="dfdas_3" hidden="1">{"FCB_ALL",#N/A,FALSE,"FCB";"GREY_ALL",#N/A,FALSE,"GREY"}</definedName>
    <definedName name="dfdas_4" localSheetId="14" hidden="1">{"FCB_ALL",#N/A,FALSE,"FCB";"GREY_ALL",#N/A,FALSE,"GREY"}</definedName>
    <definedName name="dfdas_4" hidden="1">{"FCB_ALL",#N/A,FALSE,"FCB";"GREY_ALL",#N/A,FALSE,"GREY"}</definedName>
    <definedName name="dfdas_5" localSheetId="14" hidden="1">{"FCB_ALL",#N/A,FALSE,"FCB";"GREY_ALL",#N/A,FALSE,"GREY"}</definedName>
    <definedName name="dfdas_5" hidden="1">{"FCB_ALL",#N/A,FALSE,"FCB";"GREY_ALL",#N/A,FALSE,"GREY"}</definedName>
    <definedName name="dfdasfdas" hidden="1">#REF!</definedName>
    <definedName name="dfdf" localSheetId="14" hidden="1">{#N/A,#N/A,FALSE,"UNIT";#N/A,#N/A,FALSE,"UNIT";#N/A,#N/A,FALSE,"계정"}</definedName>
    <definedName name="dfdf" hidden="1">{#N/A,#N/A,FALSE,"UNIT";#N/A,#N/A,FALSE,"UNIT";#N/A,#N/A,FALSE,"계정"}</definedName>
    <definedName name="dfdfa" hidden="1">#REF!</definedName>
    <definedName name="dfdfd" localSheetId="14" hidden="1">{"FCB_ALL",#N/A,FALSE,"FCB";"GREY_ALL",#N/A,FALSE,"GREY"}</definedName>
    <definedName name="dfdfd" hidden="1">{"FCB_ALL",#N/A,FALSE,"FCB";"GREY_ALL",#N/A,FALSE,"GREY"}</definedName>
    <definedName name="dfdfd_1" localSheetId="14" hidden="1">{"FCB_ALL",#N/A,FALSE,"FCB";"GREY_ALL",#N/A,FALSE,"GREY"}</definedName>
    <definedName name="dfdfd_1" hidden="1">{"FCB_ALL",#N/A,FALSE,"FCB";"GREY_ALL",#N/A,FALSE,"GREY"}</definedName>
    <definedName name="dfdfd_2" localSheetId="14" hidden="1">{"FCB_ALL",#N/A,FALSE,"FCB";"GREY_ALL",#N/A,FALSE,"GREY"}</definedName>
    <definedName name="dfdfd_2" hidden="1">{"FCB_ALL",#N/A,FALSE,"FCB";"GREY_ALL",#N/A,FALSE,"GREY"}</definedName>
    <definedName name="dfdfd_3" localSheetId="14" hidden="1">{"FCB_ALL",#N/A,FALSE,"FCB";"GREY_ALL",#N/A,FALSE,"GREY"}</definedName>
    <definedName name="dfdfd_3" hidden="1">{"FCB_ALL",#N/A,FALSE,"FCB";"GREY_ALL",#N/A,FALSE,"GREY"}</definedName>
    <definedName name="dfdfd_4" localSheetId="14" hidden="1">{"FCB_ALL",#N/A,FALSE,"FCB";"GREY_ALL",#N/A,FALSE,"GREY"}</definedName>
    <definedName name="dfdfd_4" hidden="1">{"FCB_ALL",#N/A,FALSE,"FCB";"GREY_ALL",#N/A,FALSE,"GREY"}</definedName>
    <definedName name="dfdfd_5" localSheetId="14" hidden="1">{"FCB_ALL",#N/A,FALSE,"FCB";"GREY_ALL",#N/A,FALSE,"GREY"}</definedName>
    <definedName name="dfdfd_5" hidden="1">{"FCB_ALL",#N/A,FALSE,"FCB";"GREY_ALL",#N/A,FALSE,"GREY"}</definedName>
    <definedName name="dfdfdfd" localSheetId="14" hidden="1">{#N/A,#N/A,FALSE,"AD_Purchase";#N/A,#N/A,FALSE,"Credit";#N/A,#N/A,FALSE,"PF Acquisition";#N/A,#N/A,FALSE,"PF Offering"}</definedName>
    <definedName name="dfdfdfd" hidden="1">{#N/A,#N/A,FALSE,"AD_Purchase";#N/A,#N/A,FALSE,"Credit";#N/A,#N/A,FALSE,"PF Acquisition";#N/A,#N/A,FALSE,"PF Offering"}</definedName>
    <definedName name="dfdfdfd_1" localSheetId="14" hidden="1">{"FCB_ALL",#N/A,FALSE,"FCB"}</definedName>
    <definedName name="dfdfdfd_1" hidden="1">{"FCB_ALL",#N/A,FALSE,"FCB"}</definedName>
    <definedName name="dfdfdfd_2" localSheetId="14" hidden="1">{"FCB_ALL",#N/A,FALSE,"FCB"}</definedName>
    <definedName name="dfdfdfd_2" hidden="1">{"FCB_ALL",#N/A,FALSE,"FCB"}</definedName>
    <definedName name="dfdfdfd_3" localSheetId="14" hidden="1">{"FCB_ALL",#N/A,FALSE,"FCB"}</definedName>
    <definedName name="dfdfdfd_3" hidden="1">{"FCB_ALL",#N/A,FALSE,"FCB"}</definedName>
    <definedName name="dfdfdfd_4" localSheetId="14" hidden="1">{"FCB_ALL",#N/A,FALSE,"FCB"}</definedName>
    <definedName name="dfdfdfd_4" hidden="1">{"FCB_ALL",#N/A,FALSE,"FCB"}</definedName>
    <definedName name="dfdfdfd_5" localSheetId="14" hidden="1">{"FCB_ALL",#N/A,FALSE,"FCB"}</definedName>
    <definedName name="dfdfdfd_5" hidden="1">{"FCB_ALL",#N/A,FALSE,"FCB"}</definedName>
    <definedName name="dfdsfd" localSheetId="14" hidden="1">{#N/A,#N/A,FALSE,"Management Fees"}</definedName>
    <definedName name="dfdsfd" hidden="1">{#N/A,#N/A,FALSE,"Management Fees"}</definedName>
    <definedName name="dfg" localSheetId="14" hidden="1">{#N/A,#N/A,FALSE,"BS";#N/A,#N/A,FALSE,"PL";#N/A,#N/A,FALSE,"처분";#N/A,#N/A,FALSE,"현금";#N/A,#N/A,FALSE,"매출";#N/A,#N/A,FALSE,"원가";#N/A,#N/A,FALSE,"경영"}</definedName>
    <definedName name="dfg" hidden="1">{#N/A,#N/A,FALSE,"BS";#N/A,#N/A,FALSE,"PL";#N/A,#N/A,FALSE,"처분";#N/A,#N/A,FALSE,"현금";#N/A,#N/A,FALSE,"매출";#N/A,#N/A,FALSE,"원가";#N/A,#N/A,FALSE,"경영"}</definedName>
    <definedName name="dfgh" hidden="1">#REF!</definedName>
    <definedName name="DFGJDFJ" localSheetId="14" hidden="1">{#N/A,#N/A,FALSE,"00 P&amp;L vs 99"}</definedName>
    <definedName name="DFGJDFJ" hidden="1">{#N/A,#N/A,FALSE,"00 P&amp;L vs 99"}</definedName>
    <definedName name="dfh" localSheetId="14" hidden="1">{#N/A,#N/A,FALSE,"BS";#N/A,#N/A,FALSE,"PL";#N/A,#N/A,FALSE,"처분";#N/A,#N/A,FALSE,"현금";#N/A,#N/A,FALSE,"매출";#N/A,#N/A,FALSE,"원가";#N/A,#N/A,FALSE,"경영"}</definedName>
    <definedName name="dfh" hidden="1">{#N/A,#N/A,FALSE,"BS";#N/A,#N/A,FALSE,"PL";#N/A,#N/A,FALSE,"처분";#N/A,#N/A,FALSE,"현금";#N/A,#N/A,FALSE,"매출";#N/A,#N/A,FALSE,"원가";#N/A,#N/A,FALSE,"경영"}</definedName>
    <definedName name="dfhj" localSheetId="14" hidden="1">{#N/A,#N/A,FALSE,"BS";#N/A,#N/A,FALSE,"PL";#N/A,#N/A,FALSE,"처분";#N/A,#N/A,FALSE,"현금";#N/A,#N/A,FALSE,"매출";#N/A,#N/A,FALSE,"원가";#N/A,#N/A,FALSE,"경영"}</definedName>
    <definedName name="dfhj" hidden="1">{#N/A,#N/A,FALSE,"BS";#N/A,#N/A,FALSE,"PL";#N/A,#N/A,FALSE,"처분";#N/A,#N/A,FALSE,"현금";#N/A,#N/A,FALSE,"매출";#N/A,#N/A,FALSE,"원가";#N/A,#N/A,FALSE,"경영"}</definedName>
    <definedName name="dfr" localSheetId="14" hidden="1">{#N/A,#N/A,FALSE,"BS";#N/A,#N/A,FALSE,"PL";#N/A,#N/A,FALSE,"처분";#N/A,#N/A,FALSE,"현금";#N/A,#N/A,FALSE,"매출";#N/A,#N/A,FALSE,"원가";#N/A,#N/A,FALSE,"경영"}</definedName>
    <definedName name="dfr" hidden="1">{#N/A,#N/A,FALSE,"BS";#N/A,#N/A,FALSE,"PL";#N/A,#N/A,FALSE,"처분";#N/A,#N/A,FALSE,"현금";#N/A,#N/A,FALSE,"매출";#N/A,#N/A,FALSE,"원가";#N/A,#N/A,FALSE,"경영"}</definedName>
    <definedName name="dghjfgn" localSheetId="14" hidden="1">{#N/A,#N/A,FALSE,"BS";#N/A,#N/A,FALSE,"PL";#N/A,#N/A,FALSE,"처분";#N/A,#N/A,FALSE,"현금";#N/A,#N/A,FALSE,"매출";#N/A,#N/A,FALSE,"원가";#N/A,#N/A,FALSE,"경영"}</definedName>
    <definedName name="dghjfgn" hidden="1">{#N/A,#N/A,FALSE,"BS";#N/A,#N/A,FALSE,"PL";#N/A,#N/A,FALSE,"처분";#N/A,#N/A,FALSE,"현금";#N/A,#N/A,FALSE,"매출";#N/A,#N/A,FALSE,"원가";#N/A,#N/A,FALSE,"경영"}</definedName>
    <definedName name="dh" localSheetId="14" hidden="1">{#N/A,#N/A,FALSE,"BS";#N/A,#N/A,FALSE,"PL";#N/A,#N/A,FALSE,"처분";#N/A,#N/A,FALSE,"현금";#N/A,#N/A,FALSE,"매출";#N/A,#N/A,FALSE,"원가";#N/A,#N/A,FALSE,"경영"}</definedName>
    <definedName name="dh" hidden="1">{#N/A,#N/A,FALSE,"BS";#N/A,#N/A,FALSE,"PL";#N/A,#N/A,FALSE,"처분";#N/A,#N/A,FALSE,"현금";#N/A,#N/A,FALSE,"매출";#N/A,#N/A,FALSE,"원가";#N/A,#N/A,FALSE,"경영"}</definedName>
    <definedName name="dhj" localSheetId="14" hidden="1">{"'용역비'!$A$4:$C$8"}</definedName>
    <definedName name="dhj" hidden="1">{"'용역비'!$A$4:$C$8"}</definedName>
    <definedName name="Discount" hidden="1">#REF!</definedName>
    <definedName name="display_area_2" hidden="1">#REF!</definedName>
    <definedName name="dj" localSheetId="14" hidden="1">{#N/A,#N/A,FALSE,"투입&amp;Waste";#N/A,#N/A,FALSE,"투입&amp;Waste";#N/A,#N/A,FALSE,"투입&amp;Waste"}</definedName>
    <definedName name="dj" hidden="1">{#N/A,#N/A,FALSE,"투입&amp;Waste";#N/A,#N/A,FALSE,"투입&amp;Waste";#N/A,#N/A,FALSE,"투입&amp;Waste"}</definedName>
    <definedName name="djdj" localSheetId="14" hidden="1">{#N/A,#N/A,FALSE,"BS";#N/A,#N/A,FALSE,"PL";#N/A,#N/A,FALSE,"처분";#N/A,#N/A,FALSE,"현금";#N/A,#N/A,FALSE,"매출";#N/A,#N/A,FALSE,"원가";#N/A,#N/A,FALSE,"경영"}</definedName>
    <definedName name="djdj" hidden="1">{#N/A,#N/A,FALSE,"BS";#N/A,#N/A,FALSE,"PL";#N/A,#N/A,FALSE,"처분";#N/A,#N/A,FALSE,"현금";#N/A,#N/A,FALSE,"매출";#N/A,#N/A,FALSE,"원가";#N/A,#N/A,FALSE,"경영"}</definedName>
    <definedName name="djhfaoifna" localSheetId="14" hidden="1">{"first",#N/A,FALSE,"1st qtr";"second",#N/A,FALSE,"2nd Qtr";"third",#N/A,FALSE,"3rd Qtr";"fourth",#N/A,FALSE,"4th qtr";"year",#N/A,FALSE,"total year"}</definedName>
    <definedName name="djhfaoifna" hidden="1">{"first",#N/A,FALSE,"1st qtr";"second",#N/A,FALSE,"2nd Qtr";"third",#N/A,FALSE,"3rd Qtr";"fourth",#N/A,FALSE,"4th qtr";"year",#N/A,FALSE,"total year"}</definedName>
    <definedName name="djhfaoifna_1" localSheetId="14" hidden="1">{"first",#N/A,FALSE,"1st qtr";"second",#N/A,FALSE,"2nd Qtr";"third",#N/A,FALSE,"3rd Qtr";"fourth",#N/A,FALSE,"4th qtr";"year",#N/A,FALSE,"total year"}</definedName>
    <definedName name="djhfaoifna_1" hidden="1">{"first",#N/A,FALSE,"1st qtr";"second",#N/A,FALSE,"2nd Qtr";"third",#N/A,FALSE,"3rd Qtr";"fourth",#N/A,FALSE,"4th qtr";"year",#N/A,FALSE,"total year"}</definedName>
    <definedName name="dkdk" localSheetId="14" hidden="1">{"'미착금액'!$A$4:$G$14"}</definedName>
    <definedName name="dkdk" hidden="1">{"'미착금액'!$A$4:$G$14"}</definedName>
    <definedName name="dkdkf" localSheetId="14" hidden="1">{#N/A,#N/A,FALSE,"진행중"}</definedName>
    <definedName name="dkdkf" hidden="1">{#N/A,#N/A,FALSE,"진행중"}</definedName>
    <definedName name="DKFASJ" localSheetId="14" hidden="1">{#N/A,#N/A,FALSE,"00 P&amp;L vs 99"}</definedName>
    <definedName name="DKFASJ" hidden="1">{#N/A,#N/A,FALSE,"00 P&amp;L vs 99"}</definedName>
    <definedName name="DME_BeforeCloseCompleted" hidden="1">"False"</definedName>
    <definedName name="DME_Dirty" hidden="1">"False"</definedName>
    <definedName name="dmObject" localSheetId="14" hidden="1">OFFSET(dmObj,0,0,COUNTA(dmObj))</definedName>
    <definedName name="dmObject" localSheetId="6" hidden="1">OFFSET(dmObj,0,0,COUNTA(dmObj))</definedName>
    <definedName name="dmObject" hidden="1">OFFSET(dmObj,0,0,COUNTA(dmObj))</definedName>
    <definedName name="DNFL" localSheetId="14" hidden="1">{#N/A,#N/A,FALSE,"동부"}</definedName>
    <definedName name="DNFL" hidden="1">{#N/A,#N/A,FALSE,"동부"}</definedName>
    <definedName name="dnghngn" localSheetId="14" hidden="1">{#N/A,#N/A,FALSE,"BS";#N/A,#N/A,FALSE,"PL";#N/A,#N/A,FALSE,"처분";#N/A,#N/A,FALSE,"현금";#N/A,#N/A,FALSE,"매출";#N/A,#N/A,FALSE,"원가";#N/A,#N/A,FALSE,"경영"}</definedName>
    <definedName name="dnghngn" hidden="1">{#N/A,#N/A,FALSE,"BS";#N/A,#N/A,FALSE,"PL";#N/A,#N/A,FALSE,"처분";#N/A,#N/A,FALSE,"현금";#N/A,#N/A,FALSE,"매출";#N/A,#N/A,FALSE,"원가";#N/A,#N/A,FALSE,"경영"}</definedName>
    <definedName name="DOWNLOAD02" localSheetId="14" hidden="1">{#N/A,#N/A,FALSE,"Consolidated Shipley";#N/A,#N/A,FALSE,"Consolidated PWB";#N/A,#N/A,FALSE,"Consolidated Micro"}</definedName>
    <definedName name="DOWNLOAD02" hidden="1">{#N/A,#N/A,FALSE,"Consolidated Shipley";#N/A,#N/A,FALSE,"Consolidated PWB";#N/A,#N/A,FALSE,"Consolidated Micro"}</definedName>
    <definedName name="DS" localSheetId="14" hidden="1">{"'Desktop Inventory 현황'!$B$2:$O$35"}</definedName>
    <definedName name="DS" hidden="1">{"'Desktop Inventory 현황'!$B$2:$O$35"}</definedName>
    <definedName name="dsafdsaf" localSheetId="14" hidden="1">{#N/A,#N/A,FALSE,"투입&amp;Waste";#N/A,#N/A,FALSE,"투입&amp;Waste";#N/A,#N/A,FALSE,"투입&amp;Waste"}</definedName>
    <definedName name="dsafdsaf" hidden="1">{#N/A,#N/A,FALSE,"투입&amp;Waste";#N/A,#N/A,FALSE,"투입&amp;Waste";#N/A,#N/A,FALSE,"투입&amp;Waste"}</definedName>
    <definedName name="dsafdse33w" localSheetId="14" hidden="1">{#N/A,#N/A,FALSE,"BS";#N/A,#N/A,FALSE,"PL";#N/A,#N/A,FALSE,"처분";#N/A,#N/A,FALSE,"현금";#N/A,#N/A,FALSE,"매출";#N/A,#N/A,FALSE,"원가";#N/A,#N/A,FALSE,"경영"}</definedName>
    <definedName name="dsafdse33w" hidden="1">{#N/A,#N/A,FALSE,"BS";#N/A,#N/A,FALSE,"PL";#N/A,#N/A,FALSE,"처분";#N/A,#N/A,FALSE,"현금";#N/A,#N/A,FALSE,"매출";#N/A,#N/A,FALSE,"원가";#N/A,#N/A,FALSE,"경영"}</definedName>
    <definedName name="dsafsdsdafsd" localSheetId="14" hidden="1">{#N/A,#N/A,FALSE,"BS";#N/A,#N/A,FALSE,"PL";#N/A,#N/A,FALSE,"처분";#N/A,#N/A,FALSE,"현금";#N/A,#N/A,FALSE,"매출";#N/A,#N/A,FALSE,"원가";#N/A,#N/A,FALSE,"경영"}</definedName>
    <definedName name="dsafsdsdafsd" hidden="1">{#N/A,#N/A,FALSE,"BS";#N/A,#N/A,FALSE,"PL";#N/A,#N/A,FALSE,"처분";#N/A,#N/A,FALSE,"현금";#N/A,#N/A,FALSE,"매출";#N/A,#N/A,FALSE,"원가";#N/A,#N/A,FALSE,"경영"}</definedName>
    <definedName name="dses" localSheetId="14" hidden="1">{#N/A,#N/A,FALSE,"BS";#N/A,#N/A,FALSE,"PL";#N/A,#N/A,FALSE,"처분";#N/A,#N/A,FALSE,"현금";#N/A,#N/A,FALSE,"매출";#N/A,#N/A,FALSE,"원가";#N/A,#N/A,FALSE,"경영"}</definedName>
    <definedName name="dses" hidden="1">{#N/A,#N/A,FALSE,"BS";#N/A,#N/A,FALSE,"PL";#N/A,#N/A,FALSE,"처분";#N/A,#N/A,FALSE,"현금";#N/A,#N/A,FALSE,"매출";#N/A,#N/A,FALSE,"원가";#N/A,#N/A,FALSE,"경영"}</definedName>
    <definedName name="DSFASD" localSheetId="14" hidden="1">{#N/A,#N/A,FALSE,"BS";#N/A,#N/A,FALSE,"PL";#N/A,#N/A,FALSE,"처분";#N/A,#N/A,FALSE,"현금";#N/A,#N/A,FALSE,"매출";#N/A,#N/A,FALSE,"원가";#N/A,#N/A,FALSE,"경영"}</definedName>
    <definedName name="DSFASD" hidden="1">{#N/A,#N/A,FALSE,"BS";#N/A,#N/A,FALSE,"PL";#N/A,#N/A,FALSE,"처분";#N/A,#N/A,FALSE,"현금";#N/A,#N/A,FALSE,"매출";#N/A,#N/A,FALSE,"원가";#N/A,#N/A,FALSE,"경영"}</definedName>
    <definedName name="DSFDASFAS" localSheetId="14" hidden="1">{#N/A,#N/A,FALSE,"BS";#N/A,#N/A,FALSE,"PL";#N/A,#N/A,FALSE,"처분";#N/A,#N/A,FALSE,"현금";#N/A,#N/A,FALSE,"매출";#N/A,#N/A,FALSE,"원가";#N/A,#N/A,FALSE,"경영"}</definedName>
    <definedName name="DSFDASFAS" hidden="1">{#N/A,#N/A,FALSE,"BS";#N/A,#N/A,FALSE,"PL";#N/A,#N/A,FALSE,"처분";#N/A,#N/A,FALSE,"현금";#N/A,#N/A,FALSE,"매출";#N/A,#N/A,FALSE,"원가";#N/A,#N/A,FALSE,"경영"}</definedName>
    <definedName name="dsfdfzsg" localSheetId="14" hidden="1">{"Income Statement",#N/A,FALSE,"Annual";"Balance Sheet",#N/A,FALSE,"Annual";"Cash Flow Statement",#N/A,FALSE,"Annual";"ROIC",#N/A,FALSE,"Annual"}</definedName>
    <definedName name="dsfdfzsg" hidden="1">{"Income Statement",#N/A,FALSE,"Annual";"Balance Sheet",#N/A,FALSE,"Annual";"Cash Flow Statement",#N/A,FALSE,"Annual";"ROIC",#N/A,FALSE,"Annual"}</definedName>
    <definedName name="DSFDFZSG2" localSheetId="14" hidden="1">{"Income Statement",#N/A,FALSE,"Annual";"Balance Sheet",#N/A,FALSE,"Annual";"Cash Flow Statement",#N/A,FALSE,"Annual";"ROIC",#N/A,FALSE,"Annual"}</definedName>
    <definedName name="DSFDFZSG2" hidden="1">{"Income Statement",#N/A,FALSE,"Annual";"Balance Sheet",#N/A,FALSE,"Annual";"Cash Flow Statement",#N/A,FALSE,"Annual";"ROIC",#N/A,FALSE,"Annual"}</definedName>
    <definedName name="dsgf" hidden="1">#REF!</definedName>
    <definedName name="DSHiddenYear1" hidden="1">#REF!</definedName>
    <definedName name="DSHiddenYear2" hidden="1">#REF!</definedName>
    <definedName name="DSHiddenYear3" hidden="1">#REF!</definedName>
    <definedName name="DSHiddenYear4" hidden="1">#REF!</definedName>
    <definedName name="DSIndHiddenYear1" hidden="1">#REF!</definedName>
    <definedName name="DSIndHiddenYear2" hidden="1">#REF!</definedName>
    <definedName name="DSIndHiddenYear3" hidden="1">#REF!</definedName>
    <definedName name="DSIndHiddenYear4" hidden="1">#REF!</definedName>
    <definedName name="DSIndHistHiddenYear1" hidden="1">#REF!</definedName>
    <definedName name="DSIndHistHiddenYear2" hidden="1">#REF!</definedName>
    <definedName name="DSIndHistHiddenYear3" hidden="1">#REF!</definedName>
    <definedName name="DSIndHistHiddenYear4" hidden="1">#REF!</definedName>
    <definedName name="DSIndHistHiddenYear5" hidden="1">#REF!</definedName>
    <definedName name="dtj" hidden="1">#REF!</definedName>
    <definedName name="dtyndghj" hidden="1">#REF!</definedName>
    <definedName name="dud" localSheetId="14" hidden="1">{#N/A,#N/A,FALSE,"Aging Summary";#N/A,#N/A,FALSE,"Ratio Analysis";#N/A,#N/A,FALSE,"Test 120 Day Accts";#N/A,#N/A,FALSE,"Tickmarks"}</definedName>
    <definedName name="dud" hidden="1">{#N/A,#N/A,FALSE,"Aging Summary";#N/A,#N/A,FALSE,"Ratio Analysis";#N/A,#N/A,FALSE,"Test 120 Day Accts";#N/A,#N/A,FALSE,"Tickmarks"}</definedName>
    <definedName name="duplicate123A" hidden="1">'[41]A1 - Income Statement'!#REF!</definedName>
    <definedName name="dvffff" localSheetId="14" hidden="1">{#N/A,#N/A,FALSE,"BS";#N/A,#N/A,FALSE,"PL";#N/A,#N/A,FALSE,"처분";#N/A,#N/A,FALSE,"현금";#N/A,#N/A,FALSE,"매출";#N/A,#N/A,FALSE,"원가";#N/A,#N/A,FALSE,"경영"}</definedName>
    <definedName name="dvffff" hidden="1">{#N/A,#N/A,FALSE,"BS";#N/A,#N/A,FALSE,"PL";#N/A,#N/A,FALSE,"처분";#N/A,#N/A,FALSE,"현금";#N/A,#N/A,FALSE,"매출";#N/A,#N/A,FALSE,"원가";#N/A,#N/A,FALSE,"경영"}</definedName>
    <definedName name="dwd" localSheetId="14" hidden="1">{"Income Statement",#N/A,FALSE,"Annual";"Balance Sheet",#N/A,FALSE,"Annual";"Cash Flow Statement",#N/A,FALSE,"Annual";"ROIC",#N/A,FALSE,"Annual"}</definedName>
    <definedName name="dwd" hidden="1">{"Income Statement",#N/A,FALSE,"Annual";"Balance Sheet",#N/A,FALSE,"Annual";"Cash Flow Statement",#N/A,FALSE,"Annual";"ROIC",#N/A,FALSE,"Annual"}</definedName>
    <definedName name="dydwns\" localSheetId="14" hidden="1">{#N/A,#N/A,FALSE,"BS";#N/A,#N/A,FALSE,"PL";#N/A,#N/A,FALSE,"처분";#N/A,#N/A,FALSE,"현금";#N/A,#N/A,FALSE,"매출";#N/A,#N/A,FALSE,"원가";#N/A,#N/A,FALSE,"경영"}</definedName>
    <definedName name="dydwns\" hidden="1">{#N/A,#N/A,FALSE,"BS";#N/A,#N/A,FALSE,"PL";#N/A,#N/A,FALSE,"처분";#N/A,#N/A,FALSE,"현금";#N/A,#N/A,FALSE,"매출";#N/A,#N/A,FALSE,"원가";#N/A,#N/A,FALSE,"경영"}</definedName>
    <definedName name="e" localSheetId="14" hidden="1">{#N/A,#N/A,FALSE,"Aging Summary";#N/A,#N/A,FALSE,"Ratio Analysis";#N/A,#N/A,FALSE,"Test 120 Day Accts";#N/A,#N/A,FALSE,"Tickmarks"}</definedName>
    <definedName name="e" hidden="1">{#N/A,#N/A,FALSE,"Aging Summary";#N/A,#N/A,FALSE,"Ratio Analysis";#N/A,#N/A,FALSE,"Test 120 Day Accts";#N/A,#N/A,FALSE,"Tickmarks"}</definedName>
    <definedName name="E.On" localSheetId="14" hidden="1">{#N/A,#N/A,FALSE,"Eastern";#N/A,#N/A,FALSE,"Western"}</definedName>
    <definedName name="E.On" hidden="1">{#N/A,#N/A,FALSE,"Eastern";#N/A,#N/A,FALSE,"Western"}</definedName>
    <definedName name="ea" localSheetId="14" hidden="1">{#N/A,#N/A,FALSE,"Aging Summary";#N/A,#N/A,FALSE,"Ratio Analysis";#N/A,#N/A,FALSE,"Test 120 Day Accts";#N/A,#N/A,FALSE,"Tickmarks"}</definedName>
    <definedName name="ea" hidden="1">{#N/A,#N/A,FALSE,"Aging Summary";#N/A,#N/A,FALSE,"Ratio Analysis";#N/A,#N/A,FALSE,"Test 120 Day Accts";#N/A,#N/A,FALSE,"Tickmarks"}</definedName>
    <definedName name="eaee33" localSheetId="14" hidden="1">{#N/A,#N/A,FALSE,"BS";#N/A,#N/A,FALSE,"PL";#N/A,#N/A,FALSE,"처분";#N/A,#N/A,FALSE,"현금";#N/A,#N/A,FALSE,"매출";#N/A,#N/A,FALSE,"원가";#N/A,#N/A,FALSE,"경영"}</definedName>
    <definedName name="eaee33" hidden="1">{#N/A,#N/A,FALSE,"BS";#N/A,#N/A,FALSE,"PL";#N/A,#N/A,FALSE,"처분";#N/A,#N/A,FALSE,"현금";#N/A,#N/A,FALSE,"매출";#N/A,#N/A,FALSE,"원가";#N/A,#N/A,FALSE,"경영"}</definedName>
    <definedName name="ed" localSheetId="14" hidden="1">{"'보고양식'!$A$58:$K$111"}</definedName>
    <definedName name="ed" hidden="1">{"'보고양식'!$A$58:$K$111"}</definedName>
    <definedName name="eda" localSheetId="14" hidden="1">{#N/A,#N/A,FALSE,"IS";#N/A,#N/A,FALSE,"SG";#N/A,#N/A,FALSE,"FF";#N/A,#N/A,FALSE,"BS";#N/A,#N/A,FALSE,"DCF";#N/A,#N/A,FALSE,"EVA";#N/A,#N/A,FALSE,"Air";#N/A,#N/A,FALSE,"Car";#N/A,#N/A,FALSE,"Ind";#N/A,#N/A,FALSE,"Sys";#N/A,#N/A,FALSE,"Fin";#N/A,#N/A,FALSE,"Prl";#N/A,#N/A,FALSE,"Ces";#N/A,#N/A,FALSE,"Bell";#N/A,#N/A,FALSE,"Com1";#N/A,#N/A,FALSE,"Com2";#N/A,#N/A,FALSE,"IBES";#N/A,#N/A,FALSE,"EV hist"}</definedName>
    <definedName name="eda" hidden="1">{#N/A,#N/A,FALSE,"IS";#N/A,#N/A,FALSE,"SG";#N/A,#N/A,FALSE,"FF";#N/A,#N/A,FALSE,"BS";#N/A,#N/A,FALSE,"DCF";#N/A,#N/A,FALSE,"EVA";#N/A,#N/A,FALSE,"Air";#N/A,#N/A,FALSE,"Car";#N/A,#N/A,FALSE,"Ind";#N/A,#N/A,FALSE,"Sys";#N/A,#N/A,FALSE,"Fin";#N/A,#N/A,FALSE,"Prl";#N/A,#N/A,FALSE,"Ces";#N/A,#N/A,FALSE,"Bell";#N/A,#N/A,FALSE,"Com1";#N/A,#N/A,FALSE,"Com2";#N/A,#N/A,FALSE,"IBES";#N/A,#N/A,FALSE,"EV hist"}</definedName>
    <definedName name="edfjskaa2" localSheetId="6" hidden="1">[42]!print_full_report</definedName>
    <definedName name="edfjskaa2" hidden="1">[42]!print_full_report</definedName>
    <definedName name="edfjskaaa" localSheetId="6" hidden="1">[42]!print_full_report</definedName>
    <definedName name="edfjskaaa" hidden="1">[42]!print_full_report</definedName>
    <definedName name="Editable" localSheetId="14" hidden="1">#REF!,#REF!,#REF!,#REF!</definedName>
    <definedName name="Editable" hidden="1">#REF!,#REF!,#REF!,#REF!</definedName>
    <definedName name="Education" localSheetId="14" hidden="1">{"'Desktop Inventory 현황'!$B$2:$O$35"}</definedName>
    <definedName name="Education" hidden="1">{"'Desktop Inventory 현황'!$B$2:$O$35"}</definedName>
    <definedName name="ee" localSheetId="14" hidden="1">{#N/A,#N/A,FALSE,"Oppsumm DnB";#N/A,#N/A,FALSE,"Oppsumm BKD";#N/A,#N/A,FALSE,"Oppsumm KKD";#N/A,#N/A,FALSE,"Gen forutsetn";#N/A,#N/A,FALSE,"Strategisk alt.-Elektronisk";#N/A,#N/A,FALSE,"Kjøp av skillemynt";#N/A,#N/A,FALSE,"Salg av skillemynt";#N/A,#N/A,FALSE,"Sjekk andre bankers kunder";#N/A,#N/A,FALSE,"Innløsning av anvisning";#N/A,#N/A,FALSE,"Giro med kvittering";#N/A,#N/A,FALSE,"Giro uten kvittering";#N/A,#N/A,FALSE,"Uttak skranke";#N/A,#N/A,FALSE,"Innskudd skranke";#N/A,#N/A,FALSE,"Åpne punkter"}</definedName>
    <definedName name="ee" hidden="1">{#N/A,#N/A,FALSE,"Oppsumm DnB";#N/A,#N/A,FALSE,"Oppsumm BKD";#N/A,#N/A,FALSE,"Oppsumm KKD";#N/A,#N/A,FALSE,"Gen forutsetn";#N/A,#N/A,FALSE,"Strategisk alt.-Elektronisk";#N/A,#N/A,FALSE,"Kjøp av skillemynt";#N/A,#N/A,FALSE,"Salg av skillemynt";#N/A,#N/A,FALSE,"Sjekk andre bankers kunder";#N/A,#N/A,FALSE,"Innløsning av anvisning";#N/A,#N/A,FALSE,"Giro med kvittering";#N/A,#N/A,FALSE,"Giro uten kvittering";#N/A,#N/A,FALSE,"Uttak skranke";#N/A,#N/A,FALSE,"Innskudd skranke";#N/A,#N/A,FALSE,"Åpne punkter"}</definedName>
    <definedName name="eeee" localSheetId="14" hidden="1">{#N/A,#N/A,FALSE,"UNIT";#N/A,#N/A,FALSE,"UNIT";#N/A,#N/A,FALSE,"계정"}</definedName>
    <definedName name="eeee" hidden="1">{#N/A,#N/A,FALSE,"UNIT";#N/A,#N/A,FALSE,"UNIT";#N/A,#N/A,FALSE,"계정"}</definedName>
    <definedName name="eeeeeeeeee" localSheetId="14" hidden="1">{"subs",#N/A,FALSE,"database ";"proportional",#N/A,FALSE,"database "}</definedName>
    <definedName name="eeeeeeeeee" hidden="1">{"subs",#N/A,FALSE,"database ";"proportional",#N/A,FALSE,"database "}</definedName>
    <definedName name="eeeeeeeeeeeeeeeeeee" localSheetId="14" hidden="1">{#N/A,#N/A,FALSE,"Spain MKT";#N/A,#N/A,FALSE,"Assumptions";#N/A,#N/A,FALSE,"Adve";#N/A,#N/A,FALSE,"E-Commerce";#N/A,#N/A,FALSE,"Opex";#N/A,#N/A,FALSE,"P&amp;L";#N/A,#N/A,FALSE,"FCF &amp; DCF"}</definedName>
    <definedName name="eeeeeeeeeeeeeeeeeee" hidden="1">{#N/A,#N/A,FALSE,"Spain MKT";#N/A,#N/A,FALSE,"Assumptions";#N/A,#N/A,FALSE,"Adve";#N/A,#N/A,FALSE,"E-Commerce";#N/A,#N/A,FALSE,"Opex";#N/A,#N/A,FALSE,"P&amp;L";#N/A,#N/A,FALSE,"FCF &amp; DCF"}</definedName>
    <definedName name="eeeeeeeeeeeeeeeeeeeeeeeee" hidden="1">#REF!</definedName>
    <definedName name="eeeeeeeeeeeeeeeeeeeeeeeeeeeeeeeeeee" localSheetId="14" hidden="1">{"a",#N/A,FALSE,"App DCF";"aa",#N/A,FALSE,"App DCF";"aaa",#N/A,FALSE,"App DCF";"aaaa",#N/A,FALSE,"App DCF";"aaaaa",#N/A,FALSE,"App DCF";"aaaaaa",#N/A,FALSE,"App DCF";"a",#N/A,FALSE,"Coated Eur DCF";"aa",#N/A,FALSE,"Coated Eur DCF";"aaa",#N/A,FALSE,"Coated Eur DCF";"aaaa",#N/A,FALSE,"Coated Eur DCF";"aaaaa",#N/A,FALSE,"Coated Eur DCF";"a",#N/A,FALSE,"Carb Th Eur DCF";"aa",#N/A,FALSE,"Carb Th Eur DCF";"aaa",#N/A,FALSE,"Carb Th Eur DCF";"aaaa",#N/A,FALSE,"Carb Th Eur DCF";"aaaaa",#N/A,FALSE,"Carb Th Eur DCF";"a",#N/A,FALSE,"Fine_Spec Eur DCF";"aa",#N/A,FALSE,"Fine_Spec Eur DCF";"aaa",#N/A,FALSE,"Fine_Spec Eur DCF";"aaaa",#N/A,FALSE,"Fine_Spec Eur DCF";"aaaaa",#N/A,FALSE,"Fine_Spec Eur DCF";"a",#N/A,FALSE,"Merchanting";"aa",#N/A,FALSE,"Merchanting";"aaa",#N/A,FALSE,"Merchanting";"aaaa",#N/A,FALSE,"Merchanting";"aaaaa",#N/A,FALSE,"Merchanting";"a",#N/A,FALSE,"Total";"aa",#N/A,FALSE,"Total";"aaa",#N/A,FALSE,"Total";"aaaa",#N/A,FALSE,"Total";"aaaaa",#N/A,FALSE,"Total"}</definedName>
    <definedName name="eeeeeeeeeeeeeeeeeeeeeeeeeeeeeeeeeee" hidden="1">{"a",#N/A,FALSE,"App DCF";"aa",#N/A,FALSE,"App DCF";"aaa",#N/A,FALSE,"App DCF";"aaaa",#N/A,FALSE,"App DCF";"aaaaa",#N/A,FALSE,"App DCF";"aaaaaa",#N/A,FALSE,"App DCF";"a",#N/A,FALSE,"Coated Eur DCF";"aa",#N/A,FALSE,"Coated Eur DCF";"aaa",#N/A,FALSE,"Coated Eur DCF";"aaaa",#N/A,FALSE,"Coated Eur DCF";"aaaaa",#N/A,FALSE,"Coated Eur DCF";"a",#N/A,FALSE,"Carb Th Eur DCF";"aa",#N/A,FALSE,"Carb Th Eur DCF";"aaa",#N/A,FALSE,"Carb Th Eur DCF";"aaaa",#N/A,FALSE,"Carb Th Eur DCF";"aaaaa",#N/A,FALSE,"Carb Th Eur DCF";"a",#N/A,FALSE,"Fine_Spec Eur DCF";"aa",#N/A,FALSE,"Fine_Spec Eur DCF";"aaa",#N/A,FALSE,"Fine_Spec Eur DCF";"aaaa",#N/A,FALSE,"Fine_Spec Eur DCF";"aaaaa",#N/A,FALSE,"Fine_Spec Eur DCF";"a",#N/A,FALSE,"Merchanting";"aa",#N/A,FALSE,"Merchanting";"aaa",#N/A,FALSE,"Merchanting";"aaaa",#N/A,FALSE,"Merchanting";"aaaaa",#N/A,FALSE,"Merchanting";"a",#N/A,FALSE,"Total";"aa",#N/A,FALSE,"Total";"aaa",#N/A,FALSE,"Total";"aaaa",#N/A,FALSE,"Total";"aaaaa",#N/A,FALSE,"Total"}</definedName>
    <definedName name="eeeeer" localSheetId="14" hidden="1">{#N/A,#N/A,FALSE,"BS";#N/A,#N/A,FALSE,"PL";#N/A,#N/A,FALSE,"처분";#N/A,#N/A,FALSE,"현금";#N/A,#N/A,FALSE,"매출";#N/A,#N/A,FALSE,"원가";#N/A,#N/A,FALSE,"경영"}</definedName>
    <definedName name="eeeeer" hidden="1">{#N/A,#N/A,FALSE,"BS";#N/A,#N/A,FALSE,"PL";#N/A,#N/A,FALSE,"처분";#N/A,#N/A,FALSE,"현금";#N/A,#N/A,FALSE,"매출";#N/A,#N/A,FALSE,"원가";#N/A,#N/A,FALSE,"경영"}</definedName>
    <definedName name="eewewewe" localSheetId="14" hidden="1">{#N/A,#N/A,FALSE,"UNIT";#N/A,#N/A,FALSE,"UNIT";#N/A,#N/A,FALSE,"계정"}</definedName>
    <definedName name="eewewewe" hidden="1">{#N/A,#N/A,FALSE,"UNIT";#N/A,#N/A,FALSE,"UNIT";#N/A,#N/A,FALSE,"계정"}</definedName>
    <definedName name="efbar" localSheetId="14" hidden="1">{#N/A,#N/A,FALSE,"Performance Flash Report"}</definedName>
    <definedName name="efbar" hidden="1">{#N/A,#N/A,FALSE,"Performance Flash Report"}</definedName>
    <definedName name="efbar_1" localSheetId="14" hidden="1">{#N/A,#N/A,FALSE,"Performance Flash Report"}</definedName>
    <definedName name="efbar_1" hidden="1">{#N/A,#N/A,FALSE,"Performance Flash Report"}</definedName>
    <definedName name="efbar_1_1" localSheetId="14" hidden="1">{#N/A,#N/A,FALSE,"Performance Flash Report"}</definedName>
    <definedName name="efbar_1_1" hidden="1">{#N/A,#N/A,FALSE,"Performance Flash Report"}</definedName>
    <definedName name="efbar_1_2" localSheetId="14" hidden="1">{#N/A,#N/A,FALSE,"Performance Flash Report"}</definedName>
    <definedName name="efbar_1_2" hidden="1">{#N/A,#N/A,FALSE,"Performance Flash Report"}</definedName>
    <definedName name="efbar_1_3" localSheetId="14" hidden="1">{#N/A,#N/A,FALSE,"Performance Flash Report"}</definedName>
    <definedName name="efbar_1_3" hidden="1">{#N/A,#N/A,FALSE,"Performance Flash Report"}</definedName>
    <definedName name="efbar_1_4" localSheetId="14" hidden="1">{#N/A,#N/A,FALSE,"Performance Flash Report"}</definedName>
    <definedName name="efbar_1_4" hidden="1">{#N/A,#N/A,FALSE,"Performance Flash Report"}</definedName>
    <definedName name="efbar_2" localSheetId="14" hidden="1">{#N/A,#N/A,FALSE,"Performance Flash Report"}</definedName>
    <definedName name="efbar_2" hidden="1">{#N/A,#N/A,FALSE,"Performance Flash Report"}</definedName>
    <definedName name="efbar_2_1" localSheetId="14" hidden="1">{#N/A,#N/A,FALSE,"Performance Flash Report"}</definedName>
    <definedName name="efbar_2_1" hidden="1">{#N/A,#N/A,FALSE,"Performance Flash Report"}</definedName>
    <definedName name="efbar_2_2" localSheetId="14" hidden="1">{#N/A,#N/A,FALSE,"Performance Flash Report"}</definedName>
    <definedName name="efbar_2_2" hidden="1">{#N/A,#N/A,FALSE,"Performance Flash Report"}</definedName>
    <definedName name="efbar_2_3" localSheetId="14" hidden="1">{#N/A,#N/A,FALSE,"Performance Flash Report"}</definedName>
    <definedName name="efbar_2_3" hidden="1">{#N/A,#N/A,FALSE,"Performance Flash Report"}</definedName>
    <definedName name="efbar_2_4" localSheetId="14" hidden="1">{#N/A,#N/A,FALSE,"Performance Flash Report"}</definedName>
    <definedName name="efbar_2_4" hidden="1">{#N/A,#N/A,FALSE,"Performance Flash Report"}</definedName>
    <definedName name="efbar_3" localSheetId="14" hidden="1">{#N/A,#N/A,FALSE,"Performance Flash Report"}</definedName>
    <definedName name="efbar_3" hidden="1">{#N/A,#N/A,FALSE,"Performance Flash Report"}</definedName>
    <definedName name="efbar_3_1" localSheetId="14" hidden="1">{#N/A,#N/A,FALSE,"Performance Flash Report"}</definedName>
    <definedName name="efbar_3_1" hidden="1">{#N/A,#N/A,FALSE,"Performance Flash Report"}</definedName>
    <definedName name="efbar_3_2" localSheetId="14" hidden="1">{#N/A,#N/A,FALSE,"Performance Flash Report"}</definedName>
    <definedName name="efbar_3_2" hidden="1">{#N/A,#N/A,FALSE,"Performance Flash Report"}</definedName>
    <definedName name="efbar_3_3" localSheetId="14" hidden="1">{#N/A,#N/A,FALSE,"Performance Flash Report"}</definedName>
    <definedName name="efbar_3_3" hidden="1">{#N/A,#N/A,FALSE,"Performance Flash Report"}</definedName>
    <definedName name="efbar_3_4" localSheetId="14" hidden="1">{#N/A,#N/A,FALSE,"Performance Flash Report"}</definedName>
    <definedName name="efbar_3_4" hidden="1">{#N/A,#N/A,FALSE,"Performance Flash Report"}</definedName>
    <definedName name="efbar_4" localSheetId="14" hidden="1">{#N/A,#N/A,FALSE,"Performance Flash Report"}</definedName>
    <definedName name="efbar_4" hidden="1">{#N/A,#N/A,FALSE,"Performance Flash Report"}</definedName>
    <definedName name="efbar_4_1" localSheetId="14" hidden="1">{#N/A,#N/A,FALSE,"Performance Flash Report"}</definedName>
    <definedName name="efbar_4_1" hidden="1">{#N/A,#N/A,FALSE,"Performance Flash Report"}</definedName>
    <definedName name="efbar_4_2" localSheetId="14" hidden="1">{#N/A,#N/A,FALSE,"Performance Flash Report"}</definedName>
    <definedName name="efbar_4_2" hidden="1">{#N/A,#N/A,FALSE,"Performance Flash Report"}</definedName>
    <definedName name="efbar_4_3" localSheetId="14" hidden="1">{#N/A,#N/A,FALSE,"Performance Flash Report"}</definedName>
    <definedName name="efbar_4_3" hidden="1">{#N/A,#N/A,FALSE,"Performance Flash Report"}</definedName>
    <definedName name="efbar_4_4" localSheetId="14" hidden="1">{#N/A,#N/A,FALSE,"Performance Flash Report"}</definedName>
    <definedName name="efbar_4_4" hidden="1">{#N/A,#N/A,FALSE,"Performance Flash Report"}</definedName>
    <definedName name="efbar_5" localSheetId="14" hidden="1">{#N/A,#N/A,FALSE,"Performance Flash Report"}</definedName>
    <definedName name="efbar_5" hidden="1">{#N/A,#N/A,FALSE,"Performance Flash Report"}</definedName>
    <definedName name="efbar_5_1" localSheetId="14" hidden="1">{#N/A,#N/A,FALSE,"Performance Flash Report"}</definedName>
    <definedName name="efbar_5_1" hidden="1">{#N/A,#N/A,FALSE,"Performance Flash Report"}</definedName>
    <definedName name="efbar_5_2" localSheetId="14" hidden="1">{#N/A,#N/A,FALSE,"Performance Flash Report"}</definedName>
    <definedName name="efbar_5_2" hidden="1">{#N/A,#N/A,FALSE,"Performance Flash Report"}</definedName>
    <definedName name="efbar_5_3" localSheetId="14" hidden="1">{#N/A,#N/A,FALSE,"Performance Flash Report"}</definedName>
    <definedName name="efbar_5_3" hidden="1">{#N/A,#N/A,FALSE,"Performance Flash Report"}</definedName>
    <definedName name="efbar_5_4" localSheetId="14" hidden="1">{#N/A,#N/A,FALSE,"Performance Flash Report"}</definedName>
    <definedName name="efbar_5_4" hidden="1">{#N/A,#N/A,FALSE,"Performance Flash Report"}</definedName>
    <definedName name="eferferfge"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1"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1"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2"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2"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3"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3"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4"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5"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erferfge_5"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efwefszd" localSheetId="14" hidden="1">{"Income Statement",#N/A,FALSE,"Annual";"Balance Sheet",#N/A,FALSE,"Annual";"Cash Flow Statement",#N/A,FALSE,"Annual";"ROIC",#N/A,FALSE,"Annual"}</definedName>
    <definedName name="efwefszd" hidden="1">{"Income Statement",#N/A,FALSE,"Annual";"Balance Sheet",#N/A,FALSE,"Annual";"Cash Flow Statement",#N/A,FALSE,"Annual";"ROIC",#N/A,FALSE,"Annual"}</definedName>
    <definedName name="ej" localSheetId="14" hidden="1">{"'용역비'!$A$4:$C$8"}</definedName>
    <definedName name="ej" hidden="1">{"'용역비'!$A$4:$C$8"}</definedName>
    <definedName name="ejejejej" localSheetId="14"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ejejejej"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EMM" localSheetId="14" hidden="1">{#N/A,#N/A,TRUE,"Cover";#N/A,#N/A,TRUE,"Content";"Orders EMM",#N/A,TRUE,"Order Sales";"project EMM",#N/A,TRUE,"Project Control";"Cash EMM",#N/A,TRUE,"Cash Control";"KPI EMM",#N/A,TRUE,"KPI-EMM";"Empl EMM",#N/A,TRUE,"Employees"}</definedName>
    <definedName name="EMM" hidden="1">{#N/A,#N/A,TRUE,"Cover";#N/A,#N/A,TRUE,"Content";"Orders EMM",#N/A,TRUE,"Order Sales";"project EMM",#N/A,TRUE,"Project Control";"Cash EMM",#N/A,TRUE,"Cash Control";"KPI EMM",#N/A,TRUE,"KPI-EMM";"Empl EMM",#N/A,TRUE,"Employees"}</definedName>
    <definedName name="Endesa" localSheetId="14" hidden="1">{#N/A,#N/A,FALSE,"Eastern";#N/A,#N/A,FALSE,"Western"}</definedName>
    <definedName name="Endesa" hidden="1">{#N/A,#N/A,FALSE,"Eastern";#N/A,#N/A,FALSE,"Western"}</definedName>
    <definedName name="enel" localSheetId="14" hidden="1">{#N/A,#N/A,FALSE,"Eastern";#N/A,#N/A,FALSE,"Western"}</definedName>
    <definedName name="enel" hidden="1">{#N/A,#N/A,FALSE,"Eastern";#N/A,#N/A,FALSE,"Western"}</definedName>
    <definedName name="ENG_BI_EXE_NAME" hidden="1">"BICORE.EXE"</definedName>
    <definedName name="ENG_BI_EXEC_CMD_ARGS" hidden="1">"03304607809710211911112811903204907403304607812308807407807408508509507608006907406107107008413413206807008909008107306105305405313413009611212310611910211610507306609207808209007408306209609210210809110410209410512509209610009310110409912012611012011"</definedName>
    <definedName name="ENG_BI_EXEC_CMD_ARGS_1" hidden="1">"03304607809710211911112811903204907403304607812308807407807408508509507608006907406107107008413413206807008909008107306105305405313413009611212310611910211610507306609207808209007408306209609210210809110410209410512509209610009310110409912012611012011"</definedName>
    <definedName name="ENG_BI_EXEC_CMD_ARGS_2" hidden="1">"01111040960831011081010921181031161280981151060921220580510571010770690880580490961251271001121231121190971251020690710670690890650850880710650720660851291230991171141141250981161100690670900830730870611061071141151241111261270951161191051271041171010"</definedName>
    <definedName name="ENG_BI_EXEC_CMD_ARGS_2_1" hidden="1">"01111040961151011081011241181031161280981151060921220580510571010770690880580490961251271001121231121190971251020690710670690890650850880710650720660851291230991171141141250981161100690670900830730870611061071141151241111261270951161191051271041171010"</definedName>
    <definedName name="ENG_BI_EXEC_CMD_ARGS_3" hidden="1">"77067081070083087092079091077061087072083066081058056059059059059055059058055051064050056061059058059053063061056060054051058064049064059060049058053060060049063056053068058052052064050050056059053062053068056055051068050056058059053057050068058049058"</definedName>
    <definedName name="ENG_BI_EXEC_CMD_ARGS_3_1" hidden="1">"77067081070083087092079091077061087072083066081058057061059058064052059058055051064057056064049058061059055055060054061059054056055068062049059059055052064050057062059064057059054055053060054053054064052066066051051062060050054054063054055058068049055"</definedName>
    <definedName name="ENG_BI_EXEC_CMD_ARGS_4" hidden="1">"064051049061059053060049068057054059062049060057051063055048058134123099117118099112105103081065087078068079077070062106110129128079091077069086074069081069082069082083070056126"</definedName>
    <definedName name="ENG_BI_EXEC_CMD_ARGS_4_1" hidden="1">"054060051055049063057049068057055052068051050058059053059054134132095116122099109109099080070078080074080068078062102115125127084082077078082073073081066086065081088061058132"</definedName>
    <definedName name="ENG_BI_GEN_LIC" hidden="1">"0"</definedName>
    <definedName name="ENG_BI_GEN_LIC_WS" hidden="1">"False"</definedName>
    <definedName name="ENG_BI_LANG_CODE" hidden="1">"en"</definedName>
    <definedName name="ENG_BI_LBI" hidden="1">"HVOISZNNE4"</definedName>
    <definedName name="ENG_BI_LBI_1" hidden="1">"ESMFPWKKB1"</definedName>
    <definedName name="ENG_BI_PROFILE_PATH" hidden="1">"C:\ProgramData\Alchemex\AlchemexSmartReporting\MetaData\MAS\Report Designer Add-In S500 1-0-0\BICORE_profiler_20121120_105724.csv"</definedName>
    <definedName name="ENG_BI_PROFILE_PATH_1" hidden="1">"C:\ProgramData\Alchemex\AlchemexSmartReporting\MetaData\MAS\Report Designer Add-In S500 1-0-0\BICORE_profiler_20121120_105724.csv"</definedName>
    <definedName name="ENG_BI_REPOS_FILE" hidden="1">"\\bg-it-accounting\SageSoftware\SI Reports\alchemex.svd"</definedName>
    <definedName name="ENG_BI_REPOS_FILE_1" hidden="1">"\\bg-it-accounting\SageSoftware\SI Reports\alchemex.svd"</definedName>
    <definedName name="ENG_BI_REPOS_PATH" hidden="1">"\\bg-it-accounting\SageSoftware\SI Reports"</definedName>
    <definedName name="ENG_BI_REPOS_PATH_1" hidden="1">"\\bg-it-accounting\SageSoftware\SI Reports"</definedName>
    <definedName name="ENG_BI_TLA" hidden="1">"152;175;145;217;131;146;145;127;231;264;17;84;107;152;71;151;50;236;74;132;117;197;137;129;271;243;277;193;230;83;210;233"</definedName>
    <definedName name="ENG_BI_TLA_1" hidden="1">"225;88;39;74;233;241;201;117;36;99;256;43;247;127;51;57;220;47;266;212;174;133;115;66;174;103;176;29;83;49;209;48"</definedName>
    <definedName name="ENG_BI_TLA2" hidden="1">"107;119;116;77;24;102;127;61;141;40;174;246;195;123;76;161;8;174;212;41;199;179;198;81;85;202;176;95;58;170;104;252"</definedName>
    <definedName name="ENG_BI_TLA2_1" hidden="1">"118;78;91;62;31;39;251;208;37;27;255;147;205;209;186;245;203;243;20;126;229;18;21;175;14;139;84;80;126;119;126;196"</definedName>
    <definedName name="EQ" localSheetId="14" hidden="1">{#N/A,#N/A,FALSE,"ANEXO 6";#N/A,#N/A,FALSE,"ANEXO 3"}</definedName>
    <definedName name="EQ" hidden="1">{#N/A,#N/A,FALSE,"ANEXO 6";#N/A,#N/A,FALSE,"ANEXO 3"}</definedName>
    <definedName name="er" localSheetId="14" hidden="1">{#N/A,#N/A,TRUE,"IS";#N/A,#N/A,TRUE,"SG";#N/A,#N/A,TRUE,"FF";#N/A,#N/A,TRUE,"BS";#N/A,#N/A,TRUE,"DCF";#N/A,#N/A,TRUE,"Int";#N/A,#N/A,TRUE,"Consumer";#N/A,#N/A,TRUE,"Building";#N/A,#N/A,TRUE,"Industrial"}</definedName>
    <definedName name="er" hidden="1">{#N/A,#N/A,TRUE,"IS";#N/A,#N/A,TRUE,"SG";#N/A,#N/A,TRUE,"FF";#N/A,#N/A,TRUE,"BS";#N/A,#N/A,TRUE,"DCF";#N/A,#N/A,TRUE,"Int";#N/A,#N/A,TRUE,"Consumer";#N/A,#N/A,TRUE,"Building";#N/A,#N/A,TRUE,"Industrial"}</definedName>
    <definedName name="ererer" hidden="1">'[1]#REF'!$A$11:$A$24</definedName>
    <definedName name="ERERT" localSheetId="14" hidden="1">{#N/A,#N/A,FALSE,"00 P&amp;L vs 99"}</definedName>
    <definedName name="ERERT" hidden="1">{#N/A,#N/A,FALSE,"00 P&amp;L vs 99"}</definedName>
    <definedName name="erfref" hidden="1">'[1]#REF'!#REF!</definedName>
    <definedName name="erg" localSheetId="14" hidden="1">{#N/A,#N/A,FALSE,"BS";#N/A,#N/A,FALSE,"PL";#N/A,#N/A,FALSE,"처분";#N/A,#N/A,FALSE,"현금";#N/A,#N/A,FALSE,"매출";#N/A,#N/A,FALSE,"원가";#N/A,#N/A,FALSE,"경영"}</definedName>
    <definedName name="erg" hidden="1">{#N/A,#N/A,FALSE,"BS";#N/A,#N/A,FALSE,"PL";#N/A,#N/A,FALSE,"처분";#N/A,#N/A,FALSE,"현금";#N/A,#N/A,FALSE,"매출";#N/A,#N/A,FALSE,"원가";#N/A,#N/A,FALSE,"경영"}</definedName>
    <definedName name="ERRR" localSheetId="14" hidden="1">{#N/A,#N/A,FALSE,"00 P&amp;L vs 99"}</definedName>
    <definedName name="ERRR" hidden="1">{#N/A,#N/A,FALSE,"00 P&amp;L vs 99"}</definedName>
    <definedName name="ers" localSheetId="14" hidden="1">{#N/A,#N/A,FALSE,"SF"}</definedName>
    <definedName name="ers" hidden="1">{#N/A,#N/A,FALSE,"SF"}</definedName>
    <definedName name="ers_1" localSheetId="14" hidden="1">{#N/A,#N/A,FALSE,"SF"}</definedName>
    <definedName name="ers_1" hidden="1">{#N/A,#N/A,FALSE,"SF"}</definedName>
    <definedName name="ertwers" localSheetId="14" hidden="1">{#N/A,#N/A,FALSE,"BS";#N/A,#N/A,FALSE,"PL";#N/A,#N/A,FALSE,"처분";#N/A,#N/A,FALSE,"현금";#N/A,#N/A,FALSE,"매출";#N/A,#N/A,FALSE,"원가";#N/A,#N/A,FALSE,"경영"}</definedName>
    <definedName name="ertwers" hidden="1">{#N/A,#N/A,FALSE,"BS";#N/A,#N/A,FALSE,"PL";#N/A,#N/A,FALSE,"처분";#N/A,#N/A,FALSE,"현금";#N/A,#N/A,FALSE,"매출";#N/A,#N/A,FALSE,"원가";#N/A,#N/A,FALSE,"경영"}</definedName>
    <definedName name="ertwertwtwet" localSheetId="14" hidden="1">{#N/A,#N/A,FALSE,"BS";#N/A,#N/A,FALSE,"PL";#N/A,#N/A,FALSE,"처분";#N/A,#N/A,FALSE,"현금";#N/A,#N/A,FALSE,"매출";#N/A,#N/A,FALSE,"원가";#N/A,#N/A,FALSE,"경영"}</definedName>
    <definedName name="ertwertwtwet" hidden="1">{#N/A,#N/A,FALSE,"BS";#N/A,#N/A,FALSE,"PL";#N/A,#N/A,FALSE,"처분";#N/A,#N/A,FALSE,"현금";#N/A,#N/A,FALSE,"매출";#N/A,#N/A,FALSE,"원가";#N/A,#N/A,FALSE,"경영"}</definedName>
    <definedName name="erty" hidden="1">#REF!</definedName>
    <definedName name="ertyertye" localSheetId="14" hidden="1">{"'용역비'!$A$4:$C$8"}</definedName>
    <definedName name="ertyertye" hidden="1">{"'용역비'!$A$4:$C$8"}</definedName>
    <definedName name="erw" hidden="1">#REF!</definedName>
    <definedName name="es" localSheetId="14" hidden="1">{#N/A,#N/A,FALSE,"Aging Summary";#N/A,#N/A,FALSE,"Ratio Analysis";#N/A,#N/A,FALSE,"Test 120 Day Accts";#N/A,#N/A,FALSE,"Tickmarks"}</definedName>
    <definedName name="es" hidden="1">{#N/A,#N/A,FALSE,"Aging Summary";#N/A,#N/A,FALSE,"Ratio Analysis";#N/A,#N/A,FALSE,"Test 120 Day Accts";#N/A,#N/A,FALSE,"Tickmarks"}</definedName>
    <definedName name="esd" localSheetId="14" hidden="1">{#N/A,#N/A,FALSE,"Eastern";#N/A,#N/A,FALSE,"Western"}</definedName>
    <definedName name="esd" hidden="1">{#N/A,#N/A,FALSE,"Eastern";#N/A,#N/A,FALSE,"Western"}</definedName>
    <definedName name="esnrc100c1_values" localSheetId="14" hidden="1">{"FTSE100","COMPANIES",TRUE}</definedName>
    <definedName name="esnrc100c1_values" hidden="1">{"FTSE100","COMPANIES",TRUE}</definedName>
    <definedName name="esnrc33c1_values" localSheetId="14" hidden="1">{"EUMOT","COMPANIES",TRUE}</definedName>
    <definedName name="esnrc33c1_values" hidden="1">{"EUMOT","COMPANIES",TRUE}</definedName>
    <definedName name="esnrc56c1_values" localSheetId="14" hidden="1">{"ASCONGRP","COMPANIES",TRUE}</definedName>
    <definedName name="esnrc56c1_values" hidden="1">{"ASCONGRP","COMPANIES",TRUE}</definedName>
    <definedName name="esnrc63c1_values" localSheetId="14" hidden="1">{"EUUTIGRP","COMPANIES",TRUE}</definedName>
    <definedName name="esnrc63c1_values" hidden="1">{"EUUTIGRP","COMPANIES",TRUE}</definedName>
    <definedName name="esnrc91c1_values" localSheetId="14" hidden="1">{"EUUTI","COMPANIES",TRUE}</definedName>
    <definedName name="esnrc91c1_values" hidden="1">{"EUUTI","COMPANIES",TRUE}</definedName>
    <definedName name="etyj" localSheetId="14" hidden="1">{"'용역비'!$A$4:$C$8"}</definedName>
    <definedName name="etyj" hidden="1">{"'용역비'!$A$4:$C$8"}</definedName>
    <definedName name="etyjj" localSheetId="14" hidden="1">{"'용역비'!$A$4:$C$8"}</definedName>
    <definedName name="etyjj" hidden="1">{"'용역비'!$A$4:$C$8"}</definedName>
    <definedName name="ev.Calculation" hidden="1">-4105</definedName>
    <definedName name="ev.Initialized" hidden="1">FALSE</definedName>
    <definedName name="EV__ALLOWSTOPEXPAND__" hidden="1">1</definedName>
    <definedName name="EV__CVPARAMS__" hidden="1">"Params!$B$2:$C$16;"</definedName>
    <definedName name="EV__DECIMALSYMBOL__" hidden="1">"."</definedName>
    <definedName name="EV__EVCOM_OPTIONS__" hidden="1">8</definedName>
    <definedName name="EV__EXPOPTIONS__" hidden="1">0</definedName>
    <definedName name="EV__LASTREFTIME__" hidden="1">"2012-10-19 오후 5:40:01"</definedName>
    <definedName name="EV__LOCKEDCVW__BUD_DETAIL" hidden="1">"BalanceSheet,grande,ACTUAL,TotalAdj,TOTALDETAILS,2000.TOTAL,PERIODIC,"</definedName>
    <definedName name="EV__LOCKEDCVW__FINANCE" hidden="1">"Miles,Plan,TotalAdj,TOT_DEPT,TOT_COMPANY,TOT_LOB,2008.total,PERIODIC,"</definedName>
    <definedName name="EV__LOCKEDCVW__KPI" hidden="1">"ACTUAL,TOTALCC,TotalAdj,All_Minions,TOT_ANDROID,TOT_WGS_FRNGS,USD,TOT_SUB_LNCH,2006.TOTAL,PERIODIC,"</definedName>
    <definedName name="EV__LOCKEDCVW__OPSTATS" hidden="1">"grande,ACTUAL,TotalAdj,Dwellings,Statistics,AllUnits,2000.TOTAL,PERIODIC,"</definedName>
    <definedName name="EV__LOCKEDCVW__PAYROLL" hidden="1">"11250,Actual,TotalAdj,TOT_DEPT,ALLEMPL,TOT_COMPANY_PF,Tot_Job,TOT_LOB,ALLPAYGROUPS,2008.Total,ALLDATACONT,PERIODIC,"</definedName>
    <definedName name="EV__LOCKEDCVW__PROJ_EVEREST" hidden="1">"ACTUAL,TOTALADJ,TOT_DELIVER,TOT_ANDROID,2000.TOTAL,PERIODIC,"</definedName>
    <definedName name="EV__LOCKEDCVW__RATE" hidden="1">"ACTUAL,USD,NOTRANS,Global,2014.TOTAL,Periodic,"</definedName>
    <definedName name="EV__LOCKEDCVW__REVENUE" hidden="1">"CustomerData,Actual,1001018,Revenue,10,TOT_LOB,2009.SEP,PERIODIC,"</definedName>
    <definedName name="EV__LOCKEDCVW__SAFETY" hidden="1">"PrevDOTRatio_PLAN,Plan,Input,LINEHAUL,TOT_COMPANY,REGULAR,2009.TOTAL,PERIODIC,"</definedName>
    <definedName name="EV__LOCKEDCVW__SALARYPLANNING" hidden="1">"HRROLL,200200,Budget,TotalAdj,HR600302,AllGrades,2000.TOTAL,PERIODIC,"</definedName>
    <definedName name="EV__LOCKSTATUS__" hidden="1">4</definedName>
    <definedName name="EV__MAXEXPCOLS__" hidden="1">100</definedName>
    <definedName name="EV__MAXEXPROWS__" hidden="1">1000</definedName>
    <definedName name="EV__MEMORYCVW__" hidden="1">0</definedName>
    <definedName name="EV__WBEVMODE__" hidden="1">0</definedName>
    <definedName name="EV__WBREFOPTIONS__" hidden="1">134217735</definedName>
    <definedName name="EV__WBVERSION__" hidden="1">0</definedName>
    <definedName name="EV__WSINFO__" hidden="1">1</definedName>
    <definedName name="ewq" hidden="1">#REF!</definedName>
    <definedName name="ExactAddinConnection" hidden="1">"001"</definedName>
    <definedName name="ExactAddinConnection.001" hidden="1">"MARGE;001;jdarnell;0"</definedName>
    <definedName name="ExactAddinConnection.002" hidden="1">"MARGE;002;jdarnell;0"</definedName>
    <definedName name="ExactAddinConnection.010" hidden="1">"MARGE;010;jdarnell;0"</definedName>
    <definedName name="ExactAddinConnection.020" hidden="1">"MARGE;020;jdarnell;0"</definedName>
    <definedName name="ExactAddinConnection.034" hidden="1">"MARGE;034;jdarnell;0"</definedName>
    <definedName name="ExactAddinConnection.050" hidden="1">"MARGE;050;jdarnell;0"</definedName>
    <definedName name="ExactAddinConnection.136" hidden="1">"TECOSRV01;136;loanvtk;1"</definedName>
    <definedName name="ExactAddinReports" hidden="1">1</definedName>
    <definedName name="ezaqs" localSheetId="14" hidden="1">{#N/A,#N/A,FALSE,"Eastern";#N/A,#N/A,FALSE,"Western"}</definedName>
    <definedName name="ezaqs" hidden="1">{#N/A,#N/A,FALSE,"Eastern";#N/A,#N/A,FALSE,"Western"}</definedName>
    <definedName name="f" localSheetId="14" hidden="1">{#N/A,#N/A,FALSE,"Aging Summary";#N/A,#N/A,FALSE,"Ratio Analysis";#N/A,#N/A,FALSE,"Test 120 Day Accts";#N/A,#N/A,FALSE,"Tickmarks"}</definedName>
    <definedName name="f" hidden="1">{#N/A,#N/A,FALSE,"Aging Summary";#N/A,#N/A,FALSE,"Ratio Analysis";#N/A,#N/A,FALSE,"Test 120 Day Accts";#N/A,#N/A,FALSE,"Tickmarks"}</definedName>
    <definedName name="fa" localSheetId="14" hidden="1">{#N/A,#N/A,FALSE,"Aging Summary";#N/A,#N/A,FALSE,"Ratio Analysis";#N/A,#N/A,FALSE,"Test 120 Day Accts";#N/A,#N/A,FALSE,"Tickmarks"}</definedName>
    <definedName name="fa" hidden="1">{#N/A,#N/A,FALSE,"Aging Summary";#N/A,#N/A,FALSE,"Ratio Analysis";#N/A,#N/A,FALSE,"Test 120 Day Accts";#N/A,#N/A,FALSE,"Tickmarks"}</definedName>
    <definedName name="FAAQ" localSheetId="14" hidden="1">{#N/A,#N/A,FALSE,"ANEXO 1";#N/A,#N/A,FALSE,"ANEXO 2";#N/A,#N/A,FALSE,"ANEXO 3";#N/A,#N/A,FALSE,"ANEXO 4";#N/A,#N/A,FALSE,"ANEXO 5";#N/A,#N/A,FALSE,"ANEXO 6"}</definedName>
    <definedName name="FAAQ" hidden="1">{#N/A,#N/A,FALSE,"ANEXO 1";#N/A,#N/A,FALSE,"ANEXO 2";#N/A,#N/A,FALSE,"ANEXO 3";#N/A,#N/A,FALSE,"ANEXO 4";#N/A,#N/A,FALSE,"ANEXO 5";#N/A,#N/A,FALSE,"ANEXO 6"}</definedName>
    <definedName name="fadre" localSheetId="14" hidden="1">{#N/A,#N/A,FALSE,"00 P&amp;L vs 99"}</definedName>
    <definedName name="fadre" hidden="1">{#N/A,#N/A,FALSE,"00 P&amp;L vs 99"}</definedName>
    <definedName name="fadsfsd" localSheetId="14" hidden="1">{#N/A,#N/A,FALSE,"MKT.COMPS";#N/A,#N/A,FALSE,"DCF - LBO"}</definedName>
    <definedName name="fadsfsd" hidden="1">{#N/A,#N/A,FALSE,"MKT.COMPS";#N/A,#N/A,FALSE,"DCF - LBO"}</definedName>
    <definedName name="fafsdf" localSheetId="14" hidden="1">{"ReportTop",#N/A,FALSE,"report top"}</definedName>
    <definedName name="fafsdf" hidden="1">{"ReportTop",#N/A,FALSE,"report top"}</definedName>
    <definedName name="FALJ" localSheetId="14" hidden="1">{#N/A,#N/A,FALSE,"ANEXO 3";#N/A,#N/A,FALSE,"ANEXO 6";#N/A,#N/A,FALSE,"ANEXO 4";#N/A,#N/A,FALSE,"ANEXO 5"}</definedName>
    <definedName name="FALJ" hidden="1">{#N/A,#N/A,FALSE,"ANEXO 3";#N/A,#N/A,FALSE,"ANEXO 6";#N/A,#N/A,FALSE,"ANEXO 4";#N/A,#N/A,FALSE,"ANEXO 5"}</definedName>
    <definedName name="FAPL" hidden="1">'[1]#REF'!#REF!</definedName>
    <definedName name="fasdfsd" hidden="1">39166.5621180556</definedName>
    <definedName name="fasdgf" localSheetId="14" hidden="1">{#N/A,#N/A,FALSE,"BS";#N/A,#N/A,FALSE,"PL";#N/A,#N/A,FALSE,"처분";#N/A,#N/A,FALSE,"현금";#N/A,#N/A,FALSE,"매출";#N/A,#N/A,FALSE,"원가";#N/A,#N/A,FALSE,"경영"}</definedName>
    <definedName name="fasdgf" hidden="1">{#N/A,#N/A,FALSE,"BS";#N/A,#N/A,FALSE,"PL";#N/A,#N/A,FALSE,"처분";#N/A,#N/A,FALSE,"현금";#N/A,#N/A,FALSE,"매출";#N/A,#N/A,FALSE,"원가";#N/A,#N/A,FALSE,"경영"}</definedName>
    <definedName name="fasfdsaf" localSheetId="14" hidden="1">{#N/A,#N/A,FALSE,"00 P&amp;L vs 99"}</definedName>
    <definedName name="fasfdsaf" hidden="1">{#N/A,#N/A,FALSE,"00 P&amp;L vs 99"}</definedName>
    <definedName name="FCode" hidden="1">#REF!</definedName>
    <definedName name="fd" localSheetId="14" hidden="1">{#N/A,#N/A,FALSE,"BS";#N/A,#N/A,FALSE,"PL";#N/A,#N/A,FALSE,"처분";#N/A,#N/A,FALSE,"현금";#N/A,#N/A,FALSE,"매출";#N/A,#N/A,FALSE,"원가";#N/A,#N/A,FALSE,"경영"}</definedName>
    <definedName name="fd" hidden="1">{#N/A,#N/A,FALSE,"BS";#N/A,#N/A,FALSE,"PL";#N/A,#N/A,FALSE,"처분";#N/A,#N/A,FALSE,"현금";#N/A,#N/A,FALSE,"매출";#N/A,#N/A,FALSE,"원가";#N/A,#N/A,FALSE,"경영"}</definedName>
    <definedName name="FD_1"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 hidden="1">{#N/A,#N/A,FALSE,"Statements";#N/A,#N/A,FALSE,"Capital";#N/A,#N/A,FALSE,"UTIL Monthly Inc ";#N/A,#N/A,FALSE,"UTIL REVENUE";#N/A,#N/A,FALSE,"UTIL SERV REV ";#N/A,#N/A,FALSE,"Manpower";#N/A,#N/A,FALSE,"Maintenance";#N/A,#N/A,FALSE,"Util Sales Support";#N/A,#N/A,FALSE,"SI - UTIL";#N/A,#N/A,FALSE,"Sales - Utili";#N/A,#N/A,FALSE,"Util - Mktg"}</definedName>
    <definedName name="FD_1_1"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1" hidden="1">{#N/A,#N/A,FALSE,"Statements";#N/A,#N/A,FALSE,"Capital";#N/A,#N/A,FALSE,"UTIL Monthly Inc ";#N/A,#N/A,FALSE,"UTIL REVENUE";#N/A,#N/A,FALSE,"UTIL SERV REV ";#N/A,#N/A,FALSE,"Manpower";#N/A,#N/A,FALSE,"Maintenance";#N/A,#N/A,FALSE,"Util Sales Support";#N/A,#N/A,FALSE,"SI - UTIL";#N/A,#N/A,FALSE,"Sales - Utili";#N/A,#N/A,FALSE,"Util - Mktg"}</definedName>
    <definedName name="FD_1_1_1"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1_1" hidden="1">{#N/A,#N/A,FALSE,"Statements";#N/A,#N/A,FALSE,"Capital";#N/A,#N/A,FALSE,"UTIL Monthly Inc ";#N/A,#N/A,FALSE,"UTIL REVENUE";#N/A,#N/A,FALSE,"UTIL SERV REV ";#N/A,#N/A,FALSE,"Manpower";#N/A,#N/A,FALSE,"Maintenance";#N/A,#N/A,FALSE,"Util Sales Support";#N/A,#N/A,FALSE,"SI - UTIL";#N/A,#N/A,FALSE,"Sales - Utili";#N/A,#N/A,FALSE,"Util - Mktg"}</definedName>
    <definedName name="FD_1_1_2"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1_2" hidden="1">{#N/A,#N/A,FALSE,"Statements";#N/A,#N/A,FALSE,"Capital";#N/A,#N/A,FALSE,"UTIL Monthly Inc ";#N/A,#N/A,FALSE,"UTIL REVENUE";#N/A,#N/A,FALSE,"UTIL SERV REV ";#N/A,#N/A,FALSE,"Manpower";#N/A,#N/A,FALSE,"Maintenance";#N/A,#N/A,FALSE,"Util Sales Support";#N/A,#N/A,FALSE,"SI - UTIL";#N/A,#N/A,FALSE,"Sales - Utili";#N/A,#N/A,FALSE,"Util - Mktg"}</definedName>
    <definedName name="FD_1_1_3"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1_3" hidden="1">{#N/A,#N/A,FALSE,"Statements";#N/A,#N/A,FALSE,"Capital";#N/A,#N/A,FALSE,"UTIL Monthly Inc ";#N/A,#N/A,FALSE,"UTIL REVENUE";#N/A,#N/A,FALSE,"UTIL SERV REV ";#N/A,#N/A,FALSE,"Manpower";#N/A,#N/A,FALSE,"Maintenance";#N/A,#N/A,FALSE,"Util Sales Support";#N/A,#N/A,FALSE,"SI - UTIL";#N/A,#N/A,FALSE,"Sales - Utili";#N/A,#N/A,FALSE,"Util - Mktg"}</definedName>
    <definedName name="FD_1_1_4"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1_4" hidden="1">{#N/A,#N/A,FALSE,"Statements";#N/A,#N/A,FALSE,"Capital";#N/A,#N/A,FALSE,"UTIL Monthly Inc ";#N/A,#N/A,FALSE,"UTIL REVENUE";#N/A,#N/A,FALSE,"UTIL SERV REV ";#N/A,#N/A,FALSE,"Manpower";#N/A,#N/A,FALSE,"Maintenance";#N/A,#N/A,FALSE,"Util Sales Support";#N/A,#N/A,FALSE,"SI - UTIL";#N/A,#N/A,FALSE,"Sales - Utili";#N/A,#N/A,FALSE,"Util - Mktg"}</definedName>
    <definedName name="FD_1_1_5"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1_5" hidden="1">{#N/A,#N/A,FALSE,"Statements";#N/A,#N/A,FALSE,"Capital";#N/A,#N/A,FALSE,"UTIL Monthly Inc ";#N/A,#N/A,FALSE,"UTIL REVENUE";#N/A,#N/A,FALSE,"UTIL SERV REV ";#N/A,#N/A,FALSE,"Manpower";#N/A,#N/A,FALSE,"Maintenance";#N/A,#N/A,FALSE,"Util Sales Support";#N/A,#N/A,FALSE,"SI - UTIL";#N/A,#N/A,FALSE,"Sales - Utili";#N/A,#N/A,FALSE,"Util - Mktg"}</definedName>
    <definedName name="FD_1_2"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2" hidden="1">{#N/A,#N/A,FALSE,"Statements";#N/A,#N/A,FALSE,"Capital";#N/A,#N/A,FALSE,"UTIL Monthly Inc ";#N/A,#N/A,FALSE,"UTIL REVENUE";#N/A,#N/A,FALSE,"UTIL SERV REV ";#N/A,#N/A,FALSE,"Manpower";#N/A,#N/A,FALSE,"Maintenance";#N/A,#N/A,FALSE,"Util Sales Support";#N/A,#N/A,FALSE,"SI - UTIL";#N/A,#N/A,FALSE,"Sales - Utili";#N/A,#N/A,FALSE,"Util - Mktg"}</definedName>
    <definedName name="FD_1_3"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3" hidden="1">{#N/A,#N/A,FALSE,"Statements";#N/A,#N/A,FALSE,"Capital";#N/A,#N/A,FALSE,"UTIL Monthly Inc ";#N/A,#N/A,FALSE,"UTIL REVENUE";#N/A,#N/A,FALSE,"UTIL SERV REV ";#N/A,#N/A,FALSE,"Manpower";#N/A,#N/A,FALSE,"Maintenance";#N/A,#N/A,FALSE,"Util Sales Support";#N/A,#N/A,FALSE,"SI - UTIL";#N/A,#N/A,FALSE,"Sales - Utili";#N/A,#N/A,FALSE,"Util - Mktg"}</definedName>
    <definedName name="FD_1_4"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4" hidden="1">{#N/A,#N/A,FALSE,"Statements";#N/A,#N/A,FALSE,"Capital";#N/A,#N/A,FALSE,"UTIL Monthly Inc ";#N/A,#N/A,FALSE,"UTIL REVENUE";#N/A,#N/A,FALSE,"UTIL SERV REV ";#N/A,#N/A,FALSE,"Manpower";#N/A,#N/A,FALSE,"Maintenance";#N/A,#N/A,FALSE,"Util Sales Support";#N/A,#N/A,FALSE,"SI - UTIL";#N/A,#N/A,FALSE,"Sales - Utili";#N/A,#N/A,FALSE,"Util - Mktg"}</definedName>
    <definedName name="FD_1_5"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1_5" hidden="1">{#N/A,#N/A,FALSE,"Statements";#N/A,#N/A,FALSE,"Capital";#N/A,#N/A,FALSE,"UTIL Monthly Inc ";#N/A,#N/A,FALSE,"UTIL REVENUE";#N/A,#N/A,FALSE,"UTIL SERV REV ";#N/A,#N/A,FALSE,"Manpower";#N/A,#N/A,FALSE,"Maintenance";#N/A,#N/A,FALSE,"Util Sales Support";#N/A,#N/A,FALSE,"SI - UTIL";#N/A,#N/A,FALSE,"Sales - Utili";#N/A,#N/A,FALSE,"Util - Mktg"}</definedName>
    <definedName name="FD_2"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2" hidden="1">{#N/A,#N/A,FALSE,"Statements";#N/A,#N/A,FALSE,"Capital";#N/A,#N/A,FALSE,"UTIL Monthly Inc ";#N/A,#N/A,FALSE,"UTIL REVENUE";#N/A,#N/A,FALSE,"UTIL SERV REV ";#N/A,#N/A,FALSE,"Manpower";#N/A,#N/A,FALSE,"Maintenance";#N/A,#N/A,FALSE,"Util Sales Support";#N/A,#N/A,FALSE,"SI - UTIL";#N/A,#N/A,FALSE,"Sales - Utili";#N/A,#N/A,FALSE,"Util - Mktg"}</definedName>
    <definedName name="FD_2_1"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2_1" hidden="1">{#N/A,#N/A,FALSE,"Statements";#N/A,#N/A,FALSE,"Capital";#N/A,#N/A,FALSE,"UTIL Monthly Inc ";#N/A,#N/A,FALSE,"UTIL REVENUE";#N/A,#N/A,FALSE,"UTIL SERV REV ";#N/A,#N/A,FALSE,"Manpower";#N/A,#N/A,FALSE,"Maintenance";#N/A,#N/A,FALSE,"Util Sales Support";#N/A,#N/A,FALSE,"SI - UTIL";#N/A,#N/A,FALSE,"Sales - Utili";#N/A,#N/A,FALSE,"Util - Mktg"}</definedName>
    <definedName name="FD_2_2"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2_2" hidden="1">{#N/A,#N/A,FALSE,"Statements";#N/A,#N/A,FALSE,"Capital";#N/A,#N/A,FALSE,"UTIL Monthly Inc ";#N/A,#N/A,FALSE,"UTIL REVENUE";#N/A,#N/A,FALSE,"UTIL SERV REV ";#N/A,#N/A,FALSE,"Manpower";#N/A,#N/A,FALSE,"Maintenance";#N/A,#N/A,FALSE,"Util Sales Support";#N/A,#N/A,FALSE,"SI - UTIL";#N/A,#N/A,FALSE,"Sales - Utili";#N/A,#N/A,FALSE,"Util - Mktg"}</definedName>
    <definedName name="FD_2_3"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2_3" hidden="1">{#N/A,#N/A,FALSE,"Statements";#N/A,#N/A,FALSE,"Capital";#N/A,#N/A,FALSE,"UTIL Monthly Inc ";#N/A,#N/A,FALSE,"UTIL REVENUE";#N/A,#N/A,FALSE,"UTIL SERV REV ";#N/A,#N/A,FALSE,"Manpower";#N/A,#N/A,FALSE,"Maintenance";#N/A,#N/A,FALSE,"Util Sales Support";#N/A,#N/A,FALSE,"SI - UTIL";#N/A,#N/A,FALSE,"Sales - Utili";#N/A,#N/A,FALSE,"Util - Mktg"}</definedName>
    <definedName name="FD_2_4"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2_4" hidden="1">{#N/A,#N/A,FALSE,"Statements";#N/A,#N/A,FALSE,"Capital";#N/A,#N/A,FALSE,"UTIL Monthly Inc ";#N/A,#N/A,FALSE,"UTIL REVENUE";#N/A,#N/A,FALSE,"UTIL SERV REV ";#N/A,#N/A,FALSE,"Manpower";#N/A,#N/A,FALSE,"Maintenance";#N/A,#N/A,FALSE,"Util Sales Support";#N/A,#N/A,FALSE,"SI - UTIL";#N/A,#N/A,FALSE,"Sales - Utili";#N/A,#N/A,FALSE,"Util - Mktg"}</definedName>
    <definedName name="FD_2_5"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2_5" hidden="1">{#N/A,#N/A,FALSE,"Statements";#N/A,#N/A,FALSE,"Capital";#N/A,#N/A,FALSE,"UTIL Monthly Inc ";#N/A,#N/A,FALSE,"UTIL REVENUE";#N/A,#N/A,FALSE,"UTIL SERV REV ";#N/A,#N/A,FALSE,"Manpower";#N/A,#N/A,FALSE,"Maintenance";#N/A,#N/A,FALSE,"Util Sales Support";#N/A,#N/A,FALSE,"SI - UTIL";#N/A,#N/A,FALSE,"Sales - Utili";#N/A,#N/A,FALSE,"Util - Mktg"}</definedName>
    <definedName name="FD_3"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3" hidden="1">{#N/A,#N/A,FALSE,"Statements";#N/A,#N/A,FALSE,"Capital";#N/A,#N/A,FALSE,"UTIL Monthly Inc ";#N/A,#N/A,FALSE,"UTIL REVENUE";#N/A,#N/A,FALSE,"UTIL SERV REV ";#N/A,#N/A,FALSE,"Manpower";#N/A,#N/A,FALSE,"Maintenance";#N/A,#N/A,FALSE,"Util Sales Support";#N/A,#N/A,FALSE,"SI - UTIL";#N/A,#N/A,FALSE,"Sales - Utili";#N/A,#N/A,FALSE,"Util - Mktg"}</definedName>
    <definedName name="FD_3_1"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3_1" hidden="1">{#N/A,#N/A,FALSE,"Statements";#N/A,#N/A,FALSE,"Capital";#N/A,#N/A,FALSE,"UTIL Monthly Inc ";#N/A,#N/A,FALSE,"UTIL REVENUE";#N/A,#N/A,FALSE,"UTIL SERV REV ";#N/A,#N/A,FALSE,"Manpower";#N/A,#N/A,FALSE,"Maintenance";#N/A,#N/A,FALSE,"Util Sales Support";#N/A,#N/A,FALSE,"SI - UTIL";#N/A,#N/A,FALSE,"Sales - Utili";#N/A,#N/A,FALSE,"Util - Mktg"}</definedName>
    <definedName name="FD_3_2"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3_2" hidden="1">{#N/A,#N/A,FALSE,"Statements";#N/A,#N/A,FALSE,"Capital";#N/A,#N/A,FALSE,"UTIL Monthly Inc ";#N/A,#N/A,FALSE,"UTIL REVENUE";#N/A,#N/A,FALSE,"UTIL SERV REV ";#N/A,#N/A,FALSE,"Manpower";#N/A,#N/A,FALSE,"Maintenance";#N/A,#N/A,FALSE,"Util Sales Support";#N/A,#N/A,FALSE,"SI - UTIL";#N/A,#N/A,FALSE,"Sales - Utili";#N/A,#N/A,FALSE,"Util - Mktg"}</definedName>
    <definedName name="FD_3_3"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3_3" hidden="1">{#N/A,#N/A,FALSE,"Statements";#N/A,#N/A,FALSE,"Capital";#N/A,#N/A,FALSE,"UTIL Monthly Inc ";#N/A,#N/A,FALSE,"UTIL REVENUE";#N/A,#N/A,FALSE,"UTIL SERV REV ";#N/A,#N/A,FALSE,"Manpower";#N/A,#N/A,FALSE,"Maintenance";#N/A,#N/A,FALSE,"Util Sales Support";#N/A,#N/A,FALSE,"SI - UTIL";#N/A,#N/A,FALSE,"Sales - Utili";#N/A,#N/A,FALSE,"Util - Mktg"}</definedName>
    <definedName name="FD_3_4"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3_4" hidden="1">{#N/A,#N/A,FALSE,"Statements";#N/A,#N/A,FALSE,"Capital";#N/A,#N/A,FALSE,"UTIL Monthly Inc ";#N/A,#N/A,FALSE,"UTIL REVENUE";#N/A,#N/A,FALSE,"UTIL SERV REV ";#N/A,#N/A,FALSE,"Manpower";#N/A,#N/A,FALSE,"Maintenance";#N/A,#N/A,FALSE,"Util Sales Support";#N/A,#N/A,FALSE,"SI - UTIL";#N/A,#N/A,FALSE,"Sales - Utili";#N/A,#N/A,FALSE,"Util - Mktg"}</definedName>
    <definedName name="FD_3_5"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3_5" hidden="1">{#N/A,#N/A,FALSE,"Statements";#N/A,#N/A,FALSE,"Capital";#N/A,#N/A,FALSE,"UTIL Monthly Inc ";#N/A,#N/A,FALSE,"UTIL REVENUE";#N/A,#N/A,FALSE,"UTIL SERV REV ";#N/A,#N/A,FALSE,"Manpower";#N/A,#N/A,FALSE,"Maintenance";#N/A,#N/A,FALSE,"Util Sales Support";#N/A,#N/A,FALSE,"SI - UTIL";#N/A,#N/A,FALSE,"Sales - Utili";#N/A,#N/A,FALSE,"Util - Mktg"}</definedName>
    <definedName name="FD_4"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4" hidden="1">{#N/A,#N/A,FALSE,"Statements";#N/A,#N/A,FALSE,"Capital";#N/A,#N/A,FALSE,"UTIL Monthly Inc ";#N/A,#N/A,FALSE,"UTIL REVENUE";#N/A,#N/A,FALSE,"UTIL SERV REV ";#N/A,#N/A,FALSE,"Manpower";#N/A,#N/A,FALSE,"Maintenance";#N/A,#N/A,FALSE,"Util Sales Support";#N/A,#N/A,FALSE,"SI - UTIL";#N/A,#N/A,FALSE,"Sales - Utili";#N/A,#N/A,FALSE,"Util - Mktg"}</definedName>
    <definedName name="FD_5" localSheetId="14" hidden="1">{#N/A,#N/A,FALSE,"Statements";#N/A,#N/A,FALSE,"Capital";#N/A,#N/A,FALSE,"UTIL Monthly Inc ";#N/A,#N/A,FALSE,"UTIL REVENUE";#N/A,#N/A,FALSE,"UTIL SERV REV ";#N/A,#N/A,FALSE,"Manpower";#N/A,#N/A,FALSE,"Maintenance";#N/A,#N/A,FALSE,"Util Sales Support";#N/A,#N/A,FALSE,"SI - UTIL";#N/A,#N/A,FALSE,"Sales - Utili";#N/A,#N/A,FALSE,"Util - Mktg"}</definedName>
    <definedName name="FD_5" hidden="1">{#N/A,#N/A,FALSE,"Statements";#N/A,#N/A,FALSE,"Capital";#N/A,#N/A,FALSE,"UTIL Monthly Inc ";#N/A,#N/A,FALSE,"UTIL REVENUE";#N/A,#N/A,FALSE,"UTIL SERV REV ";#N/A,#N/A,FALSE,"Manpower";#N/A,#N/A,FALSE,"Maintenance";#N/A,#N/A,FALSE,"Util Sales Support";#N/A,#N/A,FALSE,"SI - UTIL";#N/A,#N/A,FALSE,"Sales - Utili";#N/A,#N/A,FALSE,"Util - Mktg"}</definedName>
    <definedName name="fda" localSheetId="14" hidden="1">{#N/A,#N/A,FALSE,"Income Statement"}</definedName>
    <definedName name="fda" hidden="1">{#N/A,#N/A,FALSE,"Income Statement"}</definedName>
    <definedName name="fda_1" localSheetId="14" hidden="1">{#N/A,#N/A,FALSE,"Income Statement"}</definedName>
    <definedName name="fda_1" hidden="1">{#N/A,#N/A,FALSE,"Income Statement"}</definedName>
    <definedName name="fda_2" localSheetId="14" hidden="1">{#N/A,#N/A,FALSE,"Income Statement"}</definedName>
    <definedName name="fda_2" hidden="1">{#N/A,#N/A,FALSE,"Income Statement"}</definedName>
    <definedName name="fda_3" localSheetId="14" hidden="1">{#N/A,#N/A,FALSE,"Income Statement"}</definedName>
    <definedName name="fda_3" hidden="1">{#N/A,#N/A,FALSE,"Income Statement"}</definedName>
    <definedName name="fda_4" localSheetId="14" hidden="1">{#N/A,#N/A,FALSE,"Income Statement"}</definedName>
    <definedName name="fda_4" hidden="1">{#N/A,#N/A,FALSE,"Income Statement"}</definedName>
    <definedName name="fda_5" localSheetId="14" hidden="1">{#N/A,#N/A,FALSE,"Income Statement"}</definedName>
    <definedName name="fda_5" hidden="1">{#N/A,#N/A,FALSE,"Income Statement"}</definedName>
    <definedName name="fdasfa" localSheetId="14" hidden="1">{#N/A,#N/A,FALSE,"TS";#N/A,#N/A,FALSE,"Combo";#N/A,#N/A,FALSE,"FAIR";#N/A,#N/A,FALSE,"RBC";#N/A,#N/A,FALSE,"xxxx";#N/A,#N/A,FALSE,"A_D";#N/A,#N/A,FALSE,"WACC";#N/A,#N/A,FALSE,"DCF";#N/A,#N/A,FALSE,"LBO";#N/A,#N/A,FALSE,"AcqMults";#N/A,#N/A,FALSE,"CompMults"}</definedName>
    <definedName name="fdasfa" hidden="1">{#N/A,#N/A,FALSE,"TS";#N/A,#N/A,FALSE,"Combo";#N/A,#N/A,FALSE,"FAIR";#N/A,#N/A,FALSE,"RBC";#N/A,#N/A,FALSE,"xxxx";#N/A,#N/A,FALSE,"A_D";#N/A,#N/A,FALSE,"WACC";#N/A,#N/A,FALSE,"DCF";#N/A,#N/A,FALSE,"LBO";#N/A,#N/A,FALSE,"AcqMults";#N/A,#N/A,FALSE,"CompMults"}</definedName>
    <definedName name="FDD_0_0" hidden="1">"A30681"</definedName>
    <definedName name="FDD_0_1" hidden="1">"A31047"</definedName>
    <definedName name="FDD_0_10" hidden="1">"A34334"</definedName>
    <definedName name="FDD_0_11" hidden="1">"A34699"</definedName>
    <definedName name="FDD_0_12" hidden="1">"A35064"</definedName>
    <definedName name="FDD_0_13" hidden="1">"A35430"</definedName>
    <definedName name="FDD_0_14" hidden="1">"A35795"</definedName>
    <definedName name="FDD_0_2" hidden="1">"A31412"</definedName>
    <definedName name="FDD_0_3" hidden="1">"A31777"</definedName>
    <definedName name="FDD_0_4" hidden="1">"A32142"</definedName>
    <definedName name="FDD_0_5" hidden="1">"A32508"</definedName>
    <definedName name="FDD_0_6" hidden="1">"A32873"</definedName>
    <definedName name="FDD_0_7" hidden="1">"A33238"</definedName>
    <definedName name="FDD_0_8" hidden="1">"A33603"</definedName>
    <definedName name="FDD_0_9" hidden="1">"A33969"</definedName>
    <definedName name="FDD_1_0" hidden="1">"U25569"</definedName>
    <definedName name="FDD_10_0" hidden="1">"A25569"</definedName>
    <definedName name="FDD_100_0" hidden="1">"A25569"</definedName>
    <definedName name="FDD_101_0" hidden="1">"A25569"</definedName>
    <definedName name="FDD_102_0" hidden="1">"A25569"</definedName>
    <definedName name="FDD_103_0" hidden="1">"A25569"</definedName>
    <definedName name="FDD_104_0" hidden="1">"A25569"</definedName>
    <definedName name="FDD_105_0" hidden="1">"A25569"</definedName>
    <definedName name="FDD_106_0" hidden="1">"A25569"</definedName>
    <definedName name="FDD_107_0" hidden="1">"A25569"</definedName>
    <definedName name="FDD_108_0" hidden="1">"A25569"</definedName>
    <definedName name="FDD_109_0" hidden="1">"A25569"</definedName>
    <definedName name="FDD_11_0" hidden="1">"A25569"</definedName>
    <definedName name="FDD_110_0" hidden="1">"A25569"</definedName>
    <definedName name="FDD_111_0" hidden="1">"A25569"</definedName>
    <definedName name="FDD_112_0" hidden="1">"A25569"</definedName>
    <definedName name="FDD_113_0" hidden="1">"A25569"</definedName>
    <definedName name="FDD_114_0" hidden="1">"A25569"</definedName>
    <definedName name="FDD_115_0" hidden="1">"A25569"</definedName>
    <definedName name="FDD_116_0" hidden="1">"A25569"</definedName>
    <definedName name="FDD_117_0" hidden="1">"A30681"</definedName>
    <definedName name="FDD_117_1" hidden="1">"A31047"</definedName>
    <definedName name="FDD_117_10" hidden="1">"A34334"</definedName>
    <definedName name="FDD_117_11" hidden="1">"A34699"</definedName>
    <definedName name="FDD_117_12" hidden="1">"A35064"</definedName>
    <definedName name="FDD_117_13" hidden="1">"A35430"</definedName>
    <definedName name="FDD_117_14" hidden="1">"A35795"</definedName>
    <definedName name="FDD_117_2" hidden="1">"A31412"</definedName>
    <definedName name="FDD_117_3" hidden="1">"A31777"</definedName>
    <definedName name="FDD_117_4" hidden="1">"A32142"</definedName>
    <definedName name="FDD_117_5" hidden="1">"A32508"</definedName>
    <definedName name="FDD_117_6" hidden="1">"A32873"</definedName>
    <definedName name="FDD_117_7" hidden="1">"A33238"</definedName>
    <definedName name="FDD_117_8" hidden="1">"A33603"</definedName>
    <definedName name="FDD_117_9" hidden="1">"A33969"</definedName>
    <definedName name="FDD_118_0" hidden="1">"A30681"</definedName>
    <definedName name="FDD_118_1" hidden="1">"A31047"</definedName>
    <definedName name="FDD_118_10" hidden="1">"A34334"</definedName>
    <definedName name="FDD_118_11" hidden="1">"A34699"</definedName>
    <definedName name="FDD_118_12" hidden="1">"A35064"</definedName>
    <definedName name="FDD_118_13" hidden="1">"A35430"</definedName>
    <definedName name="FDD_118_14" hidden="1">"A35795"</definedName>
    <definedName name="FDD_118_2" hidden="1">"A31412"</definedName>
    <definedName name="FDD_118_3" hidden="1">"A31777"</definedName>
    <definedName name="FDD_118_4" hidden="1">"A32142"</definedName>
    <definedName name="FDD_118_5" hidden="1">"A32508"</definedName>
    <definedName name="FDD_118_6" hidden="1">"A32873"</definedName>
    <definedName name="FDD_118_7" hidden="1">"A33238"</definedName>
    <definedName name="FDD_118_8" hidden="1">"A33603"</definedName>
    <definedName name="FDD_118_9" hidden="1">"A33969"</definedName>
    <definedName name="FDD_119_0" hidden="1">"A30681"</definedName>
    <definedName name="FDD_119_1" hidden="1">"A31047"</definedName>
    <definedName name="FDD_119_10" hidden="1">"A34334"</definedName>
    <definedName name="FDD_119_11" hidden="1">"A34699"</definedName>
    <definedName name="FDD_119_12" hidden="1">"A35064"</definedName>
    <definedName name="FDD_119_13" hidden="1">"A35430"</definedName>
    <definedName name="FDD_119_14" hidden="1">"A35795"</definedName>
    <definedName name="FDD_119_2" hidden="1">"A31412"</definedName>
    <definedName name="FDD_119_3" hidden="1">"A31777"</definedName>
    <definedName name="FDD_119_4" hidden="1">"A32142"</definedName>
    <definedName name="FDD_119_5" hidden="1">"A32508"</definedName>
    <definedName name="FDD_119_6" hidden="1">"A32873"</definedName>
    <definedName name="FDD_119_7" hidden="1">"A33238"</definedName>
    <definedName name="FDD_119_8" hidden="1">"A33603"</definedName>
    <definedName name="FDD_119_9" hidden="1">"A33969"</definedName>
    <definedName name="FDD_12_0" hidden="1">"A25569"</definedName>
    <definedName name="FDD_120_0" hidden="1">"A30681"</definedName>
    <definedName name="FDD_120_1" hidden="1">"A31047"</definedName>
    <definedName name="FDD_120_10" hidden="1">"A34334"</definedName>
    <definedName name="FDD_120_11" hidden="1">"A34699"</definedName>
    <definedName name="FDD_120_12" hidden="1">"A35064"</definedName>
    <definedName name="FDD_120_13" hidden="1">"A35430"</definedName>
    <definedName name="FDD_120_14" hidden="1">"A35795"</definedName>
    <definedName name="FDD_120_2" hidden="1">"A31412"</definedName>
    <definedName name="FDD_120_3" hidden="1">"A31777"</definedName>
    <definedName name="FDD_120_4" hidden="1">"A32142"</definedName>
    <definedName name="FDD_120_5" hidden="1">"A32508"</definedName>
    <definedName name="FDD_120_6" hidden="1">"A32873"</definedName>
    <definedName name="FDD_120_7" hidden="1">"A33238"</definedName>
    <definedName name="FDD_120_8" hidden="1">"A33603"</definedName>
    <definedName name="FDD_120_9" hidden="1">"A33969"</definedName>
    <definedName name="FDD_121_0" hidden="1">"A30681"</definedName>
    <definedName name="FDD_121_1" hidden="1">"A31047"</definedName>
    <definedName name="FDD_121_10" hidden="1">"A34334"</definedName>
    <definedName name="FDD_121_11" hidden="1">"A34699"</definedName>
    <definedName name="FDD_121_12" hidden="1">"A35064"</definedName>
    <definedName name="FDD_121_13" hidden="1">"A35430"</definedName>
    <definedName name="FDD_121_14" hidden="1">"A35795"</definedName>
    <definedName name="FDD_121_2" hidden="1">"A31412"</definedName>
    <definedName name="FDD_121_3" hidden="1">"A31777"</definedName>
    <definedName name="FDD_121_4" hidden="1">"A32142"</definedName>
    <definedName name="FDD_121_5" hidden="1">"A32508"</definedName>
    <definedName name="FDD_121_6" hidden="1">"A32873"</definedName>
    <definedName name="FDD_121_7" hidden="1">"A33238"</definedName>
    <definedName name="FDD_121_8" hidden="1">"A33603"</definedName>
    <definedName name="FDD_121_9" hidden="1">"A33969"</definedName>
    <definedName name="FDD_122_0" hidden="1">"A30681"</definedName>
    <definedName name="FDD_122_1" hidden="1">"A31047"</definedName>
    <definedName name="FDD_122_10" hidden="1">"A34334"</definedName>
    <definedName name="FDD_122_11" hidden="1">"A34699"</definedName>
    <definedName name="FDD_122_12" hidden="1">"A35064"</definedName>
    <definedName name="FDD_122_13" hidden="1">"A35430"</definedName>
    <definedName name="FDD_122_14" hidden="1">"A35795"</definedName>
    <definedName name="FDD_122_2" hidden="1">"A31412"</definedName>
    <definedName name="FDD_122_3" hidden="1">"A31777"</definedName>
    <definedName name="FDD_122_4" hidden="1">"A32142"</definedName>
    <definedName name="FDD_122_5" hidden="1">"A32508"</definedName>
    <definedName name="FDD_122_6" hidden="1">"A32873"</definedName>
    <definedName name="FDD_122_7" hidden="1">"A33238"</definedName>
    <definedName name="FDD_122_8" hidden="1">"A33603"</definedName>
    <definedName name="FDD_122_9" hidden="1">"A33969"</definedName>
    <definedName name="FDD_123_0" hidden="1">"A30681"</definedName>
    <definedName name="FDD_123_1" hidden="1">"A31047"</definedName>
    <definedName name="FDD_123_10" hidden="1">"A34334"</definedName>
    <definedName name="FDD_123_11" hidden="1">"A34699"</definedName>
    <definedName name="FDD_123_12" hidden="1">"A35064"</definedName>
    <definedName name="FDD_123_13" hidden="1">"A35430"</definedName>
    <definedName name="FDD_123_14" hidden="1">"A35795"</definedName>
    <definedName name="FDD_123_2" hidden="1">"A31412"</definedName>
    <definedName name="FDD_123_3" hidden="1">"A31777"</definedName>
    <definedName name="FDD_123_4" hidden="1">"A32142"</definedName>
    <definedName name="FDD_123_5" hidden="1">"A32508"</definedName>
    <definedName name="FDD_123_6" hidden="1">"A32873"</definedName>
    <definedName name="FDD_123_7" hidden="1">"A33238"</definedName>
    <definedName name="FDD_123_8" hidden="1">"A33603"</definedName>
    <definedName name="FDD_123_9" hidden="1">"A33969"</definedName>
    <definedName name="FDD_124_0" hidden="1">"A30681"</definedName>
    <definedName name="FDD_124_1" hidden="1">"A31047"</definedName>
    <definedName name="FDD_124_10" hidden="1">"A34334"</definedName>
    <definedName name="FDD_124_11" hidden="1">"A34699"</definedName>
    <definedName name="FDD_124_12" hidden="1">"A35064"</definedName>
    <definedName name="FDD_124_13" hidden="1">"A35430"</definedName>
    <definedName name="FDD_124_14" hidden="1">"A35795"</definedName>
    <definedName name="FDD_124_2" hidden="1">"A31412"</definedName>
    <definedName name="FDD_124_3" hidden="1">"A31777"</definedName>
    <definedName name="FDD_124_4" hidden="1">"A32142"</definedName>
    <definedName name="FDD_124_5" hidden="1">"A32508"</definedName>
    <definedName name="FDD_124_6" hidden="1">"A32873"</definedName>
    <definedName name="FDD_124_7" hidden="1">"A33238"</definedName>
    <definedName name="FDD_124_8" hidden="1">"A33603"</definedName>
    <definedName name="FDD_124_9" hidden="1">"A33969"</definedName>
    <definedName name="FDD_125_0" hidden="1">"A30681"</definedName>
    <definedName name="FDD_125_1" hidden="1">"A31047"</definedName>
    <definedName name="FDD_125_10" hidden="1">"A34334"</definedName>
    <definedName name="FDD_125_11" hidden="1">"A34699"</definedName>
    <definedName name="FDD_125_12" hidden="1">"A35064"</definedName>
    <definedName name="FDD_125_13" hidden="1">"A35430"</definedName>
    <definedName name="FDD_125_14" hidden="1">"A35795"</definedName>
    <definedName name="FDD_125_2" hidden="1">"A31412"</definedName>
    <definedName name="FDD_125_3" hidden="1">"A31777"</definedName>
    <definedName name="FDD_125_4" hidden="1">"A32142"</definedName>
    <definedName name="FDD_125_5" hidden="1">"A32508"</definedName>
    <definedName name="FDD_125_6" hidden="1">"A32873"</definedName>
    <definedName name="FDD_125_7" hidden="1">"A33238"</definedName>
    <definedName name="FDD_125_8" hidden="1">"A33603"</definedName>
    <definedName name="FDD_125_9" hidden="1">"A33969"</definedName>
    <definedName name="FDD_126_0" hidden="1">"A30681"</definedName>
    <definedName name="FDD_126_1" hidden="1">"A31047"</definedName>
    <definedName name="FDD_126_10" hidden="1">"A34334"</definedName>
    <definedName name="FDD_126_11" hidden="1">"A34699"</definedName>
    <definedName name="FDD_126_12" hidden="1">"A35064"</definedName>
    <definedName name="FDD_126_13" hidden="1">"A35430"</definedName>
    <definedName name="FDD_126_14" hidden="1">"A35795"</definedName>
    <definedName name="FDD_126_2" hidden="1">"A31412"</definedName>
    <definedName name="FDD_126_3" hidden="1">"A31777"</definedName>
    <definedName name="FDD_126_4" hidden="1">"A32142"</definedName>
    <definedName name="FDD_126_5" hidden="1">"A32508"</definedName>
    <definedName name="FDD_126_6" hidden="1">"A32873"</definedName>
    <definedName name="FDD_126_7" hidden="1">"A33238"</definedName>
    <definedName name="FDD_126_8" hidden="1">"A33603"</definedName>
    <definedName name="FDD_126_9" hidden="1">"A33969"</definedName>
    <definedName name="FDD_127_0" hidden="1">"A30681"</definedName>
    <definedName name="FDD_127_1" hidden="1">"A31047"</definedName>
    <definedName name="FDD_127_10" hidden="1">"A34334"</definedName>
    <definedName name="FDD_127_11" hidden="1">"A34699"</definedName>
    <definedName name="FDD_127_12" hidden="1">"A35064"</definedName>
    <definedName name="FDD_127_13" hidden="1">"A35430"</definedName>
    <definedName name="FDD_127_14" hidden="1">"A35795"</definedName>
    <definedName name="FDD_127_2" hidden="1">"A31412"</definedName>
    <definedName name="FDD_127_3" hidden="1">"A31777"</definedName>
    <definedName name="FDD_127_4" hidden="1">"A32142"</definedName>
    <definedName name="FDD_127_5" hidden="1">"A32508"</definedName>
    <definedName name="FDD_127_6" hidden="1">"A32873"</definedName>
    <definedName name="FDD_127_7" hidden="1">"A33238"</definedName>
    <definedName name="FDD_127_8" hidden="1">"A33603"</definedName>
    <definedName name="FDD_127_9" hidden="1">"A33969"</definedName>
    <definedName name="FDD_128_0" hidden="1">"A30681"</definedName>
    <definedName name="FDD_128_1" hidden="1">"A31047"</definedName>
    <definedName name="FDD_128_10" hidden="1">"A34334"</definedName>
    <definedName name="FDD_128_11" hidden="1">"A34699"</definedName>
    <definedName name="FDD_128_12" hidden="1">"A35064"</definedName>
    <definedName name="FDD_128_13" hidden="1">"A35430"</definedName>
    <definedName name="FDD_128_14" hidden="1">"A35795"</definedName>
    <definedName name="FDD_128_2" hidden="1">"A31412"</definedName>
    <definedName name="FDD_128_3" hidden="1">"A31777"</definedName>
    <definedName name="FDD_128_4" hidden="1">"A32142"</definedName>
    <definedName name="FDD_128_5" hidden="1">"A32508"</definedName>
    <definedName name="FDD_128_6" hidden="1">"A32873"</definedName>
    <definedName name="FDD_128_7" hidden="1">"A33238"</definedName>
    <definedName name="FDD_128_8" hidden="1">"A33603"</definedName>
    <definedName name="FDD_128_9" hidden="1">"A33969"</definedName>
    <definedName name="FDD_129_0" hidden="1">"A30681"</definedName>
    <definedName name="FDD_129_1" hidden="1">"A31047"</definedName>
    <definedName name="FDD_129_10" hidden="1">"A34334"</definedName>
    <definedName name="FDD_129_11" hidden="1">"A34699"</definedName>
    <definedName name="FDD_129_12" hidden="1">"A35064"</definedName>
    <definedName name="FDD_129_13" hidden="1">"A35430"</definedName>
    <definedName name="FDD_129_14" hidden="1">"A35795"</definedName>
    <definedName name="FDD_129_2" hidden="1">"A31412"</definedName>
    <definedName name="FDD_129_3" hidden="1">"A31777"</definedName>
    <definedName name="FDD_129_4" hidden="1">"A32142"</definedName>
    <definedName name="FDD_129_5" hidden="1">"A32508"</definedName>
    <definedName name="FDD_129_6" hidden="1">"A32873"</definedName>
    <definedName name="FDD_129_7" hidden="1">"A33238"</definedName>
    <definedName name="FDD_129_8" hidden="1">"A33603"</definedName>
    <definedName name="FDD_129_9" hidden="1">"A33969"</definedName>
    <definedName name="FDD_13_0" hidden="1">"A25569"</definedName>
    <definedName name="FDD_130_0" hidden="1">"A30681"</definedName>
    <definedName name="FDD_130_1" hidden="1">"A31047"</definedName>
    <definedName name="FDD_130_10" hidden="1">"A34334"</definedName>
    <definedName name="FDD_130_11" hidden="1">"A34699"</definedName>
    <definedName name="FDD_130_12" hidden="1">"A35064"</definedName>
    <definedName name="FDD_130_13" hidden="1">"A35430"</definedName>
    <definedName name="FDD_130_14" hidden="1">"A35795"</definedName>
    <definedName name="FDD_130_2" hidden="1">"A31412"</definedName>
    <definedName name="FDD_130_3" hidden="1">"A31777"</definedName>
    <definedName name="FDD_130_4" hidden="1">"A32142"</definedName>
    <definedName name="FDD_130_5" hidden="1">"A32508"</definedName>
    <definedName name="FDD_130_6" hidden="1">"A32873"</definedName>
    <definedName name="FDD_130_7" hidden="1">"A33238"</definedName>
    <definedName name="FDD_130_8" hidden="1">"A33603"</definedName>
    <definedName name="FDD_130_9" hidden="1">"A33969"</definedName>
    <definedName name="FDD_131_0" hidden="1">"A30681"</definedName>
    <definedName name="FDD_131_1" hidden="1">"A31047"</definedName>
    <definedName name="FDD_131_10" hidden="1">"A34334"</definedName>
    <definedName name="FDD_131_11" hidden="1">"A34699"</definedName>
    <definedName name="FDD_131_12" hidden="1">"A35064"</definedName>
    <definedName name="FDD_131_13" hidden="1">"A35430"</definedName>
    <definedName name="FDD_131_14" hidden="1">"A35795"</definedName>
    <definedName name="FDD_131_2" hidden="1">"A31412"</definedName>
    <definedName name="FDD_131_3" hidden="1">"A31777"</definedName>
    <definedName name="FDD_131_4" hidden="1">"A32142"</definedName>
    <definedName name="FDD_131_5" hidden="1">"A32508"</definedName>
    <definedName name="FDD_131_6" hidden="1">"A32873"</definedName>
    <definedName name="FDD_131_7" hidden="1">"A33238"</definedName>
    <definedName name="FDD_131_8" hidden="1">"A33603"</definedName>
    <definedName name="FDD_131_9" hidden="1">"A33969"</definedName>
    <definedName name="FDD_132_0" hidden="1">"U30681"</definedName>
    <definedName name="FDD_132_1" hidden="1">"U31047"</definedName>
    <definedName name="FDD_132_10" hidden="1">"U34334"</definedName>
    <definedName name="FDD_132_11" hidden="1">"U34699"</definedName>
    <definedName name="FDD_132_12" hidden="1">"U35064"</definedName>
    <definedName name="FDD_132_13" hidden="1">"U35430"</definedName>
    <definedName name="FDD_132_14" hidden="1">"U35795"</definedName>
    <definedName name="FDD_132_2" hidden="1">"U31412"</definedName>
    <definedName name="FDD_132_3" hidden="1">"U31777"</definedName>
    <definedName name="FDD_132_4" hidden="1">"U32142"</definedName>
    <definedName name="FDD_132_5" hidden="1">"U32508"</definedName>
    <definedName name="FDD_132_6" hidden="1">"U32873"</definedName>
    <definedName name="FDD_132_7" hidden="1">"U33238"</definedName>
    <definedName name="FDD_132_8" hidden="1">"U33603"</definedName>
    <definedName name="FDD_132_9" hidden="1">"U33969"</definedName>
    <definedName name="FDD_133_0" hidden="1">"A30681"</definedName>
    <definedName name="FDD_133_1" hidden="1">"A31047"</definedName>
    <definedName name="FDD_133_10" hidden="1">"A34334"</definedName>
    <definedName name="FDD_133_11" hidden="1">"A34699"</definedName>
    <definedName name="FDD_133_12" hidden="1">"A35064"</definedName>
    <definedName name="FDD_133_13" hidden="1">"A35430"</definedName>
    <definedName name="FDD_133_14" hidden="1">"A35795"</definedName>
    <definedName name="FDD_133_2" hidden="1">"A31412"</definedName>
    <definedName name="FDD_133_3" hidden="1">"A31777"</definedName>
    <definedName name="FDD_133_4" hidden="1">"A32142"</definedName>
    <definedName name="FDD_133_5" hidden="1">"A32508"</definedName>
    <definedName name="FDD_133_6" hidden="1">"A32873"</definedName>
    <definedName name="FDD_133_7" hidden="1">"A33238"</definedName>
    <definedName name="FDD_133_8" hidden="1">"A33603"</definedName>
    <definedName name="FDD_133_9" hidden="1">"A33969"</definedName>
    <definedName name="FDD_134_0" hidden="1">"A30681"</definedName>
    <definedName name="FDD_134_1" hidden="1">"A31047"</definedName>
    <definedName name="FDD_134_10" hidden="1">"A34334"</definedName>
    <definedName name="FDD_134_11" hidden="1">"A34699"</definedName>
    <definedName name="FDD_134_12" hidden="1">"A35064"</definedName>
    <definedName name="FDD_134_13" hidden="1">"A35430"</definedName>
    <definedName name="FDD_134_14" hidden="1">"A35795"</definedName>
    <definedName name="FDD_134_2" hidden="1">"A31412"</definedName>
    <definedName name="FDD_134_3" hidden="1">"A31777"</definedName>
    <definedName name="FDD_134_4" hidden="1">"A32142"</definedName>
    <definedName name="FDD_134_5" hidden="1">"A32508"</definedName>
    <definedName name="FDD_134_6" hidden="1">"A32873"</definedName>
    <definedName name="FDD_134_7" hidden="1">"A33238"</definedName>
    <definedName name="FDD_134_8" hidden="1">"A33603"</definedName>
    <definedName name="FDD_134_9" hidden="1">"A33969"</definedName>
    <definedName name="FDD_135_0" hidden="1">"A30681"</definedName>
    <definedName name="FDD_135_1" hidden="1">"A31047"</definedName>
    <definedName name="FDD_135_10" hidden="1">"A34334"</definedName>
    <definedName name="FDD_135_11" hidden="1">"A34699"</definedName>
    <definedName name="FDD_135_12" hidden="1">"A35064"</definedName>
    <definedName name="FDD_135_13" hidden="1">"A35430"</definedName>
    <definedName name="FDD_135_14" hidden="1">"A35795"</definedName>
    <definedName name="FDD_135_2" hidden="1">"A31412"</definedName>
    <definedName name="FDD_135_3" hidden="1">"A31777"</definedName>
    <definedName name="FDD_135_4" hidden="1">"A32142"</definedName>
    <definedName name="FDD_135_5" hidden="1">"A32508"</definedName>
    <definedName name="FDD_135_6" hidden="1">"A32873"</definedName>
    <definedName name="FDD_135_7" hidden="1">"A33238"</definedName>
    <definedName name="FDD_135_8" hidden="1">"A33603"</definedName>
    <definedName name="FDD_135_9" hidden="1">"A33969"</definedName>
    <definedName name="FDD_136_0" hidden="1">"A30681"</definedName>
    <definedName name="FDD_136_1" hidden="1">"A31047"</definedName>
    <definedName name="FDD_136_10" hidden="1">"A34334"</definedName>
    <definedName name="FDD_136_11" hidden="1">"A34699"</definedName>
    <definedName name="FDD_136_12" hidden="1">"A35064"</definedName>
    <definedName name="FDD_136_13" hidden="1">"A35430"</definedName>
    <definedName name="FDD_136_14" hidden="1">"A35795"</definedName>
    <definedName name="FDD_136_2" hidden="1">"A31412"</definedName>
    <definedName name="FDD_136_3" hidden="1">"A31777"</definedName>
    <definedName name="FDD_136_4" hidden="1">"A32142"</definedName>
    <definedName name="FDD_136_5" hidden="1">"A32508"</definedName>
    <definedName name="FDD_136_6" hidden="1">"A32873"</definedName>
    <definedName name="FDD_136_7" hidden="1">"A33238"</definedName>
    <definedName name="FDD_136_8" hidden="1">"A33603"</definedName>
    <definedName name="FDD_136_9" hidden="1">"A33969"</definedName>
    <definedName name="FDD_137_0" hidden="1">"A30681"</definedName>
    <definedName name="FDD_137_1" hidden="1">"A31047"</definedName>
    <definedName name="FDD_137_10" hidden="1">"A34334"</definedName>
    <definedName name="FDD_137_11" hidden="1">"A34699"</definedName>
    <definedName name="FDD_137_12" hidden="1">"A35064"</definedName>
    <definedName name="FDD_137_13" hidden="1">"A35430"</definedName>
    <definedName name="FDD_137_14" hidden="1">"A35795"</definedName>
    <definedName name="FDD_137_2" hidden="1">"A31412"</definedName>
    <definedName name="FDD_137_3" hidden="1">"A31777"</definedName>
    <definedName name="FDD_137_4" hidden="1">"A32142"</definedName>
    <definedName name="FDD_137_5" hidden="1">"A32508"</definedName>
    <definedName name="FDD_137_6" hidden="1">"A32873"</definedName>
    <definedName name="FDD_137_7" hidden="1">"A33238"</definedName>
    <definedName name="FDD_137_8" hidden="1">"A33603"</definedName>
    <definedName name="FDD_137_9" hidden="1">"A33969"</definedName>
    <definedName name="FDD_138_0" hidden="1">"A30681"</definedName>
    <definedName name="FDD_138_1" hidden="1">"A31047"</definedName>
    <definedName name="FDD_138_10" hidden="1">"A34334"</definedName>
    <definedName name="FDD_138_11" hidden="1">"A34699"</definedName>
    <definedName name="FDD_138_12" hidden="1">"A35064"</definedName>
    <definedName name="FDD_138_13" hidden="1">"A35430"</definedName>
    <definedName name="FDD_138_14" hidden="1">"A35795"</definedName>
    <definedName name="FDD_138_2" hidden="1">"A31412"</definedName>
    <definedName name="FDD_138_3" hidden="1">"A31777"</definedName>
    <definedName name="FDD_138_4" hidden="1">"A32142"</definedName>
    <definedName name="FDD_138_5" hidden="1">"A32508"</definedName>
    <definedName name="FDD_138_6" hidden="1">"A32873"</definedName>
    <definedName name="FDD_138_7" hidden="1">"A33238"</definedName>
    <definedName name="FDD_138_8" hidden="1">"A33603"</definedName>
    <definedName name="FDD_138_9" hidden="1">"A33969"</definedName>
    <definedName name="FDD_139_0" hidden="1">"A30681"</definedName>
    <definedName name="FDD_139_1" hidden="1">"A31047"</definedName>
    <definedName name="FDD_139_10" hidden="1">"U34334"</definedName>
    <definedName name="FDD_139_11" hidden="1">"U34699"</definedName>
    <definedName name="FDD_139_12" hidden="1">"U35064"</definedName>
    <definedName name="FDD_139_13" hidden="1">"U35430"</definedName>
    <definedName name="FDD_139_14" hidden="1">"U35795"</definedName>
    <definedName name="FDD_139_2" hidden="1">"A31412"</definedName>
    <definedName name="FDD_139_3" hidden="1">"U31777"</definedName>
    <definedName name="FDD_139_4" hidden="1">"U32142"</definedName>
    <definedName name="FDD_139_5" hidden="1">"U32508"</definedName>
    <definedName name="FDD_139_6" hidden="1">"U32873"</definedName>
    <definedName name="FDD_139_7" hidden="1">"U33238"</definedName>
    <definedName name="FDD_139_8" hidden="1">"U33603"</definedName>
    <definedName name="FDD_139_9" hidden="1">"U33969"</definedName>
    <definedName name="FDD_14_0" hidden="1">"A25569"</definedName>
    <definedName name="FDD_140_0" hidden="1">"A25569"</definedName>
    <definedName name="FDD_141_0" hidden="1">"A30681"</definedName>
    <definedName name="FDD_141_1" hidden="1">"A31047"</definedName>
    <definedName name="FDD_141_10" hidden="1">"A34334"</definedName>
    <definedName name="FDD_141_11" hidden="1">"A34699"</definedName>
    <definedName name="FDD_141_12" hidden="1">"A35064"</definedName>
    <definedName name="FDD_141_13" hidden="1">"A35430"</definedName>
    <definedName name="FDD_141_14" hidden="1">"A35795"</definedName>
    <definedName name="FDD_141_2" hidden="1">"A31412"</definedName>
    <definedName name="FDD_141_3" hidden="1">"A31777"</definedName>
    <definedName name="FDD_141_4" hidden="1">"A32142"</definedName>
    <definedName name="FDD_141_5" hidden="1">"A32508"</definedName>
    <definedName name="FDD_141_6" hidden="1">"A32873"</definedName>
    <definedName name="FDD_141_7" hidden="1">"A33238"</definedName>
    <definedName name="FDD_141_8" hidden="1">"A33603"</definedName>
    <definedName name="FDD_141_9" hidden="1">"A33969"</definedName>
    <definedName name="FDD_142_0" hidden="1">"A30681"</definedName>
    <definedName name="FDD_142_1" hidden="1">"A31047"</definedName>
    <definedName name="FDD_142_10" hidden="1">"A34334"</definedName>
    <definedName name="FDD_142_11" hidden="1">"A34699"</definedName>
    <definedName name="FDD_142_12" hidden="1">"A35064"</definedName>
    <definedName name="FDD_142_13" hidden="1">"A35430"</definedName>
    <definedName name="FDD_142_14" hidden="1">"A35795"</definedName>
    <definedName name="FDD_142_2" hidden="1">"A31412"</definedName>
    <definedName name="FDD_142_3" hidden="1">"A31777"</definedName>
    <definedName name="FDD_142_4" hidden="1">"A32142"</definedName>
    <definedName name="FDD_142_5" hidden="1">"A32508"</definedName>
    <definedName name="FDD_142_6" hidden="1">"A32873"</definedName>
    <definedName name="FDD_142_7" hidden="1">"A33238"</definedName>
    <definedName name="FDD_142_8" hidden="1">"A33603"</definedName>
    <definedName name="FDD_142_9" hidden="1">"A33969"</definedName>
    <definedName name="FDD_143_0" hidden="1">"A30681"</definedName>
    <definedName name="FDD_143_1" hidden="1">"A31047"</definedName>
    <definedName name="FDD_143_10" hidden="1">"A34334"</definedName>
    <definedName name="FDD_143_11" hidden="1">"A34699"</definedName>
    <definedName name="FDD_143_12" hidden="1">"A35064"</definedName>
    <definedName name="FDD_143_13" hidden="1">"A35430"</definedName>
    <definedName name="FDD_143_14" hidden="1">"A35795"</definedName>
    <definedName name="FDD_143_2" hidden="1">"A31412"</definedName>
    <definedName name="FDD_143_3" hidden="1">"A31777"</definedName>
    <definedName name="FDD_143_4" hidden="1">"A32142"</definedName>
    <definedName name="FDD_143_5" hidden="1">"A32508"</definedName>
    <definedName name="FDD_143_6" hidden="1">"A32873"</definedName>
    <definedName name="FDD_143_7" hidden="1">"A33238"</definedName>
    <definedName name="FDD_143_8" hidden="1">"A33603"</definedName>
    <definedName name="FDD_143_9" hidden="1">"A33969"</definedName>
    <definedName name="FDD_144_0" hidden="1">"A30681"</definedName>
    <definedName name="FDD_144_1" hidden="1">"A31047"</definedName>
    <definedName name="FDD_144_10" hidden="1">"A34334"</definedName>
    <definedName name="FDD_144_11" hidden="1">"A34699"</definedName>
    <definedName name="FDD_144_12" hidden="1">"A35064"</definedName>
    <definedName name="FDD_144_13" hidden="1">"A35430"</definedName>
    <definedName name="FDD_144_14" hidden="1">"A35795"</definedName>
    <definedName name="FDD_144_2" hidden="1">"A31412"</definedName>
    <definedName name="FDD_144_3" hidden="1">"A31777"</definedName>
    <definedName name="FDD_144_4" hidden="1">"A32142"</definedName>
    <definedName name="FDD_144_5" hidden="1">"A32508"</definedName>
    <definedName name="FDD_144_6" hidden="1">"A32873"</definedName>
    <definedName name="FDD_144_7" hidden="1">"A33238"</definedName>
    <definedName name="FDD_144_8" hidden="1">"A33603"</definedName>
    <definedName name="FDD_144_9" hidden="1">"A33969"</definedName>
    <definedName name="FDD_145_0" hidden="1">"A30681"</definedName>
    <definedName name="FDD_145_1" hidden="1">"A31047"</definedName>
    <definedName name="FDD_145_10" hidden="1">"A34334"</definedName>
    <definedName name="FDD_145_11" hidden="1">"A34699"</definedName>
    <definedName name="FDD_145_12" hidden="1">"A35064"</definedName>
    <definedName name="FDD_145_13" hidden="1">"A35430"</definedName>
    <definedName name="FDD_145_14" hidden="1">"A35795"</definedName>
    <definedName name="FDD_145_2" hidden="1">"A31412"</definedName>
    <definedName name="FDD_145_3" hidden="1">"A31777"</definedName>
    <definedName name="FDD_145_4" hidden="1">"A32142"</definedName>
    <definedName name="FDD_145_5" hidden="1">"A32508"</definedName>
    <definedName name="FDD_145_6" hidden="1">"A32873"</definedName>
    <definedName name="FDD_145_7" hidden="1">"A33238"</definedName>
    <definedName name="FDD_145_8" hidden="1">"A33603"</definedName>
    <definedName name="FDD_145_9" hidden="1">"A33969"</definedName>
    <definedName name="FDD_146_0" hidden="1">"A30681"</definedName>
    <definedName name="FDD_146_1" hidden="1">"A31047"</definedName>
    <definedName name="FDD_146_10" hidden="1">"A34334"</definedName>
    <definedName name="FDD_146_11" hidden="1">"A34699"</definedName>
    <definedName name="FDD_146_12" hidden="1">"A35064"</definedName>
    <definedName name="FDD_146_13" hidden="1">"A35430"</definedName>
    <definedName name="FDD_146_14" hidden="1">"A35795"</definedName>
    <definedName name="FDD_146_2" hidden="1">"A31412"</definedName>
    <definedName name="FDD_146_3" hidden="1">"A31777"</definedName>
    <definedName name="FDD_146_4" hidden="1">"A32142"</definedName>
    <definedName name="FDD_146_5" hidden="1">"A32508"</definedName>
    <definedName name="FDD_146_6" hidden="1">"A32873"</definedName>
    <definedName name="FDD_146_7" hidden="1">"A33238"</definedName>
    <definedName name="FDD_146_8" hidden="1">"A33603"</definedName>
    <definedName name="FDD_146_9" hidden="1">"A33969"</definedName>
    <definedName name="FDD_147_0" hidden="1">"U30681"</definedName>
    <definedName name="FDD_147_1" hidden="1">"U31047"</definedName>
    <definedName name="FDD_147_10" hidden="1">"U34334"</definedName>
    <definedName name="FDD_147_11" hidden="1">"U34699"</definedName>
    <definedName name="FDD_147_12" hidden="1">"U35064"</definedName>
    <definedName name="FDD_147_13" hidden="1">"U35430"</definedName>
    <definedName name="FDD_147_14" hidden="1">"U35795"</definedName>
    <definedName name="FDD_147_2" hidden="1">"U31412"</definedName>
    <definedName name="FDD_147_3" hidden="1">"U31777"</definedName>
    <definedName name="FDD_147_4" hidden="1">"U32142"</definedName>
    <definedName name="FDD_147_5" hidden="1">"U32508"</definedName>
    <definedName name="FDD_147_6" hidden="1">"U32873"</definedName>
    <definedName name="FDD_147_7" hidden="1">"U33238"</definedName>
    <definedName name="FDD_147_8" hidden="1">"U33603"</definedName>
    <definedName name="FDD_147_9" hidden="1">"U33969"</definedName>
    <definedName name="FDD_148_0" hidden="1">"A30681"</definedName>
    <definedName name="FDD_148_1" hidden="1">"A31047"</definedName>
    <definedName name="FDD_148_10" hidden="1">"A34334"</definedName>
    <definedName name="FDD_148_11" hidden="1">"A34699"</definedName>
    <definedName name="FDD_148_12" hidden="1">"A35064"</definedName>
    <definedName name="FDD_148_13" hidden="1">"A35430"</definedName>
    <definedName name="FDD_148_14" hidden="1">"A35795"</definedName>
    <definedName name="FDD_148_2" hidden="1">"A31412"</definedName>
    <definedName name="FDD_148_3" hidden="1">"A31777"</definedName>
    <definedName name="FDD_148_4" hidden="1">"A32142"</definedName>
    <definedName name="FDD_148_5" hidden="1">"A32508"</definedName>
    <definedName name="FDD_148_6" hidden="1">"A32873"</definedName>
    <definedName name="FDD_148_7" hidden="1">"A33238"</definedName>
    <definedName name="FDD_148_8" hidden="1">"A33603"</definedName>
    <definedName name="FDD_148_9" hidden="1">"A33969"</definedName>
    <definedName name="FDD_149_0" hidden="1">"U30681"</definedName>
    <definedName name="FDD_149_1" hidden="1">"U31047"</definedName>
    <definedName name="FDD_149_10" hidden="1">"U34334"</definedName>
    <definedName name="FDD_149_11" hidden="1">"U34699"</definedName>
    <definedName name="FDD_149_12" hidden="1">"U35064"</definedName>
    <definedName name="FDD_149_13" hidden="1">"U35430"</definedName>
    <definedName name="FDD_149_14" hidden="1">"A35795"</definedName>
    <definedName name="FDD_149_2" hidden="1">"U31412"</definedName>
    <definedName name="FDD_149_3" hidden="1">"U31777"</definedName>
    <definedName name="FDD_149_4" hidden="1">"U32142"</definedName>
    <definedName name="FDD_149_5" hidden="1">"U32508"</definedName>
    <definedName name="FDD_149_6" hidden="1">"U32873"</definedName>
    <definedName name="FDD_149_7" hidden="1">"U33238"</definedName>
    <definedName name="FDD_149_8" hidden="1">"U33603"</definedName>
    <definedName name="FDD_149_9" hidden="1">"U33969"</definedName>
    <definedName name="FDD_15_0" hidden="1">"A25569"</definedName>
    <definedName name="FDD_151_0" hidden="1">"A30681"</definedName>
    <definedName name="FDD_151_1" hidden="1">"A31047"</definedName>
    <definedName name="FDD_151_10" hidden="1">"A34334"</definedName>
    <definedName name="FDD_151_11" hidden="1">"A34699"</definedName>
    <definedName name="FDD_151_12" hidden="1">"A35064"</definedName>
    <definedName name="FDD_151_13" hidden="1">"A35430"</definedName>
    <definedName name="FDD_151_14" hidden="1">"A35795"</definedName>
    <definedName name="FDD_151_2" hidden="1">"A31412"</definedName>
    <definedName name="FDD_151_3" hidden="1">"A31777"</definedName>
    <definedName name="FDD_151_4" hidden="1">"A32142"</definedName>
    <definedName name="FDD_151_5" hidden="1">"A32508"</definedName>
    <definedName name="FDD_151_6" hidden="1">"A32873"</definedName>
    <definedName name="FDD_151_7" hidden="1">"A33238"</definedName>
    <definedName name="FDD_151_8" hidden="1">"A33603"</definedName>
    <definedName name="FDD_151_9" hidden="1">"A33969"</definedName>
    <definedName name="FDD_152_0" hidden="1">"A30681"</definedName>
    <definedName name="FDD_152_1" hidden="1">"A31047"</definedName>
    <definedName name="FDD_152_10" hidden="1">"A34334"</definedName>
    <definedName name="FDD_152_11" hidden="1">"A34699"</definedName>
    <definedName name="FDD_152_12" hidden="1">"A35064"</definedName>
    <definedName name="FDD_152_13" hidden="1">"A35430"</definedName>
    <definedName name="FDD_152_14" hidden="1">"A35795"</definedName>
    <definedName name="FDD_152_15" hidden="1">"E36160"</definedName>
    <definedName name="FDD_152_2" hidden="1">"A31412"</definedName>
    <definedName name="FDD_152_3" hidden="1">"A31777"</definedName>
    <definedName name="FDD_152_4" hidden="1">"A32142"</definedName>
    <definedName name="FDD_152_5" hidden="1">"A32508"</definedName>
    <definedName name="FDD_152_6" hidden="1">"A32873"</definedName>
    <definedName name="FDD_152_7" hidden="1">"A33238"</definedName>
    <definedName name="FDD_152_8" hidden="1">"A33603"</definedName>
    <definedName name="FDD_152_9" hidden="1">"A33969"</definedName>
    <definedName name="FDD_153_0" hidden="1">"A30681"</definedName>
    <definedName name="FDD_153_1" hidden="1">"A31047"</definedName>
    <definedName name="FDD_153_10" hidden="1">"A34334"</definedName>
    <definedName name="FDD_153_11" hidden="1">"A34699"</definedName>
    <definedName name="FDD_153_12" hidden="1">"A35064"</definedName>
    <definedName name="FDD_153_13" hidden="1">"A35430"</definedName>
    <definedName name="FDD_153_14" hidden="1">"A35795"</definedName>
    <definedName name="FDD_153_2" hidden="1">"A31412"</definedName>
    <definedName name="FDD_153_3" hidden="1">"A31777"</definedName>
    <definedName name="FDD_153_4" hidden="1">"A32142"</definedName>
    <definedName name="FDD_153_5" hidden="1">"A32508"</definedName>
    <definedName name="FDD_153_6" hidden="1">"A32873"</definedName>
    <definedName name="FDD_153_7" hidden="1">"A33238"</definedName>
    <definedName name="FDD_153_8" hidden="1">"A33603"</definedName>
    <definedName name="FDD_153_9" hidden="1">"A33969"</definedName>
    <definedName name="FDD_154_0" hidden="1">"A30681"</definedName>
    <definedName name="FDD_154_1" hidden="1">"A31047"</definedName>
    <definedName name="FDD_154_10" hidden="1">"A34334"</definedName>
    <definedName name="FDD_154_11" hidden="1">"A34699"</definedName>
    <definedName name="FDD_154_12" hidden="1">"A35064"</definedName>
    <definedName name="FDD_154_13" hidden="1">"A35430"</definedName>
    <definedName name="FDD_154_14" hidden="1">"A35795"</definedName>
    <definedName name="FDD_154_2" hidden="1">"A31412"</definedName>
    <definedName name="FDD_154_3" hidden="1">"A31777"</definedName>
    <definedName name="FDD_154_4" hidden="1">"A32142"</definedName>
    <definedName name="FDD_154_5" hidden="1">"A32508"</definedName>
    <definedName name="FDD_154_6" hidden="1">"A32873"</definedName>
    <definedName name="FDD_154_7" hidden="1">"A33238"</definedName>
    <definedName name="FDD_154_8" hidden="1">"A33603"</definedName>
    <definedName name="FDD_154_9" hidden="1">"A33969"</definedName>
    <definedName name="FDD_155_0" hidden="1">"A25569"</definedName>
    <definedName name="FDD_156_0" hidden="1">"A30681"</definedName>
    <definedName name="FDD_156_1" hidden="1">"A31047"</definedName>
    <definedName name="FDD_156_10" hidden="1">"A34334"</definedName>
    <definedName name="FDD_156_11" hidden="1">"A34699"</definedName>
    <definedName name="FDD_156_12" hidden="1">"A35064"</definedName>
    <definedName name="FDD_156_13" hidden="1">"A35430"</definedName>
    <definedName name="FDD_156_14" hidden="1">"A35795"</definedName>
    <definedName name="FDD_156_15" hidden="1">"E36160"</definedName>
    <definedName name="FDD_156_2" hidden="1">"A31412"</definedName>
    <definedName name="FDD_156_3" hidden="1">"A31777"</definedName>
    <definedName name="FDD_156_4" hidden="1">"A32142"</definedName>
    <definedName name="FDD_156_5" hidden="1">"A32508"</definedName>
    <definedName name="FDD_156_6" hidden="1">"A32873"</definedName>
    <definedName name="FDD_156_7" hidden="1">"A33238"</definedName>
    <definedName name="FDD_156_8" hidden="1">"A33603"</definedName>
    <definedName name="FDD_156_9" hidden="1">"A33969"</definedName>
    <definedName name="FDD_157_0" hidden="1">"A30681"</definedName>
    <definedName name="FDD_157_1" hidden="1">"A31047"</definedName>
    <definedName name="FDD_157_10" hidden="1">"A34334"</definedName>
    <definedName name="FDD_157_11" hidden="1">"A34699"</definedName>
    <definedName name="FDD_157_12" hidden="1">"A35064"</definedName>
    <definedName name="FDD_157_13" hidden="1">"A35430"</definedName>
    <definedName name="FDD_157_14" hidden="1">"A35795"</definedName>
    <definedName name="FDD_157_2" hidden="1">"A31412"</definedName>
    <definedName name="FDD_157_3" hidden="1">"A31777"</definedName>
    <definedName name="FDD_157_4" hidden="1">"A32142"</definedName>
    <definedName name="FDD_157_5" hidden="1">"A32508"</definedName>
    <definedName name="FDD_157_6" hidden="1">"A32873"</definedName>
    <definedName name="FDD_157_7" hidden="1">"A33238"</definedName>
    <definedName name="FDD_157_8" hidden="1">"A33603"</definedName>
    <definedName name="FDD_157_9" hidden="1">"A33969"</definedName>
    <definedName name="FDD_158_0" hidden="1">"A30681"</definedName>
    <definedName name="FDD_158_1" hidden="1">"A31047"</definedName>
    <definedName name="FDD_158_10" hidden="1">"A34334"</definedName>
    <definedName name="FDD_158_11" hidden="1">"A34699"</definedName>
    <definedName name="FDD_158_12" hidden="1">"A35064"</definedName>
    <definedName name="FDD_158_13" hidden="1">"A35430"</definedName>
    <definedName name="FDD_158_14" hidden="1">"A35795"</definedName>
    <definedName name="FDD_158_15" hidden="1">"E36160"</definedName>
    <definedName name="FDD_158_2" hidden="1">"A31412"</definedName>
    <definedName name="FDD_158_3" hidden="1">"A31777"</definedName>
    <definedName name="FDD_158_4" hidden="1">"A32142"</definedName>
    <definedName name="FDD_158_5" hidden="1">"A32508"</definedName>
    <definedName name="FDD_158_6" hidden="1">"A32873"</definedName>
    <definedName name="FDD_158_7" hidden="1">"A33238"</definedName>
    <definedName name="FDD_158_8" hidden="1">"A33603"</definedName>
    <definedName name="FDD_158_9" hidden="1">"A33969"</definedName>
    <definedName name="FDD_159_0" hidden="1">"A30681"</definedName>
    <definedName name="FDD_159_1" hidden="1">"A31047"</definedName>
    <definedName name="FDD_159_10" hidden="1">"A34334"</definedName>
    <definedName name="FDD_159_11" hidden="1">"A34699"</definedName>
    <definedName name="FDD_159_12" hidden="1">"A35064"</definedName>
    <definedName name="FDD_159_13" hidden="1">"A35430"</definedName>
    <definedName name="FDD_159_14" hidden="1">"A35795"</definedName>
    <definedName name="FDD_159_2" hidden="1">"A31412"</definedName>
    <definedName name="FDD_159_3" hidden="1">"A31777"</definedName>
    <definedName name="FDD_159_4" hidden="1">"A32142"</definedName>
    <definedName name="FDD_159_5" hidden="1">"A32508"</definedName>
    <definedName name="FDD_159_6" hidden="1">"A32873"</definedName>
    <definedName name="FDD_159_7" hidden="1">"A33238"</definedName>
    <definedName name="FDD_159_8" hidden="1">"A33603"</definedName>
    <definedName name="FDD_159_9" hidden="1">"A33969"</definedName>
    <definedName name="FDD_16_0" hidden="1">"A25569"</definedName>
    <definedName name="FDD_160_0" hidden="1">"A30681"</definedName>
    <definedName name="FDD_160_1" hidden="1">"A31047"</definedName>
    <definedName name="FDD_160_10" hidden="1">"A34334"</definedName>
    <definedName name="FDD_160_11" hidden="1">"A34699"</definedName>
    <definedName name="FDD_160_12" hidden="1">"A35064"</definedName>
    <definedName name="FDD_160_13" hidden="1">"A35430"</definedName>
    <definedName name="FDD_160_14" hidden="1">"A35795"</definedName>
    <definedName name="FDD_160_15" hidden="1">"E36160"</definedName>
    <definedName name="FDD_160_2" hidden="1">"A31412"</definedName>
    <definedName name="FDD_160_3" hidden="1">"A31777"</definedName>
    <definedName name="FDD_160_4" hidden="1">"A32142"</definedName>
    <definedName name="FDD_160_5" hidden="1">"A32508"</definedName>
    <definedName name="FDD_160_6" hidden="1">"A32873"</definedName>
    <definedName name="FDD_160_7" hidden="1">"A33238"</definedName>
    <definedName name="FDD_160_8" hidden="1">"A33603"</definedName>
    <definedName name="FDD_160_9" hidden="1">"A33969"</definedName>
    <definedName name="FDD_161_0" hidden="1">"A30681"</definedName>
    <definedName name="FDD_161_1" hidden="1">"A31047"</definedName>
    <definedName name="FDD_161_10" hidden="1">"A34334"</definedName>
    <definedName name="FDD_161_11" hidden="1">"A34699"</definedName>
    <definedName name="FDD_161_12" hidden="1">"A35064"</definedName>
    <definedName name="FDD_161_13" hidden="1">"A35430"</definedName>
    <definedName name="FDD_161_14" hidden="1">"A35795"</definedName>
    <definedName name="FDD_161_2" hidden="1">"A31412"</definedName>
    <definedName name="FDD_161_3" hidden="1">"A31777"</definedName>
    <definedName name="FDD_161_4" hidden="1">"A32142"</definedName>
    <definedName name="FDD_161_5" hidden="1">"A32508"</definedName>
    <definedName name="FDD_161_6" hidden="1">"A32873"</definedName>
    <definedName name="FDD_161_7" hidden="1">"A33238"</definedName>
    <definedName name="FDD_161_8" hidden="1">"A33603"</definedName>
    <definedName name="FDD_161_9" hidden="1">"A33969"</definedName>
    <definedName name="FDD_162_0" hidden="1">"A30681"</definedName>
    <definedName name="FDD_162_1" hidden="1">"A31047"</definedName>
    <definedName name="FDD_162_10" hidden="1">"A34334"</definedName>
    <definedName name="FDD_162_11" hidden="1">"A34699"</definedName>
    <definedName name="FDD_162_12" hidden="1">"A35064"</definedName>
    <definedName name="FDD_162_13" hidden="1">"A35430"</definedName>
    <definedName name="FDD_162_14" hidden="1">"A35795"</definedName>
    <definedName name="FDD_162_2" hidden="1">"A31412"</definedName>
    <definedName name="FDD_162_3" hidden="1">"A31777"</definedName>
    <definedName name="FDD_162_4" hidden="1">"A32142"</definedName>
    <definedName name="FDD_162_5" hidden="1">"A32508"</definedName>
    <definedName name="FDD_162_6" hidden="1">"A32873"</definedName>
    <definedName name="FDD_162_7" hidden="1">"A33238"</definedName>
    <definedName name="FDD_162_8" hidden="1">"A33603"</definedName>
    <definedName name="FDD_162_9" hidden="1">"A33969"</definedName>
    <definedName name="FDD_163_0" hidden="1">"A30681"</definedName>
    <definedName name="FDD_163_1" hidden="1">"A31047"</definedName>
    <definedName name="FDD_163_10" hidden="1">"A34334"</definedName>
    <definedName name="FDD_163_11" hidden="1">"A34699"</definedName>
    <definedName name="FDD_163_12" hidden="1">"A35064"</definedName>
    <definedName name="FDD_163_13" hidden="1">"A35430"</definedName>
    <definedName name="FDD_163_14" hidden="1">"A35795"</definedName>
    <definedName name="FDD_163_2" hidden="1">"A31412"</definedName>
    <definedName name="FDD_163_3" hidden="1">"A31777"</definedName>
    <definedName name="FDD_163_4" hidden="1">"A32142"</definedName>
    <definedName name="FDD_163_5" hidden="1">"A32508"</definedName>
    <definedName name="FDD_163_6" hidden="1">"A32873"</definedName>
    <definedName name="FDD_163_7" hidden="1">"A33238"</definedName>
    <definedName name="FDD_163_8" hidden="1">"A33603"</definedName>
    <definedName name="FDD_163_9" hidden="1">"A33969"</definedName>
    <definedName name="FDD_164_0" hidden="1">"A25569"</definedName>
    <definedName name="FDD_165_0" hidden="1">"A30681"</definedName>
    <definedName name="FDD_165_1" hidden="1">"A31047"</definedName>
    <definedName name="FDD_165_10" hidden="1">"A34334"</definedName>
    <definedName name="FDD_165_11" hidden="1">"A34699"</definedName>
    <definedName name="FDD_165_12" hidden="1">"A35064"</definedName>
    <definedName name="FDD_165_13" hidden="1">"A35430"</definedName>
    <definedName name="FDD_165_14" hidden="1">"A35795"</definedName>
    <definedName name="FDD_165_2" hidden="1">"A31412"</definedName>
    <definedName name="FDD_165_3" hidden="1">"A31777"</definedName>
    <definedName name="FDD_165_4" hidden="1">"A32142"</definedName>
    <definedName name="FDD_165_5" hidden="1">"A32508"</definedName>
    <definedName name="FDD_165_6" hidden="1">"A32873"</definedName>
    <definedName name="FDD_165_7" hidden="1">"A33238"</definedName>
    <definedName name="FDD_165_8" hidden="1">"A33603"</definedName>
    <definedName name="FDD_165_9" hidden="1">"A33969"</definedName>
    <definedName name="FDD_166_0" hidden="1">"A30681"</definedName>
    <definedName name="FDD_166_1" hidden="1">"A31047"</definedName>
    <definedName name="FDD_166_10" hidden="1">"A34334"</definedName>
    <definedName name="FDD_166_11" hidden="1">"A34699"</definedName>
    <definedName name="FDD_166_12" hidden="1">"A35064"</definedName>
    <definedName name="FDD_166_13" hidden="1">"A35430"</definedName>
    <definedName name="FDD_166_14" hidden="1">"A35795"</definedName>
    <definedName name="FDD_166_2" hidden="1">"A31412"</definedName>
    <definedName name="FDD_166_3" hidden="1">"A31777"</definedName>
    <definedName name="FDD_166_4" hidden="1">"A32142"</definedName>
    <definedName name="FDD_166_5" hidden="1">"A32508"</definedName>
    <definedName name="FDD_166_6" hidden="1">"A32873"</definedName>
    <definedName name="FDD_166_7" hidden="1">"A33238"</definedName>
    <definedName name="FDD_166_8" hidden="1">"A33603"</definedName>
    <definedName name="FDD_166_9" hidden="1">"A33969"</definedName>
    <definedName name="FDD_167_0" hidden="1">"A30681"</definedName>
    <definedName name="FDD_167_1" hidden="1">"A31047"</definedName>
    <definedName name="FDD_167_10" hidden="1">"A34334"</definedName>
    <definedName name="FDD_167_11" hidden="1">"A34699"</definedName>
    <definedName name="FDD_167_12" hidden="1">"A35064"</definedName>
    <definedName name="FDD_167_13" hidden="1">"A35430"</definedName>
    <definedName name="FDD_167_14" hidden="1">"A35795"</definedName>
    <definedName name="FDD_167_2" hidden="1">"A31412"</definedName>
    <definedName name="FDD_167_3" hidden="1">"A31777"</definedName>
    <definedName name="FDD_167_4" hidden="1">"A32142"</definedName>
    <definedName name="FDD_167_5" hidden="1">"A32508"</definedName>
    <definedName name="FDD_167_6" hidden="1">"A32873"</definedName>
    <definedName name="FDD_167_7" hidden="1">"A33238"</definedName>
    <definedName name="FDD_167_8" hidden="1">"A33603"</definedName>
    <definedName name="FDD_167_9" hidden="1">"A33969"</definedName>
    <definedName name="FDD_168_0" hidden="1">"E36160"</definedName>
    <definedName name="FDD_168_1" hidden="1">"E36525"</definedName>
    <definedName name="FDD_168_2" hidden="1">"E36891"</definedName>
    <definedName name="FDD_169_0" hidden="1">"A30681"</definedName>
    <definedName name="FDD_169_1" hidden="1">"A31047"</definedName>
    <definedName name="FDD_169_10" hidden="1">"A34334"</definedName>
    <definedName name="FDD_169_11" hidden="1">"A34699"</definedName>
    <definedName name="FDD_169_12" hidden="1">"A35064"</definedName>
    <definedName name="FDD_169_13" hidden="1">"A35430"</definedName>
    <definedName name="FDD_169_14" hidden="1">"A35795"</definedName>
    <definedName name="FDD_169_2" hidden="1">"A31412"</definedName>
    <definedName name="FDD_169_3" hidden="1">"A31777"</definedName>
    <definedName name="FDD_169_4" hidden="1">"A32142"</definedName>
    <definedName name="FDD_169_5" hidden="1">"A32508"</definedName>
    <definedName name="FDD_169_6" hidden="1">"A32873"</definedName>
    <definedName name="FDD_169_7" hidden="1">"A33238"</definedName>
    <definedName name="FDD_169_8" hidden="1">"A33603"</definedName>
    <definedName name="FDD_169_9" hidden="1">"A33969"</definedName>
    <definedName name="FDD_17_0" hidden="1">"A25569"</definedName>
    <definedName name="FDD_170_0" hidden="1">"A30681"</definedName>
    <definedName name="FDD_170_1" hidden="1">"A31047"</definedName>
    <definedName name="FDD_170_10" hidden="1">"A34334"</definedName>
    <definedName name="FDD_170_11" hidden="1">"A34699"</definedName>
    <definedName name="FDD_170_12" hidden="1">"A35064"</definedName>
    <definedName name="FDD_170_13" hidden="1">"A35430"</definedName>
    <definedName name="FDD_170_14" hidden="1">"A35795"</definedName>
    <definedName name="FDD_170_2" hidden="1">"A31412"</definedName>
    <definedName name="FDD_170_3" hidden="1">"A31777"</definedName>
    <definedName name="FDD_170_4" hidden="1">"A32142"</definedName>
    <definedName name="FDD_170_5" hidden="1">"A32508"</definedName>
    <definedName name="FDD_170_6" hidden="1">"A32873"</definedName>
    <definedName name="FDD_170_7" hidden="1">"A33238"</definedName>
    <definedName name="FDD_170_8" hidden="1">"A33603"</definedName>
    <definedName name="FDD_170_9" hidden="1">"A33969"</definedName>
    <definedName name="FDD_171_0" hidden="1">"A30681"</definedName>
    <definedName name="FDD_171_1" hidden="1">"A31047"</definedName>
    <definedName name="FDD_171_10" hidden="1">"A34334"</definedName>
    <definedName name="FDD_171_11" hidden="1">"A34699"</definedName>
    <definedName name="FDD_171_12" hidden="1">"A35064"</definedName>
    <definedName name="FDD_171_13" hidden="1">"A35430"</definedName>
    <definedName name="FDD_171_14" hidden="1">"A35795"</definedName>
    <definedName name="FDD_171_2" hidden="1">"A31412"</definedName>
    <definedName name="FDD_171_3" hidden="1">"A31777"</definedName>
    <definedName name="FDD_171_4" hidden="1">"A32142"</definedName>
    <definedName name="FDD_171_5" hidden="1">"A32508"</definedName>
    <definedName name="FDD_171_6" hidden="1">"A32873"</definedName>
    <definedName name="FDD_171_7" hidden="1">"A33238"</definedName>
    <definedName name="FDD_171_8" hidden="1">"A33603"</definedName>
    <definedName name="FDD_171_9" hidden="1">"A33969"</definedName>
    <definedName name="FDD_172_0" hidden="1">"A30681"</definedName>
    <definedName name="FDD_172_1" hidden="1">"A31047"</definedName>
    <definedName name="FDD_172_10" hidden="1">"A34334"</definedName>
    <definedName name="FDD_172_11" hidden="1">"A34699"</definedName>
    <definedName name="FDD_172_12" hidden="1">"A35064"</definedName>
    <definedName name="FDD_172_13" hidden="1">"A35430"</definedName>
    <definedName name="FDD_172_14" hidden="1">"A35795"</definedName>
    <definedName name="FDD_172_2" hidden="1">"A31412"</definedName>
    <definedName name="FDD_172_3" hidden="1">"A31777"</definedName>
    <definedName name="FDD_172_4" hidden="1">"A32142"</definedName>
    <definedName name="FDD_172_5" hidden="1">"A32508"</definedName>
    <definedName name="FDD_172_6" hidden="1">"A32873"</definedName>
    <definedName name="FDD_172_7" hidden="1">"A33238"</definedName>
    <definedName name="FDD_172_8" hidden="1">"A33603"</definedName>
    <definedName name="FDD_172_9" hidden="1">"A33969"</definedName>
    <definedName name="FDD_173_0" hidden="1">"A30681"</definedName>
    <definedName name="FDD_173_1" hidden="1">"A31047"</definedName>
    <definedName name="FDD_173_10" hidden="1">"A34334"</definedName>
    <definedName name="FDD_173_11" hidden="1">"A34699"</definedName>
    <definedName name="FDD_173_12" hidden="1">"A35064"</definedName>
    <definedName name="FDD_173_13" hidden="1">"A35430"</definedName>
    <definedName name="FDD_173_14" hidden="1">"A35795"</definedName>
    <definedName name="FDD_173_2" hidden="1">"A31412"</definedName>
    <definedName name="FDD_173_3" hidden="1">"A31777"</definedName>
    <definedName name="FDD_173_4" hidden="1">"A32142"</definedName>
    <definedName name="FDD_173_5" hidden="1">"A32508"</definedName>
    <definedName name="FDD_173_6" hidden="1">"A32873"</definedName>
    <definedName name="FDD_173_7" hidden="1">"A33238"</definedName>
    <definedName name="FDD_173_8" hidden="1">"A33603"</definedName>
    <definedName name="FDD_173_9" hidden="1">"A33969"</definedName>
    <definedName name="FDD_174_0" hidden="1">"A30681"</definedName>
    <definedName name="FDD_174_1" hidden="1">"A31047"</definedName>
    <definedName name="FDD_174_10" hidden="1">"A34334"</definedName>
    <definedName name="FDD_174_11" hidden="1">"A34699"</definedName>
    <definedName name="FDD_174_12" hidden="1">"A35064"</definedName>
    <definedName name="FDD_174_13" hidden="1">"A35430"</definedName>
    <definedName name="FDD_174_14" hidden="1">"A35795"</definedName>
    <definedName name="FDD_174_2" hidden="1">"A31412"</definedName>
    <definedName name="FDD_174_3" hidden="1">"A31777"</definedName>
    <definedName name="FDD_174_4" hidden="1">"A32142"</definedName>
    <definedName name="FDD_174_5" hidden="1">"A32508"</definedName>
    <definedName name="FDD_174_6" hidden="1">"A32873"</definedName>
    <definedName name="FDD_174_7" hidden="1">"A33238"</definedName>
    <definedName name="FDD_174_8" hidden="1">"A33603"</definedName>
    <definedName name="FDD_174_9" hidden="1">"A33969"</definedName>
    <definedName name="FDD_175_0" hidden="1">"E36160"</definedName>
    <definedName name="FDD_175_1" hidden="1">"E36525"</definedName>
    <definedName name="FDD_175_2" hidden="1">"E36891"</definedName>
    <definedName name="FDD_176_0" hidden="1">"E36160"</definedName>
    <definedName name="FDD_176_1" hidden="1">"E36525"</definedName>
    <definedName name="FDD_176_2" hidden="1">"E36891"</definedName>
    <definedName name="FDD_177_0" hidden="1">"E36160"</definedName>
    <definedName name="FDD_177_1" hidden="1">"E36525"</definedName>
    <definedName name="FDD_177_2" hidden="1">"E36891"</definedName>
    <definedName name="FDD_178_0" hidden="1">"E36160"</definedName>
    <definedName name="FDD_178_1" hidden="1">"E36525"</definedName>
    <definedName name="FDD_178_2" hidden="1">"E36891"</definedName>
    <definedName name="FDD_179_0" hidden="1">"E36160"</definedName>
    <definedName name="FDD_179_1" hidden="1">"E36525"</definedName>
    <definedName name="FDD_179_2" hidden="1">"E36891"</definedName>
    <definedName name="FDD_18_0" hidden="1">"A25569"</definedName>
    <definedName name="FDD_180_0" hidden="1">"E36160"</definedName>
    <definedName name="FDD_180_1" hidden="1">"E36525"</definedName>
    <definedName name="FDD_180_2" hidden="1">"E36891"</definedName>
    <definedName name="FDD_181_0" hidden="1">"E36160"</definedName>
    <definedName name="FDD_181_1" hidden="1">"E36525"</definedName>
    <definedName name="FDD_181_2" hidden="1">"E36891"</definedName>
    <definedName name="FDD_182_0" hidden="1">"E36160"</definedName>
    <definedName name="FDD_182_1" hidden="1">"E36525"</definedName>
    <definedName name="FDD_182_2" hidden="1">"E36891"</definedName>
    <definedName name="FDD_183_0" hidden="1">"E36160"</definedName>
    <definedName name="FDD_183_1" hidden="1">"E36525"</definedName>
    <definedName name="FDD_183_2" hidden="1">"E36891"</definedName>
    <definedName name="FDD_184_0" hidden="1">"E36160"</definedName>
    <definedName name="FDD_184_1" hidden="1">"E36525"</definedName>
    <definedName name="FDD_184_2" hidden="1">"E36891"</definedName>
    <definedName name="FDD_185_0" hidden="1">"E36160"</definedName>
    <definedName name="FDD_185_1" hidden="1">"E36525"</definedName>
    <definedName name="FDD_185_2" hidden="1">"E36891"</definedName>
    <definedName name="FDD_186_0" hidden="1">"E36160"</definedName>
    <definedName name="FDD_186_1" hidden="1">"E36525"</definedName>
    <definedName name="FDD_186_2" hidden="1">"E36891"</definedName>
    <definedName name="FDD_187_0" hidden="1">"E36160"</definedName>
    <definedName name="FDD_187_1" hidden="1">"E36525"</definedName>
    <definedName name="FDD_187_2" hidden="1">"E36891"</definedName>
    <definedName name="FDD_188_0" hidden="1">"A30681"</definedName>
    <definedName name="FDD_188_1" hidden="1">"A31047"</definedName>
    <definedName name="FDD_188_10" hidden="1">"A34334"</definedName>
    <definedName name="FDD_188_11" hidden="1">"A34699"</definedName>
    <definedName name="FDD_188_12" hidden="1">"A35064"</definedName>
    <definedName name="FDD_188_13" hidden="1">"A35430"</definedName>
    <definedName name="FDD_188_14" hidden="1">"A35795"</definedName>
    <definedName name="FDD_188_2" hidden="1">"A31412"</definedName>
    <definedName name="FDD_188_3" hidden="1">"A31777"</definedName>
    <definedName name="FDD_188_4" hidden="1">"A32142"</definedName>
    <definedName name="FDD_188_5" hidden="1">"A32508"</definedName>
    <definedName name="FDD_188_6" hidden="1">"A32873"</definedName>
    <definedName name="FDD_188_7" hidden="1">"A33238"</definedName>
    <definedName name="FDD_188_8" hidden="1">"A33603"</definedName>
    <definedName name="FDD_188_9" hidden="1">"A33969"</definedName>
    <definedName name="FDD_189_0" hidden="1">"A30681"</definedName>
    <definedName name="FDD_189_1" hidden="1">"A31047"</definedName>
    <definedName name="FDD_189_10" hidden="1">"A34334"</definedName>
    <definedName name="FDD_189_11" hidden="1">"A34699"</definedName>
    <definedName name="FDD_189_12" hidden="1">"A35064"</definedName>
    <definedName name="FDD_189_13" hidden="1">"A35430"</definedName>
    <definedName name="FDD_189_14" hidden="1">"A35795"</definedName>
    <definedName name="FDD_189_2" hidden="1">"A31412"</definedName>
    <definedName name="FDD_189_3" hidden="1">"A31777"</definedName>
    <definedName name="FDD_189_4" hidden="1">"A32142"</definedName>
    <definedName name="FDD_189_5" hidden="1">"A32508"</definedName>
    <definedName name="FDD_189_6" hidden="1">"A32873"</definedName>
    <definedName name="FDD_189_7" hidden="1">"A33238"</definedName>
    <definedName name="FDD_189_8" hidden="1">"A33603"</definedName>
    <definedName name="FDD_189_9" hidden="1">"A33969"</definedName>
    <definedName name="FDD_19_0" hidden="1">"A25569"</definedName>
    <definedName name="FDD_190_0" hidden="1">"A30681"</definedName>
    <definedName name="FDD_190_1" hidden="1">"A31047"</definedName>
    <definedName name="FDD_190_10" hidden="1">"A34334"</definedName>
    <definedName name="FDD_190_11" hidden="1">"A34699"</definedName>
    <definedName name="FDD_190_12" hidden="1">"A35064"</definedName>
    <definedName name="FDD_190_13" hidden="1">"A35430"</definedName>
    <definedName name="FDD_190_14" hidden="1">"A35795"</definedName>
    <definedName name="FDD_190_2" hidden="1">"A31412"</definedName>
    <definedName name="FDD_190_3" hidden="1">"A31777"</definedName>
    <definedName name="FDD_190_4" hidden="1">"A32142"</definedName>
    <definedName name="FDD_190_5" hidden="1">"A32508"</definedName>
    <definedName name="FDD_190_6" hidden="1">"A32873"</definedName>
    <definedName name="FDD_190_7" hidden="1">"A33238"</definedName>
    <definedName name="FDD_190_8" hidden="1">"A33603"</definedName>
    <definedName name="FDD_190_9" hidden="1">"A33969"</definedName>
    <definedName name="FDD_191_0" hidden="1">"A30681"</definedName>
    <definedName name="FDD_191_1" hidden="1">"A31047"</definedName>
    <definedName name="FDD_191_10" hidden="1">"A34334"</definedName>
    <definedName name="FDD_191_11" hidden="1">"A34699"</definedName>
    <definedName name="FDD_191_12" hidden="1">"A35064"</definedName>
    <definedName name="FDD_191_13" hidden="1">"A35430"</definedName>
    <definedName name="FDD_191_14" hidden="1">"A35795"</definedName>
    <definedName name="FDD_191_2" hidden="1">"A31412"</definedName>
    <definedName name="FDD_191_3" hidden="1">"A31777"</definedName>
    <definedName name="FDD_191_4" hidden="1">"A32142"</definedName>
    <definedName name="FDD_191_5" hidden="1">"A32508"</definedName>
    <definedName name="FDD_191_6" hidden="1">"A32873"</definedName>
    <definedName name="FDD_191_7" hidden="1">"A33238"</definedName>
    <definedName name="FDD_191_8" hidden="1">"A33603"</definedName>
    <definedName name="FDD_191_9" hidden="1">"A33969"</definedName>
    <definedName name="FDD_192_0" hidden="1">"E36160"</definedName>
    <definedName name="FDD_192_1" hidden="1">"E36525"</definedName>
    <definedName name="FDD_192_2" hidden="1">"E36891"</definedName>
    <definedName name="FDD_193_0" hidden="1">"A30681"</definedName>
    <definedName name="FDD_193_1" hidden="1">"A31047"</definedName>
    <definedName name="FDD_193_10" hidden="1">"A34334"</definedName>
    <definedName name="FDD_193_11" hidden="1">"A34699"</definedName>
    <definedName name="FDD_193_12" hidden="1">"A35064"</definedName>
    <definedName name="FDD_193_13" hidden="1">"A35430"</definedName>
    <definedName name="FDD_193_14" hidden="1">"A35795"</definedName>
    <definedName name="FDD_193_2" hidden="1">"A31412"</definedName>
    <definedName name="FDD_193_3" hidden="1">"A31777"</definedName>
    <definedName name="FDD_193_4" hidden="1">"A32142"</definedName>
    <definedName name="FDD_193_5" hidden="1">"A32508"</definedName>
    <definedName name="FDD_193_6" hidden="1">"A32873"</definedName>
    <definedName name="FDD_193_7" hidden="1">"A33238"</definedName>
    <definedName name="FDD_193_8" hidden="1">"A33603"</definedName>
    <definedName name="FDD_193_9" hidden="1">"A33969"</definedName>
    <definedName name="FDD_194_0" hidden="1">"A30681"</definedName>
    <definedName name="FDD_194_1" hidden="1">"A31047"</definedName>
    <definedName name="FDD_194_10" hidden="1">"A34334"</definedName>
    <definedName name="FDD_194_11" hidden="1">"A34699"</definedName>
    <definedName name="FDD_194_12" hidden="1">"A35064"</definedName>
    <definedName name="FDD_194_13" hidden="1">"A35430"</definedName>
    <definedName name="FDD_194_14" hidden="1">"A35795"</definedName>
    <definedName name="FDD_194_2" hidden="1">"A31412"</definedName>
    <definedName name="FDD_194_3" hidden="1">"A31777"</definedName>
    <definedName name="FDD_194_4" hidden="1">"A32142"</definedName>
    <definedName name="FDD_194_5" hidden="1">"A32508"</definedName>
    <definedName name="FDD_194_6" hidden="1">"A32873"</definedName>
    <definedName name="FDD_194_7" hidden="1">"A33238"</definedName>
    <definedName name="FDD_194_8" hidden="1">"A33603"</definedName>
    <definedName name="FDD_194_9" hidden="1">"A33969"</definedName>
    <definedName name="FDD_195_0" hidden="1">"A30681"</definedName>
    <definedName name="FDD_195_1" hidden="1">"A31047"</definedName>
    <definedName name="FDD_195_10" hidden="1">"A34334"</definedName>
    <definedName name="FDD_195_11" hidden="1">"A34699"</definedName>
    <definedName name="FDD_195_12" hidden="1">"A35064"</definedName>
    <definedName name="FDD_195_13" hidden="1">"A35430"</definedName>
    <definedName name="FDD_195_14" hidden="1">"A35795"</definedName>
    <definedName name="FDD_195_2" hidden="1">"A31412"</definedName>
    <definedName name="FDD_195_3" hidden="1">"A31777"</definedName>
    <definedName name="FDD_195_4" hidden="1">"A32142"</definedName>
    <definedName name="FDD_195_5" hidden="1">"A32508"</definedName>
    <definedName name="FDD_195_6" hidden="1">"A32873"</definedName>
    <definedName name="FDD_195_7" hidden="1">"A33238"</definedName>
    <definedName name="FDD_195_8" hidden="1">"A33603"</definedName>
    <definedName name="FDD_195_9" hidden="1">"A33969"</definedName>
    <definedName name="FDD_196_0" hidden="1">"E36160"</definedName>
    <definedName name="FDD_196_1" hidden="1">"E36525"</definedName>
    <definedName name="FDD_196_2" hidden="1">"E36891"</definedName>
    <definedName name="FDD_197_0" hidden="1">"A30681"</definedName>
    <definedName name="FDD_197_1" hidden="1">"A31047"</definedName>
    <definedName name="FDD_197_10" hidden="1">"A34334"</definedName>
    <definedName name="FDD_197_11" hidden="1">"A34699"</definedName>
    <definedName name="FDD_197_12" hidden="1">"A35064"</definedName>
    <definedName name="FDD_197_13" hidden="1">"A35430"</definedName>
    <definedName name="FDD_197_14" hidden="1">"A35795"</definedName>
    <definedName name="FDD_197_2" hidden="1">"A31412"</definedName>
    <definedName name="FDD_197_3" hidden="1">"A31777"</definedName>
    <definedName name="FDD_197_4" hidden="1">"A32142"</definedName>
    <definedName name="FDD_197_5" hidden="1">"A32508"</definedName>
    <definedName name="FDD_197_6" hidden="1">"A32873"</definedName>
    <definedName name="FDD_197_7" hidden="1">"A33238"</definedName>
    <definedName name="FDD_197_8" hidden="1">"A33603"</definedName>
    <definedName name="FDD_197_9" hidden="1">"A33969"</definedName>
    <definedName name="FDD_198_0" hidden="1">"A30681"</definedName>
    <definedName name="FDD_198_1" hidden="1">"A31047"</definedName>
    <definedName name="FDD_198_10" hidden="1">"U34334"</definedName>
    <definedName name="FDD_198_11" hidden="1">"U34699"</definedName>
    <definedName name="FDD_198_12" hidden="1">"U35064"</definedName>
    <definedName name="FDD_198_13" hidden="1">"U35430"</definedName>
    <definedName name="FDD_198_14" hidden="1">"U35795"</definedName>
    <definedName name="FDD_198_2" hidden="1">"A31412"</definedName>
    <definedName name="FDD_198_3" hidden="1">"U31777"</definedName>
    <definedName name="FDD_198_4" hidden="1">"U32142"</definedName>
    <definedName name="FDD_198_5" hidden="1">"U32508"</definedName>
    <definedName name="FDD_198_6" hidden="1">"U32873"</definedName>
    <definedName name="FDD_198_7" hidden="1">"U33238"</definedName>
    <definedName name="FDD_198_8" hidden="1">"U33603"</definedName>
    <definedName name="FDD_198_9" hidden="1">"U33969"</definedName>
    <definedName name="FDD_199_0" hidden="1">"E36160"</definedName>
    <definedName name="FDD_199_1" hidden="1">"E36525"</definedName>
    <definedName name="FDD_199_2" hidden="1">"E36891"</definedName>
    <definedName name="FDD_2_0" hidden="1">"A25569"</definedName>
    <definedName name="FDD_20_0" hidden="1">"A25569"</definedName>
    <definedName name="FDD_200_0" hidden="1">"E36160"</definedName>
    <definedName name="FDD_200_1" hidden="1">"E36525"</definedName>
    <definedName name="FDD_200_2" hidden="1">"E36891"</definedName>
    <definedName name="FDD_201_0" hidden="1">"A30681"</definedName>
    <definedName name="FDD_201_1" hidden="1">"A31047"</definedName>
    <definedName name="FDD_201_10" hidden="1">"A34334"</definedName>
    <definedName name="FDD_201_11" hidden="1">"A34699"</definedName>
    <definedName name="FDD_201_12" hidden="1">"A35064"</definedName>
    <definedName name="FDD_201_13" hidden="1">"A35430"</definedName>
    <definedName name="FDD_201_14" hidden="1">"A35795"</definedName>
    <definedName name="FDD_201_2" hidden="1">"A31412"</definedName>
    <definedName name="FDD_201_3" hidden="1">"A31777"</definedName>
    <definedName name="FDD_201_4" hidden="1">"A32142"</definedName>
    <definedName name="FDD_201_5" hidden="1">"A32508"</definedName>
    <definedName name="FDD_201_6" hidden="1">"A32873"</definedName>
    <definedName name="FDD_201_7" hidden="1">"A33238"</definedName>
    <definedName name="FDD_201_8" hidden="1">"A33603"</definedName>
    <definedName name="FDD_201_9" hidden="1">"A33969"</definedName>
    <definedName name="FDD_202_0" hidden="1">"A30681"</definedName>
    <definedName name="FDD_202_1" hidden="1">"A31047"</definedName>
    <definedName name="FDD_202_10" hidden="1">"A34334"</definedName>
    <definedName name="FDD_202_11" hidden="1">"A34699"</definedName>
    <definedName name="FDD_202_12" hidden="1">"A35064"</definedName>
    <definedName name="FDD_202_13" hidden="1">"A35430"</definedName>
    <definedName name="FDD_202_14" hidden="1">"A35795"</definedName>
    <definedName name="FDD_202_2" hidden="1">"A31412"</definedName>
    <definedName name="FDD_202_3" hidden="1">"A31777"</definedName>
    <definedName name="FDD_202_4" hidden="1">"A32142"</definedName>
    <definedName name="FDD_202_5" hidden="1">"A32508"</definedName>
    <definedName name="FDD_202_6" hidden="1">"A32873"</definedName>
    <definedName name="FDD_202_7" hidden="1">"A33238"</definedName>
    <definedName name="FDD_202_8" hidden="1">"A33603"</definedName>
    <definedName name="FDD_202_9" hidden="1">"A33969"</definedName>
    <definedName name="FDD_203_0" hidden="1">"E36160"</definedName>
    <definedName name="FDD_203_1" hidden="1">"E36525"</definedName>
    <definedName name="FDD_203_2" hidden="1">"E36891"</definedName>
    <definedName name="FDD_204_0" hidden="1">"A25569"</definedName>
    <definedName name="FDD_205_0" hidden="1">"A25569"</definedName>
    <definedName name="FDD_206_0" hidden="1">"A25569"</definedName>
    <definedName name="FDD_207_0" hidden="1">"A25569"</definedName>
    <definedName name="FDD_208_0" hidden="1">"E36160"</definedName>
    <definedName name="FDD_208_1" hidden="1">"E36525"</definedName>
    <definedName name="FDD_208_2" hidden="1">"E36891"</definedName>
    <definedName name="FDD_209_0" hidden="1">"A25569"</definedName>
    <definedName name="FDD_21_0" hidden="1">"A25569"</definedName>
    <definedName name="FDD_210_0" hidden="1">"A25569"</definedName>
    <definedName name="FDD_211_0" hidden="1">"A25569"</definedName>
    <definedName name="FDD_212_0" hidden="1">"A25569"</definedName>
    <definedName name="FDD_213_0" hidden="1">"E36160"</definedName>
    <definedName name="FDD_213_1" hidden="1">"E36525"</definedName>
    <definedName name="FDD_213_2" hidden="1">"E36891"</definedName>
    <definedName name="FDD_214_0" hidden="1">"A25569"</definedName>
    <definedName name="FDD_215_0" hidden="1">"A25569"</definedName>
    <definedName name="FDD_216_0" hidden="1">"A25569"</definedName>
    <definedName name="FDD_217_0" hidden="1">"A25569"</definedName>
    <definedName name="FDD_218_0" hidden="1">"E36160"</definedName>
    <definedName name="FDD_218_1" hidden="1">"E36525"</definedName>
    <definedName name="FDD_218_2" hidden="1">"E36891"</definedName>
    <definedName name="FDD_219_0" hidden="1">"U25569"</definedName>
    <definedName name="FDD_22_0" hidden="1">"A25569"</definedName>
    <definedName name="FDD_220_0" hidden="1">"U25569"</definedName>
    <definedName name="FDD_221_0" hidden="1">"U25569"</definedName>
    <definedName name="FDD_222_0" hidden="1">"U25569"</definedName>
    <definedName name="FDD_223_0" hidden="1">"E36160"</definedName>
    <definedName name="FDD_223_1" hidden="1">"E36525"</definedName>
    <definedName name="FDD_223_2" hidden="1">"E36891"</definedName>
    <definedName name="FDD_224_0" hidden="1">"A25569"</definedName>
    <definedName name="FDD_225_0" hidden="1">"A25569"</definedName>
    <definedName name="FDD_226_0" hidden="1">"A25569"</definedName>
    <definedName name="FDD_227_0" hidden="1">"A25569"</definedName>
    <definedName name="FDD_228_0" hidden="1">"E36160"</definedName>
    <definedName name="FDD_228_1" hidden="1">"E36525"</definedName>
    <definedName name="FDD_228_2" hidden="1">"E36891"</definedName>
    <definedName name="FDD_229_0" hidden="1">"A25569"</definedName>
    <definedName name="FDD_23_0" hidden="1">"A25569"</definedName>
    <definedName name="FDD_230_0" hidden="1">"A25569"</definedName>
    <definedName name="FDD_231_0" hidden="1">"A25569"</definedName>
    <definedName name="FDD_232_0" hidden="1">"A25569"</definedName>
    <definedName name="FDD_233_0" hidden="1">"A25569"</definedName>
    <definedName name="FDD_234_0" hidden="1">"A25569"</definedName>
    <definedName name="FDD_235_0" hidden="1">"A25569"</definedName>
    <definedName name="FDD_236_0" hidden="1">"A25569"</definedName>
    <definedName name="FDD_237_0" hidden="1">"A25569"</definedName>
    <definedName name="FDD_238_0" hidden="1">"A30681"</definedName>
    <definedName name="FDD_238_1" hidden="1">"A31047"</definedName>
    <definedName name="FDD_238_10" hidden="1">"A34334"</definedName>
    <definedName name="FDD_238_11" hidden="1">"A34699"</definedName>
    <definedName name="FDD_238_12" hidden="1">"A35064"</definedName>
    <definedName name="FDD_238_13" hidden="1">"A35430"</definedName>
    <definedName name="FDD_238_14" hidden="1">"A35795"</definedName>
    <definedName name="FDD_238_2" hidden="1">"A31412"</definedName>
    <definedName name="FDD_238_3" hidden="1">"A31777"</definedName>
    <definedName name="FDD_238_4" hidden="1">"A32142"</definedName>
    <definedName name="FDD_238_5" hidden="1">"A32508"</definedName>
    <definedName name="FDD_238_6" hidden="1">"A32873"</definedName>
    <definedName name="FDD_238_7" hidden="1">"A33238"</definedName>
    <definedName name="FDD_238_8" hidden="1">"A33603"</definedName>
    <definedName name="FDD_238_9" hidden="1">"A33969"</definedName>
    <definedName name="FDD_24_0" hidden="1">"A25569"</definedName>
    <definedName name="FDD_243_0" hidden="1">"E36160"</definedName>
    <definedName name="FDD_243_1" hidden="1">"E36525"</definedName>
    <definedName name="FDD_243_2" hidden="1">"E36891"</definedName>
    <definedName name="FDD_244_0" hidden="1">"A25569"</definedName>
    <definedName name="FDD_245_0" hidden="1">"A25569"</definedName>
    <definedName name="FDD_246_0" hidden="1">"A25569"</definedName>
    <definedName name="FDD_247_0" hidden="1">"A25569"</definedName>
    <definedName name="FDD_248_0" hidden="1">"E36160"</definedName>
    <definedName name="FDD_248_1" hidden="1">"E36525"</definedName>
    <definedName name="FDD_248_2" hidden="1">"E36891"</definedName>
    <definedName name="FDD_249_0" hidden="1">"A25569"</definedName>
    <definedName name="FDD_25_0" hidden="1">"A25569"</definedName>
    <definedName name="FDD_250_0" hidden="1">"A25569"</definedName>
    <definedName name="FDD_251_0" hidden="1">"A25569"</definedName>
    <definedName name="FDD_252_0" hidden="1">"A25569"</definedName>
    <definedName name="FDD_253_0" hidden="1">"E36160"</definedName>
    <definedName name="FDD_253_1" hidden="1">"E36525"</definedName>
    <definedName name="FDD_253_2" hidden="1">"E36891"</definedName>
    <definedName name="FDD_254_0" hidden="1">"E36160"</definedName>
    <definedName name="FDD_254_1" hidden="1">"E36525"</definedName>
    <definedName name="FDD_254_2" hidden="1">"E36891"</definedName>
    <definedName name="FDD_255_0" hidden="1">"E36160"</definedName>
    <definedName name="FDD_255_1" hidden="1">"E36525"</definedName>
    <definedName name="FDD_255_2" hidden="1">"E36891"</definedName>
    <definedName name="FDD_256_0" hidden="1">"U36160"</definedName>
    <definedName name="FDD_256_1" hidden="1">"U36525"</definedName>
    <definedName name="FDD_256_2" hidden="1">"U36891"</definedName>
    <definedName name="FDD_257_0" hidden="1">"E36160"</definedName>
    <definedName name="FDD_257_1" hidden="1">"E36525"</definedName>
    <definedName name="FDD_257_2" hidden="1">"E36891"</definedName>
    <definedName name="FDD_258_0" hidden="1">"E36160"</definedName>
    <definedName name="FDD_258_1" hidden="1">"E36525"</definedName>
    <definedName name="FDD_258_2" hidden="1">"E36891"</definedName>
    <definedName name="FDD_259_0" hidden="1">"E36160"</definedName>
    <definedName name="FDD_259_1" hidden="1">"E36525"</definedName>
    <definedName name="FDD_259_2" hidden="1">"E36891"</definedName>
    <definedName name="FDD_26_0" hidden="1">"A25569"</definedName>
    <definedName name="FDD_260_0" hidden="1">"E36160"</definedName>
    <definedName name="FDD_260_1" hidden="1">"E36525"</definedName>
    <definedName name="FDD_260_2" hidden="1">"E36891"</definedName>
    <definedName name="FDD_261_0" hidden="1">"E36160"</definedName>
    <definedName name="FDD_261_1" hidden="1">"E36525"</definedName>
    <definedName name="FDD_261_2" hidden="1">"E36891"</definedName>
    <definedName name="FDD_264_0" hidden="1">"E36160"</definedName>
    <definedName name="FDD_264_1" hidden="1">"E36525"</definedName>
    <definedName name="FDD_264_2" hidden="1">"E36891"</definedName>
    <definedName name="FDD_265_0" hidden="1">"A25569"</definedName>
    <definedName name="FDD_266_0" hidden="1">"A25569"</definedName>
    <definedName name="FDD_267_0" hidden="1">"A25569"</definedName>
    <definedName name="FDD_268_0" hidden="1">"A25569"</definedName>
    <definedName name="FDD_269_0" hidden="1">"E36160"</definedName>
    <definedName name="FDD_269_1" hidden="1">"E36525"</definedName>
    <definedName name="FDD_269_2" hidden="1">"E36891"</definedName>
    <definedName name="FDD_27_0" hidden="1">"A25569"</definedName>
    <definedName name="FDD_270_0" hidden="1">"A25569"</definedName>
    <definedName name="FDD_271_0" hidden="1">"A25569"</definedName>
    <definedName name="FDD_272_0" hidden="1">"A25569"</definedName>
    <definedName name="FDD_273_0" hidden="1">"A25569"</definedName>
    <definedName name="FDD_274_0" hidden="1">"E36160"</definedName>
    <definedName name="FDD_274_1" hidden="1">"E36525"</definedName>
    <definedName name="FDD_274_2" hidden="1">"E36891"</definedName>
    <definedName name="FDD_275_0" hidden="1">"A25569"</definedName>
    <definedName name="FDD_276_0" hidden="1">"A25569"</definedName>
    <definedName name="FDD_277_0" hidden="1">"A25569"</definedName>
    <definedName name="FDD_278_0" hidden="1">"A25569"</definedName>
    <definedName name="FDD_279_0" hidden="1">"E36160"</definedName>
    <definedName name="FDD_279_1" hidden="1">"E36525"</definedName>
    <definedName name="FDD_279_2" hidden="1">"E36891"</definedName>
    <definedName name="FDD_28_0" hidden="1">"A25569"</definedName>
    <definedName name="FDD_280_0" hidden="1">"E36160"</definedName>
    <definedName name="FDD_280_1" hidden="1">"E36525"</definedName>
    <definedName name="FDD_280_2" hidden="1">"E36891"</definedName>
    <definedName name="FDD_281_0" hidden="1">"E36160"</definedName>
    <definedName name="FDD_281_1" hidden="1">"E36525"</definedName>
    <definedName name="FDD_281_2" hidden="1">"E36891"</definedName>
    <definedName name="FDD_282_0" hidden="1">"E36160"</definedName>
    <definedName name="FDD_282_1" hidden="1">"E36525"</definedName>
    <definedName name="FDD_282_2" hidden="1">"E36891"</definedName>
    <definedName name="FDD_283_0" hidden="1">"E36160"</definedName>
    <definedName name="FDD_283_1" hidden="1">"E36525"</definedName>
    <definedName name="FDD_283_2" hidden="1">"E36891"</definedName>
    <definedName name="FDD_284_0" hidden="1">"A30681"</definedName>
    <definedName name="FDD_284_1" hidden="1">"A31047"</definedName>
    <definedName name="FDD_284_10" hidden="1">"A34334"</definedName>
    <definedName name="FDD_284_11" hidden="1">"A34699"</definedName>
    <definedName name="FDD_284_12" hidden="1">"A35064"</definedName>
    <definedName name="FDD_284_13" hidden="1">"A35430"</definedName>
    <definedName name="FDD_284_14" hidden="1">"A35795"</definedName>
    <definedName name="FDD_284_2" hidden="1">"A31412"</definedName>
    <definedName name="FDD_284_3" hidden="1">"A31777"</definedName>
    <definedName name="FDD_284_4" hidden="1">"A32142"</definedName>
    <definedName name="FDD_284_5" hidden="1">"A32508"</definedName>
    <definedName name="FDD_284_6" hidden="1">"A32873"</definedName>
    <definedName name="FDD_284_7" hidden="1">"A33238"</definedName>
    <definedName name="FDD_284_8" hidden="1">"A33603"</definedName>
    <definedName name="FDD_284_9" hidden="1">"A33969"</definedName>
    <definedName name="FDD_285_0" hidden="1">"A35795"</definedName>
    <definedName name="FDD_285_1" hidden="1">"E36160"</definedName>
    <definedName name="FDD_285_10" hidden="1">"E39447"</definedName>
    <definedName name="FDD_285_11" hidden="1">"E39813"</definedName>
    <definedName name="FDD_285_12" hidden="1">"E40178"</definedName>
    <definedName name="FDD_285_13" hidden="1">"E40543"</definedName>
    <definedName name="FDD_285_14" hidden="1">"E40908"</definedName>
    <definedName name="FDD_285_15" hidden="1">"E41274"</definedName>
    <definedName name="FDD_285_16" hidden="1">"E41639"</definedName>
    <definedName name="FDD_285_17" hidden="1">"E42004"</definedName>
    <definedName name="FDD_285_18" hidden="1">"E42369"</definedName>
    <definedName name="FDD_285_19" hidden="1">"E42735"</definedName>
    <definedName name="FDD_285_2" hidden="1">"E36525"</definedName>
    <definedName name="FDD_285_20" hidden="1">"E43100"</definedName>
    <definedName name="FDD_285_21" hidden="1">"E43465"</definedName>
    <definedName name="FDD_285_22" hidden="1">"E43830"</definedName>
    <definedName name="FDD_285_23" hidden="1">"E44196"</definedName>
    <definedName name="FDD_285_24" hidden="1">"E44561"</definedName>
    <definedName name="FDD_285_25" hidden="1">"E44926"</definedName>
    <definedName name="FDD_285_3" hidden="1">"E36891"</definedName>
    <definedName name="FDD_285_4" hidden="1">"E37256"</definedName>
    <definedName name="FDD_285_5" hidden="1">"E37621"</definedName>
    <definedName name="FDD_285_6" hidden="1">"E37986"</definedName>
    <definedName name="FDD_285_7" hidden="1">"E38352"</definedName>
    <definedName name="FDD_285_8" hidden="1">"E38717"</definedName>
    <definedName name="FDD_285_9" hidden="1">"E39082"</definedName>
    <definedName name="FDD_286_0" hidden="1">"E36160"</definedName>
    <definedName name="FDD_286_1" hidden="1">"E36525"</definedName>
    <definedName name="FDD_286_10" hidden="1">"E39813"</definedName>
    <definedName name="FDD_286_11" hidden="1">"E40178"</definedName>
    <definedName name="FDD_286_12" hidden="1">"E40543"</definedName>
    <definedName name="FDD_286_13" hidden="1">"E40908"</definedName>
    <definedName name="FDD_286_14" hidden="1">"E41274"</definedName>
    <definedName name="FDD_286_15" hidden="1">"E41639"</definedName>
    <definedName name="FDD_286_16" hidden="1">"E42004"</definedName>
    <definedName name="FDD_286_17" hidden="1">"E42369"</definedName>
    <definedName name="FDD_286_18" hidden="1">"E42735"</definedName>
    <definedName name="FDD_286_19" hidden="1">"E43100"</definedName>
    <definedName name="FDD_286_2" hidden="1">"E36891"</definedName>
    <definedName name="FDD_286_20" hidden="1">"E43465"</definedName>
    <definedName name="FDD_286_21" hidden="1">"E43830"</definedName>
    <definedName name="FDD_286_22" hidden="1">"E44196"</definedName>
    <definedName name="FDD_286_23" hidden="1">"E44561"</definedName>
    <definedName name="FDD_286_24" hidden="1">"E44926"</definedName>
    <definedName name="FDD_286_3" hidden="1">"E37256"</definedName>
    <definedName name="FDD_286_4" hidden="1">"E37621"</definedName>
    <definedName name="FDD_286_5" hidden="1">"E37986"</definedName>
    <definedName name="FDD_286_6" hidden="1">"E38352"</definedName>
    <definedName name="FDD_286_7" hidden="1">"E38717"</definedName>
    <definedName name="FDD_286_8" hidden="1">"E39082"</definedName>
    <definedName name="FDD_286_9" hidden="1">"E39447"</definedName>
    <definedName name="FDD_287_0" hidden="1">"A25569"</definedName>
    <definedName name="FDD_288_0" hidden="1">"A25569"</definedName>
    <definedName name="FDD_289_0" hidden="1">"A36890"</definedName>
    <definedName name="FDD_29_0" hidden="1">"A25569"</definedName>
    <definedName name="FDD_290_0" hidden="1">"A36890"</definedName>
    <definedName name="FDD_291_0" hidden="1">"A25569"</definedName>
    <definedName name="FDD_295_0" hidden="1">"U25569"</definedName>
    <definedName name="FDD_296_0" hidden="1">"A25569"</definedName>
    <definedName name="FDD_297_0" hidden="1">"A25569"</definedName>
    <definedName name="FDD_298_0" hidden="1">"A25569"</definedName>
    <definedName name="FDD_299_0" hidden="1">"A25569"</definedName>
    <definedName name="FDD_3_0" hidden="1">"A25569"</definedName>
    <definedName name="FDD_30_0" hidden="1">"A25569"</definedName>
    <definedName name="FDD_300_0" hidden="1">"U25569"</definedName>
    <definedName name="FDD_301_0" hidden="1">"U35795"</definedName>
    <definedName name="FDD_301_1" hidden="1">"U36160"</definedName>
    <definedName name="FDD_301_2" hidden="1">"U36525"</definedName>
    <definedName name="FDD_302_0" hidden="1">"U35795"</definedName>
    <definedName name="FDD_302_1" hidden="1">"U36160"</definedName>
    <definedName name="FDD_302_2" hidden="1">"U36525"</definedName>
    <definedName name="FDD_303_0" hidden="1">"U35795"</definedName>
    <definedName name="FDD_303_1" hidden="1">"U36160"</definedName>
    <definedName name="FDD_303_2" hidden="1">"U36525"</definedName>
    <definedName name="FDD_304_0" hidden="1">"U35795"</definedName>
    <definedName name="FDD_304_1" hidden="1">"U36160"</definedName>
    <definedName name="FDD_304_2" hidden="1">"U36525"</definedName>
    <definedName name="FDD_305_0" hidden="1">"A30681"</definedName>
    <definedName name="FDD_305_1" hidden="1">"A31047"</definedName>
    <definedName name="FDD_305_10" hidden="1">"U34334"</definedName>
    <definedName name="FDD_305_11" hidden="1">"U34699"</definedName>
    <definedName name="FDD_305_12" hidden="1">"U35064"</definedName>
    <definedName name="FDD_305_13" hidden="1">"U35430"</definedName>
    <definedName name="FDD_305_14" hidden="1">"U35795"</definedName>
    <definedName name="FDD_305_2" hidden="1">"A31412"</definedName>
    <definedName name="FDD_305_3" hidden="1">"U31777"</definedName>
    <definedName name="FDD_305_4" hidden="1">"U32142"</definedName>
    <definedName name="FDD_305_5" hidden="1">"U32508"</definedName>
    <definedName name="FDD_305_6" hidden="1">"U32873"</definedName>
    <definedName name="FDD_305_7" hidden="1">"U33238"</definedName>
    <definedName name="FDD_305_8" hidden="1">"U33603"</definedName>
    <definedName name="FDD_305_9" hidden="1">"U33969"</definedName>
    <definedName name="FDD_306_0" hidden="1">"U35795"</definedName>
    <definedName name="FDD_306_1" hidden="1">"E36160"</definedName>
    <definedName name="FDD_306_2" hidden="1">"U36525"</definedName>
    <definedName name="FDD_307_0" hidden="1">"A35795"</definedName>
    <definedName name="FDD_307_1" hidden="1">"U36160"</definedName>
    <definedName name="FDD_307_2" hidden="1">"U36525"</definedName>
    <definedName name="FDD_31_0" hidden="1">"A25569"</definedName>
    <definedName name="FDD_32_0" hidden="1">"A25569"</definedName>
    <definedName name="FDD_33_0" hidden="1">"A25569"</definedName>
    <definedName name="FDD_34_0" hidden="1">"A25569"</definedName>
    <definedName name="FDD_35_0" hidden="1">"A25569"</definedName>
    <definedName name="FDD_36_0" hidden="1">"A25569"</definedName>
    <definedName name="FDD_37_0" hidden="1">"A25569"</definedName>
    <definedName name="FDD_38_0" hidden="1">"A25569"</definedName>
    <definedName name="FDD_39_0" hidden="1">"A25569"</definedName>
    <definedName name="FDD_4_0" hidden="1">"A25569"</definedName>
    <definedName name="FDD_40_0" hidden="1">"A25569"</definedName>
    <definedName name="FDD_41_0" hidden="1">"U25569"</definedName>
    <definedName name="FDD_42_0" hidden="1">"U25569"</definedName>
    <definedName name="FDD_43_0" hidden="1">"A25569"</definedName>
    <definedName name="FDD_44_0" hidden="1">"A30681"</definedName>
    <definedName name="FDD_44_1" hidden="1">"A31047"</definedName>
    <definedName name="FDD_44_10" hidden="1">"A34334"</definedName>
    <definedName name="FDD_44_11" hidden="1">"A34699"</definedName>
    <definedName name="FDD_44_12" hidden="1">"A35064"</definedName>
    <definedName name="FDD_44_13" hidden="1">"A35430"</definedName>
    <definedName name="FDD_44_14" hidden="1">"A35795"</definedName>
    <definedName name="FDD_44_2" hidden="1">"A31412"</definedName>
    <definedName name="FDD_44_3" hidden="1">"A31777"</definedName>
    <definedName name="FDD_44_4" hidden="1">"A32142"</definedName>
    <definedName name="FDD_44_5" hidden="1">"A32508"</definedName>
    <definedName name="FDD_44_6" hidden="1">"A32873"</definedName>
    <definedName name="FDD_44_7" hidden="1">"A33238"</definedName>
    <definedName name="FDD_44_8" hidden="1">"A33603"</definedName>
    <definedName name="FDD_44_9" hidden="1">"A33969"</definedName>
    <definedName name="FDD_45_0" hidden="1">"A30681"</definedName>
    <definedName name="FDD_45_1" hidden="1">"A31047"</definedName>
    <definedName name="FDD_45_10" hidden="1">"A34334"</definedName>
    <definedName name="FDD_45_11" hidden="1">"A34699"</definedName>
    <definedName name="FDD_45_12" hidden="1">"A35064"</definedName>
    <definedName name="FDD_45_13" hidden="1">"A35430"</definedName>
    <definedName name="FDD_45_14" hidden="1">"A35795"</definedName>
    <definedName name="FDD_45_2" hidden="1">"A31412"</definedName>
    <definedName name="FDD_45_3" hidden="1">"A31777"</definedName>
    <definedName name="FDD_45_4" hidden="1">"A32142"</definedName>
    <definedName name="FDD_45_5" hidden="1">"A32508"</definedName>
    <definedName name="FDD_45_6" hidden="1">"A32873"</definedName>
    <definedName name="FDD_45_7" hidden="1">"A33238"</definedName>
    <definedName name="FDD_45_8" hidden="1">"A33603"</definedName>
    <definedName name="FDD_45_9" hidden="1">"A33969"</definedName>
    <definedName name="FDD_46_0" hidden="1">"A30681"</definedName>
    <definedName name="FDD_46_1" hidden="1">"A31047"</definedName>
    <definedName name="FDD_46_10" hidden="1">"A34334"</definedName>
    <definedName name="FDD_46_11" hidden="1">"A34699"</definedName>
    <definedName name="FDD_46_12" hidden="1">"A35064"</definedName>
    <definedName name="FDD_46_13" hidden="1">"A35430"</definedName>
    <definedName name="FDD_46_14" hidden="1">"A35795"</definedName>
    <definedName name="FDD_46_2" hidden="1">"A31412"</definedName>
    <definedName name="FDD_46_3" hidden="1">"A31777"</definedName>
    <definedName name="FDD_46_4" hidden="1">"A32142"</definedName>
    <definedName name="FDD_46_5" hidden="1">"A32508"</definedName>
    <definedName name="FDD_46_6" hidden="1">"A32873"</definedName>
    <definedName name="FDD_46_7" hidden="1">"A33238"</definedName>
    <definedName name="FDD_46_8" hidden="1">"A33603"</definedName>
    <definedName name="FDD_46_9" hidden="1">"A33969"</definedName>
    <definedName name="FDD_47_0" hidden="1">"A30681"</definedName>
    <definedName name="FDD_47_1" hidden="1">"A31047"</definedName>
    <definedName name="FDD_47_10" hidden="1">"A34334"</definedName>
    <definedName name="FDD_47_11" hidden="1">"A34699"</definedName>
    <definedName name="FDD_47_12" hidden="1">"A35064"</definedName>
    <definedName name="FDD_47_13" hidden="1">"A35430"</definedName>
    <definedName name="FDD_47_14" hidden="1">"A35795"</definedName>
    <definedName name="FDD_47_2" hidden="1">"A31412"</definedName>
    <definedName name="FDD_47_3" hidden="1">"A31777"</definedName>
    <definedName name="FDD_47_4" hidden="1">"A32142"</definedName>
    <definedName name="FDD_47_5" hidden="1">"A32508"</definedName>
    <definedName name="FDD_47_6" hidden="1">"A32873"</definedName>
    <definedName name="FDD_47_7" hidden="1">"A33238"</definedName>
    <definedName name="FDD_47_8" hidden="1">"A33603"</definedName>
    <definedName name="FDD_47_9" hidden="1">"A33969"</definedName>
    <definedName name="FDD_48_0" hidden="1">"A30681"</definedName>
    <definedName name="FDD_48_1" hidden="1">"A31047"</definedName>
    <definedName name="FDD_48_10" hidden="1">"A34334"</definedName>
    <definedName name="FDD_48_11" hidden="1">"A34699"</definedName>
    <definedName name="FDD_48_12" hidden="1">"A35064"</definedName>
    <definedName name="FDD_48_13" hidden="1">"A35430"</definedName>
    <definedName name="FDD_48_14" hidden="1">"A35795"</definedName>
    <definedName name="FDD_48_2" hidden="1">"A31412"</definedName>
    <definedName name="FDD_48_3" hidden="1">"A31777"</definedName>
    <definedName name="FDD_48_4" hidden="1">"A32142"</definedName>
    <definedName name="FDD_48_5" hidden="1">"A32508"</definedName>
    <definedName name="FDD_48_6" hidden="1">"A32873"</definedName>
    <definedName name="FDD_48_7" hidden="1">"A33238"</definedName>
    <definedName name="FDD_48_8" hidden="1">"A33603"</definedName>
    <definedName name="FDD_48_9" hidden="1">"A33969"</definedName>
    <definedName name="FDD_49_0" hidden="1">"A30681"</definedName>
    <definedName name="FDD_49_1" hidden="1">"A31047"</definedName>
    <definedName name="FDD_49_10" hidden="1">"A34334"</definedName>
    <definedName name="FDD_49_11" hidden="1">"A34699"</definedName>
    <definedName name="FDD_49_12" hidden="1">"A35064"</definedName>
    <definedName name="FDD_49_13" hidden="1">"A35430"</definedName>
    <definedName name="FDD_49_14" hidden="1">"A35795"</definedName>
    <definedName name="FDD_49_2" hidden="1">"A31412"</definedName>
    <definedName name="FDD_49_3" hidden="1">"A31777"</definedName>
    <definedName name="FDD_49_4" hidden="1">"A32142"</definedName>
    <definedName name="FDD_49_5" hidden="1">"A32508"</definedName>
    <definedName name="FDD_49_6" hidden="1">"A32873"</definedName>
    <definedName name="FDD_49_7" hidden="1">"A33238"</definedName>
    <definedName name="FDD_49_8" hidden="1">"A33603"</definedName>
    <definedName name="FDD_49_9" hidden="1">"A33969"</definedName>
    <definedName name="FDD_5_0" hidden="1">"A25569"</definedName>
    <definedName name="FDD_50_0" hidden="1">"A30681"</definedName>
    <definedName name="FDD_50_1" hidden="1">"A31047"</definedName>
    <definedName name="FDD_50_10" hidden="1">"A34334"</definedName>
    <definedName name="FDD_50_11" hidden="1">"A34699"</definedName>
    <definedName name="FDD_50_12" hidden="1">"A35064"</definedName>
    <definedName name="FDD_50_13" hidden="1">"A35430"</definedName>
    <definedName name="FDD_50_14" hidden="1">"A35795"</definedName>
    <definedName name="FDD_50_2" hidden="1">"A31412"</definedName>
    <definedName name="FDD_50_3" hidden="1">"A31777"</definedName>
    <definedName name="FDD_50_4" hidden="1">"A32142"</definedName>
    <definedName name="FDD_50_5" hidden="1">"A32508"</definedName>
    <definedName name="FDD_50_6" hidden="1">"A32873"</definedName>
    <definedName name="FDD_50_7" hidden="1">"A33238"</definedName>
    <definedName name="FDD_50_8" hidden="1">"A33603"</definedName>
    <definedName name="FDD_50_9" hidden="1">"A33969"</definedName>
    <definedName name="FDD_51_0" hidden="1">"A30681"</definedName>
    <definedName name="FDD_51_1" hidden="1">"A31047"</definedName>
    <definedName name="FDD_51_10" hidden="1">"A34334"</definedName>
    <definedName name="FDD_51_11" hidden="1">"A34699"</definedName>
    <definedName name="FDD_51_12" hidden="1">"A35064"</definedName>
    <definedName name="FDD_51_13" hidden="1">"A35430"</definedName>
    <definedName name="FDD_51_14" hidden="1">"A35795"</definedName>
    <definedName name="FDD_51_2" hidden="1">"A31412"</definedName>
    <definedName name="FDD_51_3" hidden="1">"A31777"</definedName>
    <definedName name="FDD_51_4" hidden="1">"A32142"</definedName>
    <definedName name="FDD_51_5" hidden="1">"A32508"</definedName>
    <definedName name="FDD_51_6" hidden="1">"A32873"</definedName>
    <definedName name="FDD_51_7" hidden="1">"A33238"</definedName>
    <definedName name="FDD_51_8" hidden="1">"A33603"</definedName>
    <definedName name="FDD_51_9" hidden="1">"A33969"</definedName>
    <definedName name="FDD_52_0" hidden="1">"A30681"</definedName>
    <definedName name="FDD_52_1" hidden="1">"A31047"</definedName>
    <definedName name="FDD_52_10" hidden="1">"A34334"</definedName>
    <definedName name="FDD_52_11" hidden="1">"A34699"</definedName>
    <definedName name="FDD_52_12" hidden="1">"A35064"</definedName>
    <definedName name="FDD_52_13" hidden="1">"A35430"</definedName>
    <definedName name="FDD_52_14" hidden="1">"A35795"</definedName>
    <definedName name="FDD_52_2" hidden="1">"A31412"</definedName>
    <definedName name="FDD_52_3" hidden="1">"A31777"</definedName>
    <definedName name="FDD_52_4" hidden="1">"A32142"</definedName>
    <definedName name="FDD_52_5" hidden="1">"A32508"</definedName>
    <definedName name="FDD_52_6" hidden="1">"A32873"</definedName>
    <definedName name="FDD_52_7" hidden="1">"A33238"</definedName>
    <definedName name="FDD_52_8" hidden="1">"A33603"</definedName>
    <definedName name="FDD_52_9" hidden="1">"A33969"</definedName>
    <definedName name="FDD_53_0" hidden="1">"U30681"</definedName>
    <definedName name="FDD_53_1" hidden="1">"A31047"</definedName>
    <definedName name="FDD_53_10" hidden="1">"A34334"</definedName>
    <definedName name="FDD_53_11" hidden="1">"A34699"</definedName>
    <definedName name="FDD_53_12" hidden="1">"A35064"</definedName>
    <definedName name="FDD_53_13" hidden="1">"A35430"</definedName>
    <definedName name="FDD_53_14" hidden="1">"A35795"</definedName>
    <definedName name="FDD_53_2" hidden="1">"A31412"</definedName>
    <definedName name="FDD_53_3" hidden="1">"A31777"</definedName>
    <definedName name="FDD_53_4" hidden="1">"A32142"</definedName>
    <definedName name="FDD_53_5" hidden="1">"A32508"</definedName>
    <definedName name="FDD_53_6" hidden="1">"A32873"</definedName>
    <definedName name="FDD_53_7" hidden="1">"A33238"</definedName>
    <definedName name="FDD_53_8" hidden="1">"A33603"</definedName>
    <definedName name="FDD_53_9" hidden="1">"A33969"</definedName>
    <definedName name="FDD_54_0" hidden="1">"A30681"</definedName>
    <definedName name="FDD_54_1" hidden="1">"A31047"</definedName>
    <definedName name="FDD_54_10" hidden="1">"A34334"</definedName>
    <definedName name="FDD_54_11" hidden="1">"A34699"</definedName>
    <definedName name="FDD_54_12" hidden="1">"A35064"</definedName>
    <definedName name="FDD_54_13" hidden="1">"A35430"</definedName>
    <definedName name="FDD_54_14" hidden="1">"A35795"</definedName>
    <definedName name="FDD_54_2" hidden="1">"A31412"</definedName>
    <definedName name="FDD_54_3" hidden="1">"A31777"</definedName>
    <definedName name="FDD_54_4" hidden="1">"A32142"</definedName>
    <definedName name="FDD_54_5" hidden="1">"A32508"</definedName>
    <definedName name="FDD_54_6" hidden="1">"A32873"</definedName>
    <definedName name="FDD_54_7" hidden="1">"A33238"</definedName>
    <definedName name="FDD_54_8" hidden="1">"A33603"</definedName>
    <definedName name="FDD_54_9" hidden="1">"A33969"</definedName>
    <definedName name="FDD_55_0" hidden="1">"A30681"</definedName>
    <definedName name="FDD_55_1" hidden="1">"A31047"</definedName>
    <definedName name="FDD_55_10" hidden="1">"A34334"</definedName>
    <definedName name="FDD_55_11" hidden="1">"A34699"</definedName>
    <definedName name="FDD_55_12" hidden="1">"A35064"</definedName>
    <definedName name="FDD_55_13" hidden="1">"A35430"</definedName>
    <definedName name="FDD_55_14" hidden="1">"A35795"</definedName>
    <definedName name="FDD_55_2" hidden="1">"A31412"</definedName>
    <definedName name="FDD_55_3" hidden="1">"A31777"</definedName>
    <definedName name="FDD_55_4" hidden="1">"A32142"</definedName>
    <definedName name="FDD_55_5" hidden="1">"A32508"</definedName>
    <definedName name="FDD_55_6" hidden="1">"A32873"</definedName>
    <definedName name="FDD_55_7" hidden="1">"A33238"</definedName>
    <definedName name="FDD_55_8" hidden="1">"A33603"</definedName>
    <definedName name="FDD_55_9" hidden="1">"A33969"</definedName>
    <definedName name="FDD_56_0" hidden="1">"A30681"</definedName>
    <definedName name="FDD_56_1" hidden="1">"A31047"</definedName>
    <definedName name="FDD_56_10" hidden="1">"A34334"</definedName>
    <definedName name="FDD_56_11" hidden="1">"A34699"</definedName>
    <definedName name="FDD_56_12" hidden="1">"A35064"</definedName>
    <definedName name="FDD_56_13" hidden="1">"A35430"</definedName>
    <definedName name="FDD_56_14" hidden="1">"A35795"</definedName>
    <definedName name="FDD_56_2" hidden="1">"A31412"</definedName>
    <definedName name="FDD_56_3" hidden="1">"A31777"</definedName>
    <definedName name="FDD_56_4" hidden="1">"A32142"</definedName>
    <definedName name="FDD_56_5" hidden="1">"A32508"</definedName>
    <definedName name="FDD_56_6" hidden="1">"A32873"</definedName>
    <definedName name="FDD_56_7" hidden="1">"A33238"</definedName>
    <definedName name="FDD_56_8" hidden="1">"A33603"</definedName>
    <definedName name="FDD_56_9" hidden="1">"A33969"</definedName>
    <definedName name="FDD_57_0" hidden="1">"A30681"</definedName>
    <definedName name="FDD_57_1" hidden="1">"A31047"</definedName>
    <definedName name="FDD_57_10" hidden="1">"A34334"</definedName>
    <definedName name="FDD_57_11" hidden="1">"A34699"</definedName>
    <definedName name="FDD_57_12" hidden="1">"A35064"</definedName>
    <definedName name="FDD_57_13" hidden="1">"A35430"</definedName>
    <definedName name="FDD_57_14" hidden="1">"A35795"</definedName>
    <definedName name="FDD_57_2" hidden="1">"A31412"</definedName>
    <definedName name="FDD_57_3" hidden="1">"A31777"</definedName>
    <definedName name="FDD_57_4" hidden="1">"A32142"</definedName>
    <definedName name="FDD_57_5" hidden="1">"A32508"</definedName>
    <definedName name="FDD_57_6" hidden="1">"A32873"</definedName>
    <definedName name="FDD_57_7" hidden="1">"A33238"</definedName>
    <definedName name="FDD_57_8" hidden="1">"A33603"</definedName>
    <definedName name="FDD_57_9" hidden="1">"A33969"</definedName>
    <definedName name="FDD_58_0" hidden="1">"A30681"</definedName>
    <definedName name="FDD_58_1" hidden="1">"A31047"</definedName>
    <definedName name="FDD_58_10" hidden="1">"A34334"</definedName>
    <definedName name="FDD_58_11" hidden="1">"A34699"</definedName>
    <definedName name="FDD_58_12" hidden="1">"A35064"</definedName>
    <definedName name="FDD_58_13" hidden="1">"A35430"</definedName>
    <definedName name="FDD_58_14" hidden="1">"A35795"</definedName>
    <definedName name="FDD_58_2" hidden="1">"A31412"</definedName>
    <definedName name="FDD_58_3" hidden="1">"A31777"</definedName>
    <definedName name="FDD_58_4" hidden="1">"A32142"</definedName>
    <definedName name="FDD_58_5" hidden="1">"A32508"</definedName>
    <definedName name="FDD_58_6" hidden="1">"A32873"</definedName>
    <definedName name="FDD_58_7" hidden="1">"A33238"</definedName>
    <definedName name="FDD_58_8" hidden="1">"A33603"</definedName>
    <definedName name="FDD_58_9" hidden="1">"A33969"</definedName>
    <definedName name="FDD_59_0" hidden="1">"A30681"</definedName>
    <definedName name="FDD_59_1" hidden="1">"A31047"</definedName>
    <definedName name="FDD_59_10" hidden="1">"A34334"</definedName>
    <definedName name="FDD_59_11" hidden="1">"A34699"</definedName>
    <definedName name="FDD_59_12" hidden="1">"A35064"</definedName>
    <definedName name="FDD_59_13" hidden="1">"A35430"</definedName>
    <definedName name="FDD_59_14" hidden="1">"A35795"</definedName>
    <definedName name="FDD_59_2" hidden="1">"A31412"</definedName>
    <definedName name="FDD_59_3" hidden="1">"A31777"</definedName>
    <definedName name="FDD_59_4" hidden="1">"A32142"</definedName>
    <definedName name="FDD_59_5" hidden="1">"A32508"</definedName>
    <definedName name="FDD_59_6" hidden="1">"A32873"</definedName>
    <definedName name="FDD_59_7" hidden="1">"A33238"</definedName>
    <definedName name="FDD_59_8" hidden="1">"A33603"</definedName>
    <definedName name="FDD_59_9" hidden="1">"A33969"</definedName>
    <definedName name="FDD_6_0" hidden="1">"A25569"</definedName>
    <definedName name="FDD_60_0" hidden="1">"A30681"</definedName>
    <definedName name="FDD_60_1" hidden="1">"A31047"</definedName>
    <definedName name="FDD_60_10" hidden="1">"A34334"</definedName>
    <definedName name="FDD_60_11" hidden="1">"A34699"</definedName>
    <definedName name="FDD_60_12" hidden="1">"A35064"</definedName>
    <definedName name="FDD_60_13" hidden="1">"A35430"</definedName>
    <definedName name="FDD_60_14" hidden="1">"A35795"</definedName>
    <definedName name="FDD_60_2" hidden="1">"A31412"</definedName>
    <definedName name="FDD_60_3" hidden="1">"A31777"</definedName>
    <definedName name="FDD_60_4" hidden="1">"A32142"</definedName>
    <definedName name="FDD_60_5" hidden="1">"A32508"</definedName>
    <definedName name="FDD_60_6" hidden="1">"A32873"</definedName>
    <definedName name="FDD_60_7" hidden="1">"A33238"</definedName>
    <definedName name="FDD_60_8" hidden="1">"A33603"</definedName>
    <definedName name="FDD_60_9" hidden="1">"A33969"</definedName>
    <definedName name="FDD_61_0" hidden="1">"A30681"</definedName>
    <definedName name="FDD_61_1" hidden="1">"A31047"</definedName>
    <definedName name="FDD_61_10" hidden="1">"A34334"</definedName>
    <definedName name="FDD_61_11" hidden="1">"A34699"</definedName>
    <definedName name="FDD_61_12" hidden="1">"A35064"</definedName>
    <definedName name="FDD_61_13" hidden="1">"A35430"</definedName>
    <definedName name="FDD_61_14" hidden="1">"A35795"</definedName>
    <definedName name="FDD_61_2" hidden="1">"A31412"</definedName>
    <definedName name="FDD_61_3" hidden="1">"A31777"</definedName>
    <definedName name="FDD_61_4" hidden="1">"A32142"</definedName>
    <definedName name="FDD_61_5" hidden="1">"A32508"</definedName>
    <definedName name="FDD_61_6" hidden="1">"A32873"</definedName>
    <definedName name="FDD_61_7" hidden="1">"A33238"</definedName>
    <definedName name="FDD_61_8" hidden="1">"A33603"</definedName>
    <definedName name="FDD_61_9" hidden="1">"A33969"</definedName>
    <definedName name="FDD_62_0" hidden="1">"A30681"</definedName>
    <definedName name="FDD_62_1" hidden="1">"A31047"</definedName>
    <definedName name="FDD_62_10" hidden="1">"A34334"</definedName>
    <definedName name="FDD_62_11" hidden="1">"A34699"</definedName>
    <definedName name="FDD_62_12" hidden="1">"A35064"</definedName>
    <definedName name="FDD_62_13" hidden="1">"A35430"</definedName>
    <definedName name="FDD_62_14" hidden="1">"A35795"</definedName>
    <definedName name="FDD_62_2" hidden="1">"A31412"</definedName>
    <definedName name="FDD_62_3" hidden="1">"A31777"</definedName>
    <definedName name="FDD_62_4" hidden="1">"A32142"</definedName>
    <definedName name="FDD_62_5" hidden="1">"A32508"</definedName>
    <definedName name="FDD_62_6" hidden="1">"A32873"</definedName>
    <definedName name="FDD_62_7" hidden="1">"A33238"</definedName>
    <definedName name="FDD_62_8" hidden="1">"A33603"</definedName>
    <definedName name="FDD_62_9" hidden="1">"A33969"</definedName>
    <definedName name="FDD_63_0" hidden="1">"A30681"</definedName>
    <definedName name="FDD_63_1" hidden="1">"A31047"</definedName>
    <definedName name="FDD_63_10" hidden="1">"A34334"</definedName>
    <definedName name="FDD_63_11" hidden="1">"A34699"</definedName>
    <definedName name="FDD_63_12" hidden="1">"A35064"</definedName>
    <definedName name="FDD_63_13" hidden="1">"A35430"</definedName>
    <definedName name="FDD_63_14" hidden="1">"A35795"</definedName>
    <definedName name="FDD_63_2" hidden="1">"A31412"</definedName>
    <definedName name="FDD_63_3" hidden="1">"A31777"</definedName>
    <definedName name="FDD_63_4" hidden="1">"A32142"</definedName>
    <definedName name="FDD_63_5" hidden="1">"A32508"</definedName>
    <definedName name="FDD_63_6" hidden="1">"A32873"</definedName>
    <definedName name="FDD_63_7" hidden="1">"A33238"</definedName>
    <definedName name="FDD_63_8" hidden="1">"A33603"</definedName>
    <definedName name="FDD_63_9" hidden="1">"A33969"</definedName>
    <definedName name="FDD_64_0" hidden="1">"A30681"</definedName>
    <definedName name="FDD_64_1" hidden="1">"A31047"</definedName>
    <definedName name="FDD_64_10" hidden="1">"A34334"</definedName>
    <definedName name="FDD_64_11" hidden="1">"A34699"</definedName>
    <definedName name="FDD_64_12" hidden="1">"A35064"</definedName>
    <definedName name="FDD_64_13" hidden="1">"A35430"</definedName>
    <definedName name="FDD_64_14" hidden="1">"A35795"</definedName>
    <definedName name="FDD_64_2" hidden="1">"A31412"</definedName>
    <definedName name="FDD_64_3" hidden="1">"A31777"</definedName>
    <definedName name="FDD_64_4" hidden="1">"A32142"</definedName>
    <definedName name="FDD_64_5" hidden="1">"A32508"</definedName>
    <definedName name="FDD_64_6" hidden="1">"A32873"</definedName>
    <definedName name="FDD_64_7" hidden="1">"A33238"</definedName>
    <definedName name="FDD_64_8" hidden="1">"A33603"</definedName>
    <definedName name="FDD_64_9" hidden="1">"A33969"</definedName>
    <definedName name="FDD_65_0" hidden="1">"A30681"</definedName>
    <definedName name="FDD_65_1" hidden="1">"A31047"</definedName>
    <definedName name="FDD_65_10" hidden="1">"A34334"</definedName>
    <definedName name="FDD_65_11" hidden="1">"A34699"</definedName>
    <definedName name="FDD_65_12" hidden="1">"A35064"</definedName>
    <definedName name="FDD_65_13" hidden="1">"A35430"</definedName>
    <definedName name="FDD_65_14" hidden="1">"A35795"</definedName>
    <definedName name="FDD_65_2" hidden="1">"A31412"</definedName>
    <definedName name="FDD_65_3" hidden="1">"A31777"</definedName>
    <definedName name="FDD_65_4" hidden="1">"A32142"</definedName>
    <definedName name="FDD_65_5" hidden="1">"A32508"</definedName>
    <definedName name="FDD_65_6" hidden="1">"A32873"</definedName>
    <definedName name="FDD_65_7" hidden="1">"A33238"</definedName>
    <definedName name="FDD_65_8" hidden="1">"A33603"</definedName>
    <definedName name="FDD_65_9" hidden="1">"A33969"</definedName>
    <definedName name="FDD_66_0" hidden="1">"A30681"</definedName>
    <definedName name="FDD_66_1" hidden="1">"A31047"</definedName>
    <definedName name="FDD_66_10" hidden="1">"A34334"</definedName>
    <definedName name="FDD_66_11" hidden="1">"A34699"</definedName>
    <definedName name="FDD_66_12" hidden="1">"A35064"</definedName>
    <definedName name="FDD_66_13" hidden="1">"A35430"</definedName>
    <definedName name="FDD_66_14" hidden="1">"A35795"</definedName>
    <definedName name="FDD_66_2" hidden="1">"A31412"</definedName>
    <definedName name="FDD_66_3" hidden="1">"A31777"</definedName>
    <definedName name="FDD_66_4" hidden="1">"A32142"</definedName>
    <definedName name="FDD_66_5" hidden="1">"A32508"</definedName>
    <definedName name="FDD_66_6" hidden="1">"A32873"</definedName>
    <definedName name="FDD_66_7" hidden="1">"A33238"</definedName>
    <definedName name="FDD_66_8" hidden="1">"A33603"</definedName>
    <definedName name="FDD_66_9" hidden="1">"A33969"</definedName>
    <definedName name="FDD_67_0" hidden="1">"A30681"</definedName>
    <definedName name="FDD_67_1" hidden="1">"A31047"</definedName>
    <definedName name="FDD_67_10" hidden="1">"A34334"</definedName>
    <definedName name="FDD_67_11" hidden="1">"A34699"</definedName>
    <definedName name="FDD_67_12" hidden="1">"A35064"</definedName>
    <definedName name="FDD_67_13" hidden="1">"A35430"</definedName>
    <definedName name="FDD_67_14" hidden="1">"A35795"</definedName>
    <definedName name="FDD_67_2" hidden="1">"A31412"</definedName>
    <definedName name="FDD_67_3" hidden="1">"A31777"</definedName>
    <definedName name="FDD_67_4" hidden="1">"A32142"</definedName>
    <definedName name="FDD_67_5" hidden="1">"A32508"</definedName>
    <definedName name="FDD_67_6" hidden="1">"A32873"</definedName>
    <definedName name="FDD_67_7" hidden="1">"A33238"</definedName>
    <definedName name="FDD_67_8" hidden="1">"A33603"</definedName>
    <definedName name="FDD_67_9" hidden="1">"A33969"</definedName>
    <definedName name="FDD_68_0" hidden="1">"A30681"</definedName>
    <definedName name="FDD_68_1" hidden="1">"A31047"</definedName>
    <definedName name="FDD_68_10" hidden="1">"A34334"</definedName>
    <definedName name="FDD_68_11" hidden="1">"A34699"</definedName>
    <definedName name="FDD_68_12" hidden="1">"A35064"</definedName>
    <definedName name="FDD_68_13" hidden="1">"A35430"</definedName>
    <definedName name="FDD_68_14" hidden="1">"A35795"</definedName>
    <definedName name="FDD_68_2" hidden="1">"A31412"</definedName>
    <definedName name="FDD_68_3" hidden="1">"A31777"</definedName>
    <definedName name="FDD_68_4" hidden="1">"A32142"</definedName>
    <definedName name="FDD_68_5" hidden="1">"A32508"</definedName>
    <definedName name="FDD_68_6" hidden="1">"A32873"</definedName>
    <definedName name="FDD_68_7" hidden="1">"A33238"</definedName>
    <definedName name="FDD_68_8" hidden="1">"A33603"</definedName>
    <definedName name="FDD_68_9" hidden="1">"A33969"</definedName>
    <definedName name="FDD_69_0" hidden="1">"U30681"</definedName>
    <definedName name="FDD_69_1" hidden="1">"A31047"</definedName>
    <definedName name="FDD_69_10" hidden="1">"A34334"</definedName>
    <definedName name="FDD_69_11" hidden="1">"A34699"</definedName>
    <definedName name="FDD_69_12" hidden="1">"A35064"</definedName>
    <definedName name="FDD_69_13" hidden="1">"A35430"</definedName>
    <definedName name="FDD_69_14" hidden="1">"A35795"</definedName>
    <definedName name="FDD_69_2" hidden="1">"A31412"</definedName>
    <definedName name="FDD_69_3" hidden="1">"A31777"</definedName>
    <definedName name="FDD_69_4" hidden="1">"A32142"</definedName>
    <definedName name="FDD_69_5" hidden="1">"A32508"</definedName>
    <definedName name="FDD_69_6" hidden="1">"A32873"</definedName>
    <definedName name="FDD_69_7" hidden="1">"A33238"</definedName>
    <definedName name="FDD_69_8" hidden="1">"A33603"</definedName>
    <definedName name="FDD_69_9" hidden="1">"A33969"</definedName>
    <definedName name="FDD_7_0" hidden="1">"A25569"</definedName>
    <definedName name="FDD_70_0" hidden="1">"A30681"</definedName>
    <definedName name="FDD_70_1" hidden="1">"A31047"</definedName>
    <definedName name="FDD_70_10" hidden="1">"A34334"</definedName>
    <definedName name="FDD_70_11" hidden="1">"A34699"</definedName>
    <definedName name="FDD_70_12" hidden="1">"A35064"</definedName>
    <definedName name="FDD_70_13" hidden="1">"A35430"</definedName>
    <definedName name="FDD_70_14" hidden="1">"A35795"</definedName>
    <definedName name="FDD_70_2" hidden="1">"A31412"</definedName>
    <definedName name="FDD_70_3" hidden="1">"A31777"</definedName>
    <definedName name="FDD_70_4" hidden="1">"A32142"</definedName>
    <definedName name="FDD_70_5" hidden="1">"A32508"</definedName>
    <definedName name="FDD_70_6" hidden="1">"A32873"</definedName>
    <definedName name="FDD_70_7" hidden="1">"A33238"</definedName>
    <definedName name="FDD_70_8" hidden="1">"A33603"</definedName>
    <definedName name="FDD_70_9" hidden="1">"A33969"</definedName>
    <definedName name="FDD_71_0" hidden="1">"A30681"</definedName>
    <definedName name="FDD_71_1" hidden="1">"A31047"</definedName>
    <definedName name="FDD_71_10" hidden="1">"A34334"</definedName>
    <definedName name="FDD_71_11" hidden="1">"A34699"</definedName>
    <definedName name="FDD_71_12" hidden="1">"A35064"</definedName>
    <definedName name="FDD_71_13" hidden="1">"A35430"</definedName>
    <definedName name="FDD_71_14" hidden="1">"A35795"</definedName>
    <definedName name="FDD_71_2" hidden="1">"A31412"</definedName>
    <definedName name="FDD_71_3" hidden="1">"A31777"</definedName>
    <definedName name="FDD_71_4" hidden="1">"A32142"</definedName>
    <definedName name="FDD_71_5" hidden="1">"A32508"</definedName>
    <definedName name="FDD_71_6" hidden="1">"A32873"</definedName>
    <definedName name="FDD_71_7" hidden="1">"A33238"</definedName>
    <definedName name="FDD_71_8" hidden="1">"A33603"</definedName>
    <definedName name="FDD_71_9" hidden="1">"A33969"</definedName>
    <definedName name="FDD_72_0" hidden="1">"A30681"</definedName>
    <definedName name="FDD_72_1" hidden="1">"A31047"</definedName>
    <definedName name="FDD_72_10" hidden="1">"A34334"</definedName>
    <definedName name="FDD_72_11" hidden="1">"A34699"</definedName>
    <definedName name="FDD_72_12" hidden="1">"A35064"</definedName>
    <definedName name="FDD_72_13" hidden="1">"A35430"</definedName>
    <definedName name="FDD_72_14" hidden="1">"A35795"</definedName>
    <definedName name="FDD_72_2" hidden="1">"A31412"</definedName>
    <definedName name="FDD_72_3" hidden="1">"A31777"</definedName>
    <definedName name="FDD_72_4" hidden="1">"A32142"</definedName>
    <definedName name="FDD_72_5" hidden="1">"A32508"</definedName>
    <definedName name="FDD_72_6" hidden="1">"A32873"</definedName>
    <definedName name="FDD_72_7" hidden="1">"A33238"</definedName>
    <definedName name="FDD_72_8" hidden="1">"A33603"</definedName>
    <definedName name="FDD_72_9" hidden="1">"A33969"</definedName>
    <definedName name="FDD_73_0" hidden="1">"A30681"</definedName>
    <definedName name="FDD_73_1" hidden="1">"A31047"</definedName>
    <definedName name="FDD_73_10" hidden="1">"A34334"</definedName>
    <definedName name="FDD_73_11" hidden="1">"A34699"</definedName>
    <definedName name="FDD_73_12" hidden="1">"A35064"</definedName>
    <definedName name="FDD_73_13" hidden="1">"A35430"</definedName>
    <definedName name="FDD_73_14" hidden="1">"A35795"</definedName>
    <definedName name="FDD_73_2" hidden="1">"A31412"</definedName>
    <definedName name="FDD_73_3" hidden="1">"A31777"</definedName>
    <definedName name="FDD_73_4" hidden="1">"A32142"</definedName>
    <definedName name="FDD_73_5" hidden="1">"A32508"</definedName>
    <definedName name="FDD_73_6" hidden="1">"A32873"</definedName>
    <definedName name="FDD_73_7" hidden="1">"A33238"</definedName>
    <definedName name="FDD_73_8" hidden="1">"A33603"</definedName>
    <definedName name="FDD_73_9" hidden="1">"A33969"</definedName>
    <definedName name="FDD_74_0" hidden="1">"A30681"</definedName>
    <definedName name="FDD_74_1" hidden="1">"A31047"</definedName>
    <definedName name="FDD_74_10" hidden="1">"A34334"</definedName>
    <definedName name="FDD_74_11" hidden="1">"A34699"</definedName>
    <definedName name="FDD_74_12" hidden="1">"A35064"</definedName>
    <definedName name="FDD_74_13" hidden="1">"A35430"</definedName>
    <definedName name="FDD_74_14" hidden="1">"A35795"</definedName>
    <definedName name="FDD_74_2" hidden="1">"A31412"</definedName>
    <definedName name="FDD_74_3" hidden="1">"A31777"</definedName>
    <definedName name="FDD_74_4" hidden="1">"A32142"</definedName>
    <definedName name="FDD_74_5" hidden="1">"A32508"</definedName>
    <definedName name="FDD_74_6" hidden="1">"A32873"</definedName>
    <definedName name="FDD_74_7" hidden="1">"A33238"</definedName>
    <definedName name="FDD_74_8" hidden="1">"A33603"</definedName>
    <definedName name="FDD_74_9" hidden="1">"A33969"</definedName>
    <definedName name="FDD_75_0" hidden="1">"A30681"</definedName>
    <definedName name="FDD_75_1" hidden="1">"A31047"</definedName>
    <definedName name="FDD_75_10" hidden="1">"A34334"</definedName>
    <definedName name="FDD_75_11" hidden="1">"A34699"</definedName>
    <definedName name="FDD_75_12" hidden="1">"A35064"</definedName>
    <definedName name="FDD_75_13" hidden="1">"A35430"</definedName>
    <definedName name="FDD_75_14" hidden="1">"A35795"</definedName>
    <definedName name="FDD_75_2" hidden="1">"A31412"</definedName>
    <definedName name="FDD_75_3" hidden="1">"A31777"</definedName>
    <definedName name="FDD_75_4" hidden="1">"A32142"</definedName>
    <definedName name="FDD_75_5" hidden="1">"A32508"</definedName>
    <definedName name="FDD_75_6" hidden="1">"A32873"</definedName>
    <definedName name="FDD_75_7" hidden="1">"A33238"</definedName>
    <definedName name="FDD_75_8" hidden="1">"A33603"</definedName>
    <definedName name="FDD_75_9" hidden="1">"A33969"</definedName>
    <definedName name="FDD_76_0" hidden="1">"A30681"</definedName>
    <definedName name="FDD_76_1" hidden="1">"A31047"</definedName>
    <definedName name="FDD_76_10" hidden="1">"A34334"</definedName>
    <definedName name="FDD_76_11" hidden="1">"A34699"</definedName>
    <definedName name="FDD_76_12" hidden="1">"A35064"</definedName>
    <definedName name="FDD_76_13" hidden="1">"A35430"</definedName>
    <definedName name="FDD_76_14" hidden="1">"A35795"</definedName>
    <definedName name="FDD_76_2" hidden="1">"A31412"</definedName>
    <definedName name="FDD_76_3" hidden="1">"A31777"</definedName>
    <definedName name="FDD_76_4" hidden="1">"A32142"</definedName>
    <definedName name="FDD_76_5" hidden="1">"A32508"</definedName>
    <definedName name="FDD_76_6" hidden="1">"A32873"</definedName>
    <definedName name="FDD_76_7" hidden="1">"A33238"</definedName>
    <definedName name="FDD_76_8" hidden="1">"A33603"</definedName>
    <definedName name="FDD_76_9" hidden="1">"A33969"</definedName>
    <definedName name="FDD_77_0" hidden="1">"A30681"</definedName>
    <definedName name="FDD_77_1" hidden="1">"A31047"</definedName>
    <definedName name="FDD_77_10" hidden="1">"A34334"</definedName>
    <definedName name="FDD_77_11" hidden="1">"A34699"</definedName>
    <definedName name="FDD_77_12" hidden="1">"A35064"</definedName>
    <definedName name="FDD_77_13" hidden="1">"A35430"</definedName>
    <definedName name="FDD_77_14" hidden="1">"A35795"</definedName>
    <definedName name="FDD_77_2" hidden="1">"A31412"</definedName>
    <definedName name="FDD_77_3" hidden="1">"A31777"</definedName>
    <definedName name="FDD_77_4" hidden="1">"A32142"</definedName>
    <definedName name="FDD_77_5" hidden="1">"A32508"</definedName>
    <definedName name="FDD_77_6" hidden="1">"A32873"</definedName>
    <definedName name="FDD_77_7" hidden="1">"A33238"</definedName>
    <definedName name="FDD_77_8" hidden="1">"A33603"</definedName>
    <definedName name="FDD_77_9" hidden="1">"A33969"</definedName>
    <definedName name="FDD_78_0" hidden="1">"A30681"</definedName>
    <definedName name="FDD_78_1" hidden="1">"A31047"</definedName>
    <definedName name="FDD_78_10" hidden="1">"A34334"</definedName>
    <definedName name="FDD_78_11" hidden="1">"A34699"</definedName>
    <definedName name="FDD_78_12" hidden="1">"A35064"</definedName>
    <definedName name="FDD_78_13" hidden="1">"A35430"</definedName>
    <definedName name="FDD_78_14" hidden="1">"A35795"</definedName>
    <definedName name="FDD_78_2" hidden="1">"A31412"</definedName>
    <definedName name="FDD_78_3" hidden="1">"A31777"</definedName>
    <definedName name="FDD_78_4" hidden="1">"A32142"</definedName>
    <definedName name="FDD_78_5" hidden="1">"A32508"</definedName>
    <definedName name="FDD_78_6" hidden="1">"A32873"</definedName>
    <definedName name="FDD_78_7" hidden="1">"A33238"</definedName>
    <definedName name="FDD_78_8" hidden="1">"A33603"</definedName>
    <definedName name="FDD_78_9" hidden="1">"A33969"</definedName>
    <definedName name="FDD_79_0" hidden="1">"A30681"</definedName>
    <definedName name="FDD_79_1" hidden="1">"A31047"</definedName>
    <definedName name="FDD_79_10" hidden="1">"A34334"</definedName>
    <definedName name="FDD_79_11" hidden="1">"A34699"</definedName>
    <definedName name="FDD_79_12" hidden="1">"A35064"</definedName>
    <definedName name="FDD_79_13" hidden="1">"A35430"</definedName>
    <definedName name="FDD_79_14" hidden="1">"A35795"</definedName>
    <definedName name="FDD_79_2" hidden="1">"A31412"</definedName>
    <definedName name="FDD_79_3" hidden="1">"A31777"</definedName>
    <definedName name="FDD_79_4" hidden="1">"A32142"</definedName>
    <definedName name="FDD_79_5" hidden="1">"A32508"</definedName>
    <definedName name="FDD_79_6" hidden="1">"A32873"</definedName>
    <definedName name="FDD_79_7" hidden="1">"A33238"</definedName>
    <definedName name="FDD_79_8" hidden="1">"A33603"</definedName>
    <definedName name="FDD_79_9" hidden="1">"A33969"</definedName>
    <definedName name="FDD_8_0" hidden="1">"A25569"</definedName>
    <definedName name="FDD_80_0" hidden="1">"A30681"</definedName>
    <definedName name="FDD_80_1" hidden="1">"A31047"</definedName>
    <definedName name="FDD_80_10" hidden="1">"A34334"</definedName>
    <definedName name="FDD_80_11" hidden="1">"A34699"</definedName>
    <definedName name="FDD_80_12" hidden="1">"A35064"</definedName>
    <definedName name="FDD_80_13" hidden="1">"A35430"</definedName>
    <definedName name="FDD_80_14" hidden="1">"A35795"</definedName>
    <definedName name="FDD_80_2" hidden="1">"A31412"</definedName>
    <definedName name="FDD_80_3" hidden="1">"A31777"</definedName>
    <definedName name="FDD_80_4" hidden="1">"A32142"</definedName>
    <definedName name="FDD_80_5" hidden="1">"A32508"</definedName>
    <definedName name="FDD_80_6" hidden="1">"A32873"</definedName>
    <definedName name="FDD_80_7" hidden="1">"A33238"</definedName>
    <definedName name="FDD_80_8" hidden="1">"A33603"</definedName>
    <definedName name="FDD_80_9" hidden="1">"A33969"</definedName>
    <definedName name="FDD_81_0" hidden="1">"A30681"</definedName>
    <definedName name="FDD_81_1" hidden="1">"A31047"</definedName>
    <definedName name="FDD_81_10" hidden="1">"A34334"</definedName>
    <definedName name="FDD_81_11" hidden="1">"A34699"</definedName>
    <definedName name="FDD_81_12" hidden="1">"A35064"</definedName>
    <definedName name="FDD_81_13" hidden="1">"A35430"</definedName>
    <definedName name="FDD_81_14" hidden="1">"A35795"</definedName>
    <definedName name="FDD_81_2" hidden="1">"A31412"</definedName>
    <definedName name="FDD_81_3" hidden="1">"A31777"</definedName>
    <definedName name="FDD_81_4" hidden="1">"A32142"</definedName>
    <definedName name="FDD_81_5" hidden="1">"A32508"</definedName>
    <definedName name="FDD_81_6" hidden="1">"A32873"</definedName>
    <definedName name="FDD_81_7" hidden="1">"A33238"</definedName>
    <definedName name="FDD_81_8" hidden="1">"A33603"</definedName>
    <definedName name="FDD_81_9" hidden="1">"A33969"</definedName>
    <definedName name="FDD_82_0" hidden="1">"A30681"</definedName>
    <definedName name="FDD_82_1" hidden="1">"A31047"</definedName>
    <definedName name="FDD_82_10" hidden="1">"A34334"</definedName>
    <definedName name="FDD_82_11" hidden="1">"A34699"</definedName>
    <definedName name="FDD_82_12" hidden="1">"A35064"</definedName>
    <definedName name="FDD_82_13" hidden="1">"A35430"</definedName>
    <definedName name="FDD_82_14" hidden="1">"A35795"</definedName>
    <definedName name="FDD_82_2" hidden="1">"A31412"</definedName>
    <definedName name="FDD_82_3" hidden="1">"A31777"</definedName>
    <definedName name="FDD_82_4" hidden="1">"A32142"</definedName>
    <definedName name="FDD_82_5" hidden="1">"A32508"</definedName>
    <definedName name="FDD_82_6" hidden="1">"A32873"</definedName>
    <definedName name="FDD_82_7" hidden="1">"A33238"</definedName>
    <definedName name="FDD_82_8" hidden="1">"A33603"</definedName>
    <definedName name="FDD_82_9" hidden="1">"A33969"</definedName>
    <definedName name="FDD_83_0" hidden="1">"A30681"</definedName>
    <definedName name="FDD_83_1" hidden="1">"A31047"</definedName>
    <definedName name="FDD_83_10" hidden="1">"A34334"</definedName>
    <definedName name="FDD_83_11" hidden="1">"A34699"</definedName>
    <definedName name="FDD_83_12" hidden="1">"A35064"</definedName>
    <definedName name="FDD_83_13" hidden="1">"A35430"</definedName>
    <definedName name="FDD_83_14" hidden="1">"A35795"</definedName>
    <definedName name="FDD_83_2" hidden="1">"A31412"</definedName>
    <definedName name="FDD_83_3" hidden="1">"A31777"</definedName>
    <definedName name="FDD_83_4" hidden="1">"A32142"</definedName>
    <definedName name="FDD_83_5" hidden="1">"A32508"</definedName>
    <definedName name="FDD_83_6" hidden="1">"A32873"</definedName>
    <definedName name="FDD_83_7" hidden="1">"A33238"</definedName>
    <definedName name="FDD_83_8" hidden="1">"A33603"</definedName>
    <definedName name="FDD_83_9" hidden="1">"A33969"</definedName>
    <definedName name="FDD_84_0" hidden="1">"A30681"</definedName>
    <definedName name="FDD_84_1" hidden="1">"A31047"</definedName>
    <definedName name="FDD_84_10" hidden="1">"A34334"</definedName>
    <definedName name="FDD_84_11" hidden="1">"A34699"</definedName>
    <definedName name="FDD_84_12" hidden="1">"A35064"</definedName>
    <definedName name="FDD_84_13" hidden="1">"A35430"</definedName>
    <definedName name="FDD_84_14" hidden="1">"A35795"</definedName>
    <definedName name="FDD_84_2" hidden="1">"A31412"</definedName>
    <definedName name="FDD_84_3" hidden="1">"A31777"</definedName>
    <definedName name="FDD_84_4" hidden="1">"A32142"</definedName>
    <definedName name="FDD_84_5" hidden="1">"A32508"</definedName>
    <definedName name="FDD_84_6" hidden="1">"A32873"</definedName>
    <definedName name="FDD_84_7" hidden="1">"A33238"</definedName>
    <definedName name="FDD_84_8" hidden="1">"A33603"</definedName>
    <definedName name="FDD_84_9" hidden="1">"A33969"</definedName>
    <definedName name="FDD_85_0" hidden="1">"A30681"</definedName>
    <definedName name="FDD_85_1" hidden="1">"A31047"</definedName>
    <definedName name="FDD_85_10" hidden="1">"A34334"</definedName>
    <definedName name="FDD_85_11" hidden="1">"A34699"</definedName>
    <definedName name="FDD_85_12" hidden="1">"A35064"</definedName>
    <definedName name="FDD_85_13" hidden="1">"A35430"</definedName>
    <definedName name="FDD_85_14" hidden="1">"A35795"</definedName>
    <definedName name="FDD_85_2" hidden="1">"A31412"</definedName>
    <definedName name="FDD_85_3" hidden="1">"A31777"</definedName>
    <definedName name="FDD_85_4" hidden="1">"A32142"</definedName>
    <definedName name="FDD_85_5" hidden="1">"A32508"</definedName>
    <definedName name="FDD_85_6" hidden="1">"A32873"</definedName>
    <definedName name="FDD_85_7" hidden="1">"A33238"</definedName>
    <definedName name="FDD_85_8" hidden="1">"A33603"</definedName>
    <definedName name="FDD_85_9" hidden="1">"A33969"</definedName>
    <definedName name="FDD_86_0" hidden="1">"A30681"</definedName>
    <definedName name="FDD_86_1" hidden="1">"A31047"</definedName>
    <definedName name="FDD_86_10" hidden="1">"A34334"</definedName>
    <definedName name="FDD_86_11" hidden="1">"A34699"</definedName>
    <definedName name="FDD_86_12" hidden="1">"A35064"</definedName>
    <definedName name="FDD_86_13" hidden="1">"A35430"</definedName>
    <definedName name="FDD_86_14" hidden="1">"A35795"</definedName>
    <definedName name="FDD_86_2" hidden="1">"A31412"</definedName>
    <definedName name="FDD_86_3" hidden="1">"A31777"</definedName>
    <definedName name="FDD_86_4" hidden="1">"A32142"</definedName>
    <definedName name="FDD_86_5" hidden="1">"A32508"</definedName>
    <definedName name="FDD_86_6" hidden="1">"A32873"</definedName>
    <definedName name="FDD_86_7" hidden="1">"A33238"</definedName>
    <definedName name="FDD_86_8" hidden="1">"A33603"</definedName>
    <definedName name="FDD_86_9" hidden="1">"A33969"</definedName>
    <definedName name="FDD_87_0" hidden="1">"A30681"</definedName>
    <definedName name="FDD_87_1" hidden="1">"A31047"</definedName>
    <definedName name="FDD_87_10" hidden="1">"A34334"</definedName>
    <definedName name="FDD_87_11" hidden="1">"A34699"</definedName>
    <definedName name="FDD_87_12" hidden="1">"A35064"</definedName>
    <definedName name="FDD_87_13" hidden="1">"A35430"</definedName>
    <definedName name="FDD_87_14" hidden="1">"A35795"</definedName>
    <definedName name="FDD_87_2" hidden="1">"A31412"</definedName>
    <definedName name="FDD_87_3" hidden="1">"A31777"</definedName>
    <definedName name="FDD_87_4" hidden="1">"A32142"</definedName>
    <definedName name="FDD_87_5" hidden="1">"A32508"</definedName>
    <definedName name="FDD_87_6" hidden="1">"A32873"</definedName>
    <definedName name="FDD_87_7" hidden="1">"A33238"</definedName>
    <definedName name="FDD_87_8" hidden="1">"A33603"</definedName>
    <definedName name="FDD_87_9" hidden="1">"A33969"</definedName>
    <definedName name="FDD_88_0" hidden="1">"A30681"</definedName>
    <definedName name="FDD_88_1" hidden="1">"A31047"</definedName>
    <definedName name="FDD_88_10" hidden="1">"A34334"</definedName>
    <definedName name="FDD_88_11" hidden="1">"A34699"</definedName>
    <definedName name="FDD_88_12" hidden="1">"A35064"</definedName>
    <definedName name="FDD_88_13" hidden="1">"A35430"</definedName>
    <definedName name="FDD_88_14" hidden="1">"A35795"</definedName>
    <definedName name="FDD_88_2" hidden="1">"A31412"</definedName>
    <definedName name="FDD_88_3" hidden="1">"A31777"</definedName>
    <definedName name="FDD_88_4" hidden="1">"A32142"</definedName>
    <definedName name="FDD_88_5" hidden="1">"A32508"</definedName>
    <definedName name="FDD_88_6" hidden="1">"A32873"</definedName>
    <definedName name="FDD_88_7" hidden="1">"A33238"</definedName>
    <definedName name="FDD_88_8" hidden="1">"A33603"</definedName>
    <definedName name="FDD_88_9" hidden="1">"A33969"</definedName>
    <definedName name="FDD_89_0" hidden="1">"A30681"</definedName>
    <definedName name="FDD_89_1" hidden="1">"A31047"</definedName>
    <definedName name="FDD_89_10" hidden="1">"A34334"</definedName>
    <definedName name="FDD_89_11" hidden="1">"A34699"</definedName>
    <definedName name="FDD_89_12" hidden="1">"A35064"</definedName>
    <definedName name="FDD_89_13" hidden="1">"A35430"</definedName>
    <definedName name="FDD_89_14" hidden="1">"A35795"</definedName>
    <definedName name="FDD_89_2" hidden="1">"A31412"</definedName>
    <definedName name="FDD_89_3" hidden="1">"A31777"</definedName>
    <definedName name="FDD_89_4" hidden="1">"A32142"</definedName>
    <definedName name="FDD_89_5" hidden="1">"A32508"</definedName>
    <definedName name="FDD_89_6" hidden="1">"A32873"</definedName>
    <definedName name="FDD_89_7" hidden="1">"A33238"</definedName>
    <definedName name="FDD_89_8" hidden="1">"A33603"</definedName>
    <definedName name="FDD_89_9" hidden="1">"A33969"</definedName>
    <definedName name="FDD_9_0" hidden="1">"A25569"</definedName>
    <definedName name="FDD_90_0" hidden="1">"A30681"</definedName>
    <definedName name="FDD_90_1" hidden="1">"A31047"</definedName>
    <definedName name="FDD_90_10" hidden="1">"A34334"</definedName>
    <definedName name="FDD_90_11" hidden="1">"A34699"</definedName>
    <definedName name="FDD_90_12" hidden="1">"A35064"</definedName>
    <definedName name="FDD_90_13" hidden="1">"A35430"</definedName>
    <definedName name="FDD_90_14" hidden="1">"A35795"</definedName>
    <definedName name="FDD_90_2" hidden="1">"A31412"</definedName>
    <definedName name="FDD_90_3" hidden="1">"A31777"</definedName>
    <definedName name="FDD_90_4" hidden="1">"A32142"</definedName>
    <definedName name="FDD_90_5" hidden="1">"A32508"</definedName>
    <definedName name="FDD_90_6" hidden="1">"A32873"</definedName>
    <definedName name="FDD_90_7" hidden="1">"A33238"</definedName>
    <definedName name="FDD_90_8" hidden="1">"A33603"</definedName>
    <definedName name="FDD_90_9" hidden="1">"A33969"</definedName>
    <definedName name="FDD_91_0" hidden="1">"A30681"</definedName>
    <definedName name="FDD_91_1" hidden="1">"A31047"</definedName>
    <definedName name="FDD_91_10" hidden="1">"A34334"</definedName>
    <definedName name="FDD_91_11" hidden="1">"A34699"</definedName>
    <definedName name="FDD_91_12" hidden="1">"A35064"</definedName>
    <definedName name="FDD_91_13" hidden="1">"A35430"</definedName>
    <definedName name="FDD_91_14" hidden="1">"A35795"</definedName>
    <definedName name="FDD_91_2" hidden="1">"A31412"</definedName>
    <definedName name="FDD_91_3" hidden="1">"A31777"</definedName>
    <definedName name="FDD_91_4" hidden="1">"A32142"</definedName>
    <definedName name="FDD_91_5" hidden="1">"A32508"</definedName>
    <definedName name="FDD_91_6" hidden="1">"A32873"</definedName>
    <definedName name="FDD_91_7" hidden="1">"A33238"</definedName>
    <definedName name="FDD_91_8" hidden="1">"A33603"</definedName>
    <definedName name="FDD_91_9" hidden="1">"A33969"</definedName>
    <definedName name="FDD_92_0" hidden="1">"A30681"</definedName>
    <definedName name="FDD_92_1" hidden="1">"A31047"</definedName>
    <definedName name="FDD_92_10" hidden="1">"A34334"</definedName>
    <definedName name="FDD_92_11" hidden="1">"A34699"</definedName>
    <definedName name="FDD_92_12" hidden="1">"A35064"</definedName>
    <definedName name="FDD_92_13" hidden="1">"A35430"</definedName>
    <definedName name="FDD_92_14" hidden="1">"A35795"</definedName>
    <definedName name="FDD_92_2" hidden="1">"A31412"</definedName>
    <definedName name="FDD_92_3" hidden="1">"A31777"</definedName>
    <definedName name="FDD_92_4" hidden="1">"A32142"</definedName>
    <definedName name="FDD_92_5" hidden="1">"A32508"</definedName>
    <definedName name="FDD_92_6" hidden="1">"A32873"</definedName>
    <definedName name="FDD_92_7" hidden="1">"A33238"</definedName>
    <definedName name="FDD_92_8" hidden="1">"A33603"</definedName>
    <definedName name="FDD_92_9" hidden="1">"A33969"</definedName>
    <definedName name="FDD_93_0" hidden="1">"A30681"</definedName>
    <definedName name="FDD_93_1" hidden="1">"A31047"</definedName>
    <definedName name="FDD_93_10" hidden="1">"A34334"</definedName>
    <definedName name="FDD_93_11" hidden="1">"A34699"</definedName>
    <definedName name="FDD_93_12" hidden="1">"A35064"</definedName>
    <definedName name="FDD_93_13" hidden="1">"A35430"</definedName>
    <definedName name="FDD_93_14" hidden="1">"A35795"</definedName>
    <definedName name="FDD_93_2" hidden="1">"A31412"</definedName>
    <definedName name="FDD_93_3" hidden="1">"A31777"</definedName>
    <definedName name="FDD_93_4" hidden="1">"A32142"</definedName>
    <definedName name="FDD_93_5" hidden="1">"A32508"</definedName>
    <definedName name="FDD_93_6" hidden="1">"A32873"</definedName>
    <definedName name="FDD_93_7" hidden="1">"A33238"</definedName>
    <definedName name="FDD_93_8" hidden="1">"A33603"</definedName>
    <definedName name="FDD_93_9" hidden="1">"A33969"</definedName>
    <definedName name="FDD_94_0" hidden="1">"A30681"</definedName>
    <definedName name="FDD_94_1" hidden="1">"A31047"</definedName>
    <definedName name="FDD_94_10" hidden="1">"A34334"</definedName>
    <definedName name="FDD_94_11" hidden="1">"A34699"</definedName>
    <definedName name="FDD_94_12" hidden="1">"A35064"</definedName>
    <definedName name="FDD_94_13" hidden="1">"A35430"</definedName>
    <definedName name="FDD_94_14" hidden="1">"A35795"</definedName>
    <definedName name="FDD_94_2" hidden="1">"A31412"</definedName>
    <definedName name="FDD_94_3" hidden="1">"A31777"</definedName>
    <definedName name="FDD_94_4" hidden="1">"A32142"</definedName>
    <definedName name="FDD_94_5" hidden="1">"A32508"</definedName>
    <definedName name="FDD_94_6" hidden="1">"A32873"</definedName>
    <definedName name="FDD_94_7" hidden="1">"A33238"</definedName>
    <definedName name="FDD_94_8" hidden="1">"A33603"</definedName>
    <definedName name="FDD_94_9" hidden="1">"A33969"</definedName>
    <definedName name="FDD_95_0" hidden="1">"A30681"</definedName>
    <definedName name="FDD_95_1" hidden="1">"A31047"</definedName>
    <definedName name="FDD_95_10" hidden="1">"A34334"</definedName>
    <definedName name="FDD_95_11" hidden="1">"A34699"</definedName>
    <definedName name="FDD_95_12" hidden="1">"A35064"</definedName>
    <definedName name="FDD_95_13" hidden="1">"A35430"</definedName>
    <definedName name="FDD_95_14" hidden="1">"A35795"</definedName>
    <definedName name="FDD_95_2" hidden="1">"A31412"</definedName>
    <definedName name="FDD_95_3" hidden="1">"A31777"</definedName>
    <definedName name="FDD_95_4" hidden="1">"A32142"</definedName>
    <definedName name="FDD_95_5" hidden="1">"A32508"</definedName>
    <definedName name="FDD_95_6" hidden="1">"A32873"</definedName>
    <definedName name="FDD_95_7" hidden="1">"A33238"</definedName>
    <definedName name="FDD_95_8" hidden="1">"A33603"</definedName>
    <definedName name="FDD_95_9" hidden="1">"A33969"</definedName>
    <definedName name="FDD_96_0" hidden="1">"U30681"</definedName>
    <definedName name="FDD_96_1" hidden="1">"A31047"</definedName>
    <definedName name="FDD_96_10" hidden="1">"A34334"</definedName>
    <definedName name="FDD_96_11" hidden="1">"A34699"</definedName>
    <definedName name="FDD_96_12" hidden="1">"A35064"</definedName>
    <definedName name="FDD_96_13" hidden="1">"A35430"</definedName>
    <definedName name="FDD_96_14" hidden="1">"A35795"</definedName>
    <definedName name="FDD_96_2" hidden="1">"A31412"</definedName>
    <definedName name="FDD_96_3" hidden="1">"A31777"</definedName>
    <definedName name="FDD_96_4" hidden="1">"A32142"</definedName>
    <definedName name="FDD_96_5" hidden="1">"A32508"</definedName>
    <definedName name="FDD_96_6" hidden="1">"A32873"</definedName>
    <definedName name="FDD_96_7" hidden="1">"A33238"</definedName>
    <definedName name="FDD_96_8" hidden="1">"A33603"</definedName>
    <definedName name="FDD_96_9" hidden="1">"A33969"</definedName>
    <definedName name="FDD_97_0" hidden="1">"U30681"</definedName>
    <definedName name="FDD_97_1" hidden="1">"A31047"</definedName>
    <definedName name="FDD_97_10" hidden="1">"A34334"</definedName>
    <definedName name="FDD_97_11" hidden="1">"A34699"</definedName>
    <definedName name="FDD_97_12" hidden="1">"A35064"</definedName>
    <definedName name="FDD_97_13" hidden="1">"A35430"</definedName>
    <definedName name="FDD_97_14" hidden="1">"A35795"</definedName>
    <definedName name="FDD_97_2" hidden="1">"A31412"</definedName>
    <definedName name="FDD_97_3" hidden="1">"A31777"</definedName>
    <definedName name="FDD_97_4" hidden="1">"A32142"</definedName>
    <definedName name="FDD_97_5" hidden="1">"A32508"</definedName>
    <definedName name="FDD_97_6" hidden="1">"A32873"</definedName>
    <definedName name="FDD_97_7" hidden="1">"A33238"</definedName>
    <definedName name="FDD_97_8" hidden="1">"A33603"</definedName>
    <definedName name="FDD_97_9" hidden="1">"A33969"</definedName>
    <definedName name="FDD_98_0" hidden="1">"U30681"</definedName>
    <definedName name="FDD_98_1" hidden="1">"A31047"</definedName>
    <definedName name="FDD_98_10" hidden="1">"A34334"</definedName>
    <definedName name="FDD_98_11" hidden="1">"A34699"</definedName>
    <definedName name="FDD_98_12" hidden="1">"A35064"</definedName>
    <definedName name="FDD_98_13" hidden="1">"A35430"</definedName>
    <definedName name="FDD_98_14" hidden="1">"A35795"</definedName>
    <definedName name="FDD_98_2" hidden="1">"A31412"</definedName>
    <definedName name="FDD_98_3" hidden="1">"A31777"</definedName>
    <definedName name="FDD_98_4" hidden="1">"A32142"</definedName>
    <definedName name="FDD_98_5" hidden="1">"A32508"</definedName>
    <definedName name="FDD_98_6" hidden="1">"A32873"</definedName>
    <definedName name="FDD_98_7" hidden="1">"A33238"</definedName>
    <definedName name="FDD_98_8" hidden="1">"A33603"</definedName>
    <definedName name="FDD_98_9" hidden="1">"A33969"</definedName>
    <definedName name="FDD_99_0" hidden="1">"U30681"</definedName>
    <definedName name="FDD_99_1" hidden="1">"A31047"</definedName>
    <definedName name="FDD_99_10" hidden="1">"A34334"</definedName>
    <definedName name="FDD_99_11" hidden="1">"A34699"</definedName>
    <definedName name="FDD_99_12" hidden="1">"A35064"</definedName>
    <definedName name="FDD_99_13" hidden="1">"A35430"</definedName>
    <definedName name="FDD_99_14" hidden="1">"A35795"</definedName>
    <definedName name="FDD_99_2" hidden="1">"A31412"</definedName>
    <definedName name="FDD_99_3" hidden="1">"A31777"</definedName>
    <definedName name="FDD_99_4" hidden="1">"A32142"</definedName>
    <definedName name="FDD_99_5" hidden="1">"A32508"</definedName>
    <definedName name="FDD_99_6" hidden="1">"A32873"</definedName>
    <definedName name="FDD_99_7" hidden="1">"A33238"</definedName>
    <definedName name="FDD_99_8" hidden="1">"A33603"</definedName>
    <definedName name="FDD_99_9" hidden="1">"A33969"</definedName>
    <definedName name="fddsaf" hidden="1">#REF!</definedName>
    <definedName name="fdgdfg" localSheetId="14" hidden="1">{"Income Statement",#N/A,FALSE,"Annual";"Balance Sheet",#N/A,FALSE,"Annual";"Cash Flow Statement",#N/A,FALSE,"Annual";"ROIC",#N/A,FALSE,"Annual"}</definedName>
    <definedName name="fdgdfg" hidden="1">{"Income Statement",#N/A,FALSE,"Annual";"Balance Sheet",#N/A,FALSE,"Annual";"Cash Flow Statement",#N/A,FALSE,"Annual";"ROIC",#N/A,FALSE,"Annual"}</definedName>
    <definedName name="FDP_0_1_aUrv" hidden="1">#REF!</definedName>
    <definedName name="FDP_1_1_aUrv" hidden="1">#REF!</definedName>
    <definedName name="FDP_10_1_aUrv" hidden="1">#REF!</definedName>
    <definedName name="FDP_100_1_aUrv" hidden="1">#REF!</definedName>
    <definedName name="FDP_101_1_aUrv" hidden="1">#REF!</definedName>
    <definedName name="FDP_102_1_aUrv" hidden="1">#REF!</definedName>
    <definedName name="FDP_103_1_aUrv" hidden="1">#REF!</definedName>
    <definedName name="FDP_104_1_aUrv" hidden="1">#REF!</definedName>
    <definedName name="FDP_105_1_aUrv" hidden="1">#REF!</definedName>
    <definedName name="FDP_106_1_aUrv" hidden="1">#REF!</definedName>
    <definedName name="FDP_107_1_aUrv" hidden="1">#REF!</definedName>
    <definedName name="FDP_108_1_aUrv" hidden="1">#REF!</definedName>
    <definedName name="FDP_109_1_aUrv" hidden="1">#REF!</definedName>
    <definedName name="FDP_11_1_aDrv" hidden="1">#REF!</definedName>
    <definedName name="FDP_110_1_aUrv" hidden="1">#REF!</definedName>
    <definedName name="FDP_111_1_aUrv" hidden="1">#REF!</definedName>
    <definedName name="FDP_112_1_aUrv" hidden="1">#REF!</definedName>
    <definedName name="FDP_113_1_aUrv" hidden="1">#REF!</definedName>
    <definedName name="FDP_114_1_aUrv" hidden="1">#REF!</definedName>
    <definedName name="FDP_115_1_aUrv" hidden="1">#REF!</definedName>
    <definedName name="FDP_116_1_aUrv" hidden="1">#REF!</definedName>
    <definedName name="FDP_117_1_aUrv" hidden="1">#REF!</definedName>
    <definedName name="FDP_118_1_aUrv" hidden="1">#REF!</definedName>
    <definedName name="FDP_119_1_aUrv" hidden="1">#REF!</definedName>
    <definedName name="FDP_12_1_aDrv" hidden="1">#REF!</definedName>
    <definedName name="FDP_120_1_aUrv" hidden="1">#REF!</definedName>
    <definedName name="FDP_121_1_aUrv" hidden="1">#REF!</definedName>
    <definedName name="FDP_122_1_aUrv" hidden="1">#REF!</definedName>
    <definedName name="FDP_123_1_aUrv" hidden="1">#REF!</definedName>
    <definedName name="FDP_124_1_aUrv" hidden="1">#REF!</definedName>
    <definedName name="FDP_125_1_aUrv" hidden="1">#REF!</definedName>
    <definedName name="FDP_126_1_aUrv" hidden="1">#REF!</definedName>
    <definedName name="FDP_127_1_aUrv" hidden="1">#REF!</definedName>
    <definedName name="FDP_128_1_aUrv" hidden="1">#REF!</definedName>
    <definedName name="FDP_129_1_aUrv" hidden="1">#REF!</definedName>
    <definedName name="FDP_13_1_aDrv" hidden="1">#REF!</definedName>
    <definedName name="FDP_130_1_aUrv" hidden="1">#REF!</definedName>
    <definedName name="FDP_131_1_aUrv" hidden="1">#REF!</definedName>
    <definedName name="FDP_132_1_aUrv" hidden="1">#REF!</definedName>
    <definedName name="FDP_133_1_aUrv" hidden="1">#REF!</definedName>
    <definedName name="FDP_134_1_aUrv" hidden="1">#REF!</definedName>
    <definedName name="FDP_135_1_aUrv" hidden="1">#REF!</definedName>
    <definedName name="FDP_136_1_aSrv" hidden="1">#REF!</definedName>
    <definedName name="FDP_137_1_aUrv" hidden="1">#REF!</definedName>
    <definedName name="FDP_138_1_aUrv" hidden="1">#REF!</definedName>
    <definedName name="FDP_139_1_aUrv" hidden="1">#REF!</definedName>
    <definedName name="FDP_14_1_aDrv" hidden="1">#REF!</definedName>
    <definedName name="FDP_140_1_aUrv" hidden="1">#REF!</definedName>
    <definedName name="FDP_141_1_aSrv" hidden="1">#REF!</definedName>
    <definedName name="FDP_142_1_aUrv" hidden="1">#REF!</definedName>
    <definedName name="FDP_143_1_aUrv" hidden="1">#REF!</definedName>
    <definedName name="FDP_144_1_aUrv" hidden="1">#REF!</definedName>
    <definedName name="FDP_145_1_aUrv" hidden="1">#REF!</definedName>
    <definedName name="FDP_146_1_aUrv" hidden="1">#REF!</definedName>
    <definedName name="FDP_147_1_aUrv" hidden="1">#REF!</definedName>
    <definedName name="FDP_148_1_aUrv" hidden="1">#REF!</definedName>
    <definedName name="FDP_149_1_aUrv" hidden="1">#REF!</definedName>
    <definedName name="FDP_15_1_aUrv" hidden="1">#REF!</definedName>
    <definedName name="FDP_150_1_aUrv" hidden="1">#REF!</definedName>
    <definedName name="FDP_151_1_aUrv" hidden="1">#REF!</definedName>
    <definedName name="FDP_152_1_aUrv" hidden="1">#REF!</definedName>
    <definedName name="FDP_153_1_aUrv" hidden="1">#REF!</definedName>
    <definedName name="FDP_154_1_aUrv" hidden="1">#REF!</definedName>
    <definedName name="FDP_155_1_aSrv" hidden="1">#REF!</definedName>
    <definedName name="FDP_156_1_aUrv" hidden="1">#REF!</definedName>
    <definedName name="FDP_157_1_aSrv" hidden="1">#REF!</definedName>
    <definedName name="FDP_158_1_aUrv" hidden="1">#REF!</definedName>
    <definedName name="FDP_159_1_aSrv" hidden="1">#REF!</definedName>
    <definedName name="FDP_16_1_aDrv" hidden="1">#REF!</definedName>
    <definedName name="FDP_160_1_aUrv" hidden="1">#REF!</definedName>
    <definedName name="FDP_161_1_aSrv" hidden="1">#REF!</definedName>
    <definedName name="FDP_162_1_aUrv" hidden="1">#REF!</definedName>
    <definedName name="FDP_163_1_aSrv" hidden="1">#REF!</definedName>
    <definedName name="FDP_164_1_aUrv" hidden="1">#REF!</definedName>
    <definedName name="FDP_165_1_aSrv" hidden="1">#REF!</definedName>
    <definedName name="FDP_166_1_aDrv" hidden="1">#REF!</definedName>
    <definedName name="FDP_167_1_aDrv" hidden="1">#REF!</definedName>
    <definedName name="FDP_168_1_aDrv" hidden="1">#REF!</definedName>
    <definedName name="FDP_169_1_aDrv" hidden="1">#REF!</definedName>
    <definedName name="FDP_17_1_aUrv" hidden="1">#REF!</definedName>
    <definedName name="FDP_170_1_aDrv" hidden="1">#REF!</definedName>
    <definedName name="FDP_171_1_aDrv" hidden="1">#REF!</definedName>
    <definedName name="FDP_172_1_aDrv" hidden="1">#REF!</definedName>
    <definedName name="FDP_173_1_aDrv" hidden="1">#REF!</definedName>
    <definedName name="FDP_174_1_aDrv" hidden="1">#REF!</definedName>
    <definedName name="FDP_175_1_aDrv" hidden="1">#REF!</definedName>
    <definedName name="FDP_176_1_aDrv" hidden="1">#REF!</definedName>
    <definedName name="FDP_177_1_aDrv" hidden="1">#REF!</definedName>
    <definedName name="FDP_178_1_aDrv" hidden="1">#REF!</definedName>
    <definedName name="FDP_179_1_aUrv" hidden="1">#REF!</definedName>
    <definedName name="FDP_18_1_aUrv" hidden="1">#REF!</definedName>
    <definedName name="FDP_180_1_aUrv" hidden="1">#REF!</definedName>
    <definedName name="FDP_181_1_aUrv" hidden="1">#REF!</definedName>
    <definedName name="FDP_182_1_aDrv" hidden="1">#REF!</definedName>
    <definedName name="FDP_183_1_aDrv" hidden="1">#REF!</definedName>
    <definedName name="FDP_184_1_aUdv" hidden="1">#REF!</definedName>
    <definedName name="FDP_185_1_aUdv" hidden="1">#REF!</definedName>
    <definedName name="FDP_186_1_aUdv" hidden="1">#REF!</definedName>
    <definedName name="FDP_187_1_aUdv" hidden="1">#REF!</definedName>
    <definedName name="FDP_188_1_aUdv" hidden="1">#REF!</definedName>
    <definedName name="FDP_189_1_aUdv" hidden="1">#REF!</definedName>
    <definedName name="FDP_19_1_aDrv" hidden="1">#REF!</definedName>
    <definedName name="FDP_190_1_aUdv" hidden="1">#REF!</definedName>
    <definedName name="FDP_191_1_aUdv" hidden="1">#REF!</definedName>
    <definedName name="FDP_192_1_aUdv" hidden="1">#REF!</definedName>
    <definedName name="FDP_193_1_aUdv" hidden="1">#REF!</definedName>
    <definedName name="FDP_194_1_aUdv" hidden="1">#REF!</definedName>
    <definedName name="FDP_195_1_aUdv" hidden="1">#REF!</definedName>
    <definedName name="FDP_196_1_aUdv" hidden="1">#REF!</definedName>
    <definedName name="FDP_197_1_aUdv" hidden="1">#REF!</definedName>
    <definedName name="FDP_198_1_aUdv" hidden="1">#REF!</definedName>
    <definedName name="FDP_199_1_aUdv" hidden="1">#REF!</definedName>
    <definedName name="FDP_2_1_aUrv" hidden="1">#REF!</definedName>
    <definedName name="FDP_20_1_aDrv" hidden="1">#REF!</definedName>
    <definedName name="FDP_200_1_aDdv" hidden="1">#REF!</definedName>
    <definedName name="FDP_201_1_aDdv" hidden="1">#REF!</definedName>
    <definedName name="FDP_202_1_aDdv" hidden="1">#REF!</definedName>
    <definedName name="FDP_203_1_aDdv" hidden="1">#REF!</definedName>
    <definedName name="FDP_204_1_aUrv" hidden="1">#REF!</definedName>
    <definedName name="FDP_205_1_aUrv" hidden="1">#REF!</definedName>
    <definedName name="FDP_206_1_aDrv" hidden="1">#REF!</definedName>
    <definedName name="FDP_21_1_aDrv" hidden="1">#REF!</definedName>
    <definedName name="FDP_22_1_aDrv" hidden="1">#REF!</definedName>
    <definedName name="FDP_23_1_aDrv" hidden="1">#REF!</definedName>
    <definedName name="FDP_24_1_aDrv" hidden="1">#REF!</definedName>
    <definedName name="FDP_25_1_aUrv" hidden="1">#REF!</definedName>
    <definedName name="FDP_26_1_aUrv" hidden="1">#REF!</definedName>
    <definedName name="FDP_27_1_aDrv" hidden="1">#REF!</definedName>
    <definedName name="FDP_28_1_aUrv" hidden="1">#REF!</definedName>
    <definedName name="FDP_280_1_aSrv" hidden="1">[43]Forecasts_VDF!#REF!</definedName>
    <definedName name="FDP_281_1_aSrv" hidden="1">[43]Forecasts_VDF!#REF!</definedName>
    <definedName name="FDP_282_1_aSrv" hidden="1">[43]Forecasts_VDF!#REF!</definedName>
    <definedName name="FDP_283_1_aSrv" hidden="1">[43]Forecasts_VDF!#REF!</definedName>
    <definedName name="FDP_29_1_aUrv" localSheetId="14" hidden="1">#REF!</definedName>
    <definedName name="FDP_29_1_aUrv" hidden="1">#REF!</definedName>
    <definedName name="FDP_3_1_aUrv" localSheetId="14" hidden="1">#REF!</definedName>
    <definedName name="FDP_3_1_aUrv" hidden="1">#REF!</definedName>
    <definedName name="FDP_30_1_aUrv" localSheetId="14" hidden="1">#REF!</definedName>
    <definedName name="FDP_30_1_aUrv" hidden="1">#REF!</definedName>
    <definedName name="FDP_31_1_aUrv" hidden="1">#REF!</definedName>
    <definedName name="FDP_32_1_aUrv" hidden="1">#REF!</definedName>
    <definedName name="FDP_33_1_aDrv" hidden="1">#REF!</definedName>
    <definedName name="FDP_34_1_aUrv" hidden="1">#REF!</definedName>
    <definedName name="FDP_35_1_aUrv" hidden="1">#REF!</definedName>
    <definedName name="FDP_36_1_aUrv" hidden="1">#REF!</definedName>
    <definedName name="FDP_37_1_aUrv" hidden="1">#REF!</definedName>
    <definedName name="FDP_38_1_aUrv" hidden="1">#REF!</definedName>
    <definedName name="FDP_39_1_aSrv" hidden="1">#REF!</definedName>
    <definedName name="FDP_4_1_aSrv" hidden="1">#REF!</definedName>
    <definedName name="FDP_40_1_aUrv" hidden="1">#REF!</definedName>
    <definedName name="FDP_41_1_aUrv" hidden="1">#REF!</definedName>
    <definedName name="FDP_42_1_aUrv" hidden="1">#REF!</definedName>
    <definedName name="FDP_43_1_aUrv" hidden="1">#REF!</definedName>
    <definedName name="FDP_44_1_aUrv" hidden="1">#REF!</definedName>
    <definedName name="FDP_45_1_aSrv" hidden="1">#REF!</definedName>
    <definedName name="FDP_46_1_aSrv" hidden="1">#REF!</definedName>
    <definedName name="FDP_47_1_aUrv" hidden="1">#REF!</definedName>
    <definedName name="FDP_48_1_aUrv" hidden="1">#REF!</definedName>
    <definedName name="FDP_49_1_aUrv" hidden="1">#REF!</definedName>
    <definedName name="FDP_5_1_aDrv" hidden="1">#REF!</definedName>
    <definedName name="FDP_50_1_aUrv" hidden="1">#REF!</definedName>
    <definedName name="FDP_51_1_aUrv" hidden="1">#REF!</definedName>
    <definedName name="FDP_52_1_aSrv" hidden="1">#REF!</definedName>
    <definedName name="FDP_53_1_aUrv" hidden="1">#REF!</definedName>
    <definedName name="FDP_54_1_aUrv" hidden="1">#REF!</definedName>
    <definedName name="FDP_55_1_aUrv" hidden="1">#REF!</definedName>
    <definedName name="FDP_56_1_aUrv" hidden="1">#REF!</definedName>
    <definedName name="FDP_57_1_aUrv" hidden="1">#REF!</definedName>
    <definedName name="FDP_58_1_aUrv" hidden="1">#REF!</definedName>
    <definedName name="FDP_59_1_aUrv" hidden="1">#REF!</definedName>
    <definedName name="FDP_6_1_aSrv" hidden="1">#REF!</definedName>
    <definedName name="FDP_60_1_aUrv" hidden="1">#REF!</definedName>
    <definedName name="FDP_61_1_aUrv" hidden="1">#REF!</definedName>
    <definedName name="FDP_62_1_aUrv" hidden="1">#REF!</definedName>
    <definedName name="FDP_63_1_aUrv" hidden="1">#REF!</definedName>
    <definedName name="FDP_64_1_aUrv" hidden="1">#REF!</definedName>
    <definedName name="FDP_65_1_aSrv" hidden="1">#REF!</definedName>
    <definedName name="FDP_66_1_aSrv" hidden="1">#REF!</definedName>
    <definedName name="FDP_67_1_aUrv" hidden="1">#REF!</definedName>
    <definedName name="FDP_68_1_aSrv" hidden="1">#REF!</definedName>
    <definedName name="FDP_69_1_aSrv" hidden="1">#REF!</definedName>
    <definedName name="FDP_7_1_aSrv" hidden="1">#REF!</definedName>
    <definedName name="FDP_70_1_aUrv" hidden="1">#REF!</definedName>
    <definedName name="FDP_71_1_aUrv" hidden="1">#REF!</definedName>
    <definedName name="FDP_72_1_aUrv" hidden="1">#REF!</definedName>
    <definedName name="FDP_73_1_aSrv" hidden="1">#REF!</definedName>
    <definedName name="FDP_74_1_aDrv" hidden="1">#REF!</definedName>
    <definedName name="FDP_75_1_aUrv" hidden="1">#REF!</definedName>
    <definedName name="FDP_76_1_aDrv" hidden="1">#REF!</definedName>
    <definedName name="FDP_77_1_aUrv" hidden="1">#REF!</definedName>
    <definedName name="FDP_78_1_aSrv" hidden="1">#REF!</definedName>
    <definedName name="FDP_79_1_aUrv" hidden="1">#REF!</definedName>
    <definedName name="FDP_8_1_aUrv" hidden="1">#REF!</definedName>
    <definedName name="FDP_80_1_aSrv" hidden="1">#REF!</definedName>
    <definedName name="FDP_81_1_aUrv" hidden="1">#REF!</definedName>
    <definedName name="FDP_82_1_aUrv" hidden="1">#REF!</definedName>
    <definedName name="FDP_83_1_aUrv" hidden="1">#REF!</definedName>
    <definedName name="FDP_84_1_aUrv" hidden="1">#REF!</definedName>
    <definedName name="FDP_85_1_aUrv" hidden="1">#REF!</definedName>
    <definedName name="FDP_86_1_aSrv" hidden="1">#REF!</definedName>
    <definedName name="FDP_87_1_aUrv" hidden="1">#REF!</definedName>
    <definedName name="FDP_88_1_aSrv" hidden="1">#REF!</definedName>
    <definedName name="FDP_89_1_aUrv" hidden="1">#REF!</definedName>
    <definedName name="FDP_9_1_aSrv" hidden="1">#REF!</definedName>
    <definedName name="FDP_90_1_aUrv" hidden="1">#REF!</definedName>
    <definedName name="FDP_91_1_aUrv" hidden="1">#REF!</definedName>
    <definedName name="FDP_92_1_aSrv" hidden="1">#REF!</definedName>
    <definedName name="FDP_93_1_aUrv" hidden="1">#REF!</definedName>
    <definedName name="FDP_94_1_aSrv" hidden="1">#REF!</definedName>
    <definedName name="FDP_95_1_aUrv" hidden="1">#REF!</definedName>
    <definedName name="FDP_96_1_aUrv" hidden="1">#REF!</definedName>
    <definedName name="FDP_97_1_aSrv" hidden="1">#REF!</definedName>
    <definedName name="FDP_98_1_aDrv" hidden="1">#REF!</definedName>
    <definedName name="FDP_99_1_aUrv" hidden="1">#REF!</definedName>
    <definedName name="fds" localSheetId="14" hidden="1">{"'下期集計（10.27迄・速報値）'!$Q$16"}</definedName>
    <definedName name="fds" hidden="1">{"'下期集計（10.27迄・速報値）'!$Q$16"}</definedName>
    <definedName name="fdsadfdsfdsfds" hidden="1">#REF!</definedName>
    <definedName name="fdsfs" localSheetId="14" hidden="1">{"GLI-Income Statement",#N/A,FALSE,"gli";"GLI - Balance Sheet Wksht",#N/A,FALSE,"gli";"GLI-Cash Flow",#N/A,FALSE,"gli";"GLI Qtrly Stats",#N/A,FALSE,"gli"}</definedName>
    <definedName name="fdsfs" hidden="1">{"GLI-Income Statement",#N/A,FALSE,"gli";"GLI - Balance Sheet Wksht",#N/A,FALSE,"gli";"GLI-Cash Flow",#N/A,FALSE,"gli";"GLI Qtrly Stats",#N/A,FALSE,"gli"}</definedName>
    <definedName name="fdssss" localSheetId="14" hidden="1">{#N/A,#N/A,FALSE,"BS";#N/A,#N/A,FALSE,"PL";#N/A,#N/A,FALSE,"처분";#N/A,#N/A,FALSE,"현금";#N/A,#N/A,FALSE,"매출";#N/A,#N/A,FALSE,"원가";#N/A,#N/A,FALSE,"경영"}</definedName>
    <definedName name="fdssss" hidden="1">{#N/A,#N/A,FALSE,"BS";#N/A,#N/A,FALSE,"PL";#N/A,#N/A,FALSE,"처분";#N/A,#N/A,FALSE,"현금";#N/A,#N/A,FALSE,"매출";#N/A,#N/A,FALSE,"원가";#N/A,#N/A,FALSE,"경영"}</definedName>
    <definedName name="fe" localSheetId="14" hidden="1">{#N/A,#N/A,FALSE,"투입&amp;Waste";#N/A,#N/A,FALSE,"투입&amp;Waste";#N/A,#N/A,FALSE,"투입&amp;Waste"}</definedName>
    <definedName name="fe" hidden="1">{#N/A,#N/A,FALSE,"투입&amp;Waste";#N/A,#N/A,FALSE,"투입&amp;Waste";#N/A,#N/A,FALSE,"투입&amp;Waste"}</definedName>
    <definedName name="ffdd"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ffdd" hidden="1">{TRUE,TRUE,-1.25,-15.5,604.5,369,FALSE,FALSE,TRUE,TRUE,0,1,83,1,38,4,5,4,TRUE,TRUE,3,TRUE,1,TRUE,75,"Swvu.inputs._.raw._.data.","ACwvu.inputs._.raw._.data.",#N/A,FALSE,FALSE,0.5,0.5,0.5,0.5,2,"&amp;F","&amp;A&amp;RPage &amp;P",FALSE,FALSE,FALSE,FALSE,1,60,#N/A,#N/A,"=R1C61:R53C89","=C1:C5",#N/A,#N/A,FALSE,FALSE,FALSE,1,600,600,FALSE,FALSE,TRUE,TRUE,TRUE}</definedName>
    <definedName name="FFF" localSheetId="14" hidden="1">{"'Sheet1'!$A$1:$H$36"}</definedName>
    <definedName name="FFF" hidden="1">{"'Sheet1'!$A$1:$H$36"}</definedName>
    <definedName name="ffff" hidden="1">#REF!</definedName>
    <definedName name="fffff" localSheetId="14" hidden="1">{#N/A,#N/A,FALSE,"BS";#N/A,#N/A,FALSE,"PL";#N/A,#N/A,FALSE,"처분";#N/A,#N/A,FALSE,"현금";#N/A,#N/A,FALSE,"매출";#N/A,#N/A,FALSE,"원가";#N/A,#N/A,FALSE,"경영"}</definedName>
    <definedName name="fffff" hidden="1">{#N/A,#N/A,FALSE,"BS";#N/A,#N/A,FALSE,"PL";#N/A,#N/A,FALSE,"처분";#N/A,#N/A,FALSE,"현금";#N/A,#N/A,FALSE,"매출";#N/A,#N/A,FALSE,"원가";#N/A,#N/A,FALSE,"경영"}</definedName>
    <definedName name="ffffff" localSheetId="14" hidden="1">{#N/A,#N/A,FALSE,"BS";#N/A,#N/A,FALSE,"PL";#N/A,#N/A,FALSE,"처분";#N/A,#N/A,FALSE,"현금";#N/A,#N/A,FALSE,"매출";#N/A,#N/A,FALSE,"원가";#N/A,#N/A,FALSE,"경영"}</definedName>
    <definedName name="ffffff" hidden="1">{#N/A,#N/A,FALSE,"BS";#N/A,#N/A,FALSE,"PL";#N/A,#N/A,FALSE,"처분";#N/A,#N/A,FALSE,"현금";#N/A,#N/A,FALSE,"매출";#N/A,#N/A,FALSE,"원가";#N/A,#N/A,FALSE,"경영"}</definedName>
    <definedName name="ffffffff" localSheetId="14" hidden="1">{#N/A,#N/A,FALSE,"BS";#N/A,#N/A,FALSE,"PL";#N/A,#N/A,FALSE,"처분";#N/A,#N/A,FALSE,"현금";#N/A,#N/A,FALSE,"매출";#N/A,#N/A,FALSE,"원가";#N/A,#N/A,FALSE,"경영"}</definedName>
    <definedName name="ffffffff" hidden="1">{#N/A,#N/A,FALSE,"BS";#N/A,#N/A,FALSE,"PL";#N/A,#N/A,FALSE,"처분";#N/A,#N/A,FALSE,"현금";#N/A,#N/A,FALSE,"매출";#N/A,#N/A,FALSE,"원가";#N/A,#N/A,FALSE,"경영"}</definedName>
    <definedName name="fffffffffffff" localSheetId="14" hidden="1">{#N/A,#N/A,FALSE,"BS";#N/A,#N/A,FALSE,"PL";#N/A,#N/A,FALSE,"처분";#N/A,#N/A,FALSE,"현금";#N/A,#N/A,FALSE,"매출";#N/A,#N/A,FALSE,"원가";#N/A,#N/A,FALSE,"경영"}</definedName>
    <definedName name="fffffffffffff" hidden="1">{#N/A,#N/A,FALSE,"BS";#N/A,#N/A,FALSE,"PL";#N/A,#N/A,FALSE,"처분";#N/A,#N/A,FALSE,"현금";#N/A,#N/A,FALSE,"매출";#N/A,#N/A,FALSE,"원가";#N/A,#N/A,FALSE,"경영"}</definedName>
    <definedName name="ffffffffffffffffffff" localSheetId="14" hidden="1">{#N/A,#N/A,FALSE,"BS";#N/A,#N/A,FALSE,"PL";#N/A,#N/A,FALSE,"처분";#N/A,#N/A,FALSE,"현금";#N/A,#N/A,FALSE,"매출";#N/A,#N/A,FALSE,"원가";#N/A,#N/A,FALSE,"경영"}</definedName>
    <definedName name="ffffffffffffffffffff" hidden="1">{#N/A,#N/A,FALSE,"BS";#N/A,#N/A,FALSE,"PL";#N/A,#N/A,FALSE,"처분";#N/A,#N/A,FALSE,"현금";#N/A,#N/A,FALSE,"매출";#N/A,#N/A,FALSE,"원가";#N/A,#N/A,FALSE,"경영"}</definedName>
    <definedName name="fffffffffffffffffffff" localSheetId="14" hidden="1">{#N/A,#N/A,FALSE,"BS";#N/A,#N/A,FALSE,"PL";#N/A,#N/A,FALSE,"처분";#N/A,#N/A,FALSE,"현금";#N/A,#N/A,FALSE,"매출";#N/A,#N/A,FALSE,"원가";#N/A,#N/A,FALSE,"경영"}</definedName>
    <definedName name="fffffffffffffffffffff" hidden="1">{#N/A,#N/A,FALSE,"BS";#N/A,#N/A,FALSE,"PL";#N/A,#N/A,FALSE,"처분";#N/A,#N/A,FALSE,"현금";#N/A,#N/A,FALSE,"매출";#N/A,#N/A,FALSE,"원가";#N/A,#N/A,FALSE,"경영"}</definedName>
    <definedName name="ffffffffffffffffffffff" localSheetId="14" hidden="1">{#N/A,#N/A,FALSE,"BS";#N/A,#N/A,FALSE,"PL";#N/A,#N/A,FALSE,"처분";#N/A,#N/A,FALSE,"현금";#N/A,#N/A,FALSE,"매출";#N/A,#N/A,FALSE,"원가";#N/A,#N/A,FALSE,"경영"}</definedName>
    <definedName name="ffffffffffffffffffffff" hidden="1">{#N/A,#N/A,FALSE,"BS";#N/A,#N/A,FALSE,"PL";#N/A,#N/A,FALSE,"처분";#N/A,#N/A,FALSE,"현금";#N/A,#N/A,FALSE,"매출";#N/A,#N/A,FALSE,"원가";#N/A,#N/A,FALSE,"경영"}</definedName>
    <definedName name="fffffffffffffffffffffffffffffff" localSheetId="14" hidden="1">{#N/A,#N/A,FALSE,"BS";#N/A,#N/A,FALSE,"PL";#N/A,#N/A,FALSE,"처분";#N/A,#N/A,FALSE,"현금";#N/A,#N/A,FALSE,"매출";#N/A,#N/A,FALSE,"원가";#N/A,#N/A,FALSE,"경영"}</definedName>
    <definedName name="fffffffffffffffffffffffffffffff" hidden="1">{#N/A,#N/A,FALSE,"BS";#N/A,#N/A,FALSE,"PL";#N/A,#N/A,FALSE,"처분";#N/A,#N/A,FALSE,"현금";#N/A,#N/A,FALSE,"매출";#N/A,#N/A,FALSE,"원가";#N/A,#N/A,FALSE,"경영"}</definedName>
    <definedName name="fffffffffffffffffffffffffffffffff" localSheetId="14" hidden="1">{#N/A,#N/A,FALSE,"BS";#N/A,#N/A,FALSE,"PL";#N/A,#N/A,FALSE,"처분";#N/A,#N/A,FALSE,"현금";#N/A,#N/A,FALSE,"매출";#N/A,#N/A,FALSE,"원가";#N/A,#N/A,FALSE,"경영"}</definedName>
    <definedName name="fffffffffffffffffffffffffffffffff" hidden="1">{#N/A,#N/A,FALSE,"BS";#N/A,#N/A,FALSE,"PL";#N/A,#N/A,FALSE,"처분";#N/A,#N/A,FALSE,"현금";#N/A,#N/A,FALSE,"매출";#N/A,#N/A,FALSE,"원가";#N/A,#N/A,FALSE,"경영"}</definedName>
    <definedName name="ffffffffffffffffffffffffffffffffffff" localSheetId="14" hidden="1">{#N/A,#N/A,FALSE,"BS";#N/A,#N/A,FALSE,"PL";#N/A,#N/A,FALSE,"처분";#N/A,#N/A,FALSE,"현금";#N/A,#N/A,FALSE,"매출";#N/A,#N/A,FALSE,"원가";#N/A,#N/A,FALSE,"경영"}</definedName>
    <definedName name="ffffffffffffffffffffffffffffffffffff" hidden="1">{#N/A,#N/A,FALSE,"BS";#N/A,#N/A,FALSE,"PL";#N/A,#N/A,FALSE,"처분";#N/A,#N/A,FALSE,"현금";#N/A,#N/A,FALSE,"매출";#N/A,#N/A,FALSE,"원가";#N/A,#N/A,FALSE,"경영"}</definedName>
    <definedName name="ffffffffffffffffffffffffffffffffffffff" localSheetId="14" hidden="1">{#N/A,#N/A,FALSE,"BS";#N/A,#N/A,FALSE,"PL";#N/A,#N/A,FALSE,"처분";#N/A,#N/A,FALSE,"현금";#N/A,#N/A,FALSE,"매출";#N/A,#N/A,FALSE,"원가";#N/A,#N/A,FALSE,"경영"}</definedName>
    <definedName name="ffffffffffffffffffffffffffffffffffffff" hidden="1">{#N/A,#N/A,FALSE,"BS";#N/A,#N/A,FALSE,"PL";#N/A,#N/A,FALSE,"처분";#N/A,#N/A,FALSE,"현금";#N/A,#N/A,FALSE,"매출";#N/A,#N/A,FALSE,"원가";#N/A,#N/A,FALSE,"경영"}</definedName>
    <definedName name="ffffffffffffffffffffffffffffffffffffffff" localSheetId="14" hidden="1">{#N/A,#N/A,FALSE,"BS";#N/A,#N/A,FALSE,"PL";#N/A,#N/A,FALSE,"처분";#N/A,#N/A,FALSE,"현금";#N/A,#N/A,FALSE,"매출";#N/A,#N/A,FALSE,"원가";#N/A,#N/A,FALSE,"경영"}</definedName>
    <definedName name="ffffffffffffffffffffffffffffffffffffffff" hidden="1">{#N/A,#N/A,FALSE,"BS";#N/A,#N/A,FALSE,"PL";#N/A,#N/A,FALSE,"처분";#N/A,#N/A,FALSE,"현금";#N/A,#N/A,FALSE,"매출";#N/A,#N/A,FALSE,"원가";#N/A,#N/A,FALSE,"경영"}</definedName>
    <definedName name="fffffffffffffffffffjjjjjjjjjjjjjjjjjjjjj" localSheetId="14" hidden="1">{#N/A,#N/A,FALSE,"BS";#N/A,#N/A,FALSE,"PL";#N/A,#N/A,FALSE,"처분";#N/A,#N/A,FALSE,"현금";#N/A,#N/A,FALSE,"매출";#N/A,#N/A,FALSE,"원가";#N/A,#N/A,FALSE,"경영"}</definedName>
    <definedName name="fffffffffffffffffffjjjjjjjjjjjjjjjjjjjjj" hidden="1">{#N/A,#N/A,FALSE,"BS";#N/A,#N/A,FALSE,"PL";#N/A,#N/A,FALSE,"처분";#N/A,#N/A,FALSE,"현금";#N/A,#N/A,FALSE,"매출";#N/A,#N/A,FALSE,"원가";#N/A,#N/A,FALSE,"경영"}</definedName>
    <definedName name="ffffffffgggggggggggggggg" localSheetId="14" hidden="1">{#N/A,#N/A,FALSE,"BS";#N/A,#N/A,FALSE,"PL";#N/A,#N/A,FALSE,"처분";#N/A,#N/A,FALSE,"현금";#N/A,#N/A,FALSE,"매출";#N/A,#N/A,FALSE,"원가";#N/A,#N/A,FALSE,"경영"}</definedName>
    <definedName name="ffffffffgggggggggggggggg" hidden="1">{#N/A,#N/A,FALSE,"BS";#N/A,#N/A,FALSE,"PL";#N/A,#N/A,FALSE,"처분";#N/A,#N/A,FALSE,"현금";#N/A,#N/A,FALSE,"매출";#N/A,#N/A,FALSE,"원가";#N/A,#N/A,FALSE,"경영"}</definedName>
    <definedName name="ffffffffjjjjjjjjjjjjj" localSheetId="14" hidden="1">{#N/A,#N/A,FALSE,"BS";#N/A,#N/A,FALSE,"PL";#N/A,#N/A,FALSE,"처분";#N/A,#N/A,FALSE,"현금";#N/A,#N/A,FALSE,"매출";#N/A,#N/A,FALSE,"원가";#N/A,#N/A,FALSE,"경영"}</definedName>
    <definedName name="ffffffffjjjjjjjjjjjjj" hidden="1">{#N/A,#N/A,FALSE,"BS";#N/A,#N/A,FALSE,"PL";#N/A,#N/A,FALSE,"처분";#N/A,#N/A,FALSE,"현금";#N/A,#N/A,FALSE,"매출";#N/A,#N/A,FALSE,"원가";#N/A,#N/A,FALSE,"경영"}</definedName>
    <definedName name="fffffgggggggggggggggggg" localSheetId="14" hidden="1">{#N/A,#N/A,FALSE,"BS";#N/A,#N/A,FALSE,"PL";#N/A,#N/A,FALSE,"처분";#N/A,#N/A,FALSE,"현금";#N/A,#N/A,FALSE,"매출";#N/A,#N/A,FALSE,"원가";#N/A,#N/A,FALSE,"경영"}</definedName>
    <definedName name="fffffgggggggggggggggggg" hidden="1">{#N/A,#N/A,FALSE,"BS";#N/A,#N/A,FALSE,"PL";#N/A,#N/A,FALSE,"처분";#N/A,#N/A,FALSE,"현금";#N/A,#N/A,FALSE,"매출";#N/A,#N/A,FALSE,"원가";#N/A,#N/A,FALSE,"경영"}</definedName>
    <definedName name="fffg" localSheetId="14" hidden="1">{#N/A,#N/A,FALSE,"BS";#N/A,#N/A,FALSE,"PL";#N/A,#N/A,FALSE,"처분";#N/A,#N/A,FALSE,"현금";#N/A,#N/A,FALSE,"매출";#N/A,#N/A,FALSE,"원가";#N/A,#N/A,FALSE,"경영"}</definedName>
    <definedName name="fffg" hidden="1">{#N/A,#N/A,FALSE,"BS";#N/A,#N/A,FALSE,"PL";#N/A,#N/A,FALSE,"처분";#N/A,#N/A,FALSE,"현금";#N/A,#N/A,FALSE,"매출";#N/A,#N/A,FALSE,"원가";#N/A,#N/A,FALSE,"경영"}</definedName>
    <definedName name="ffs" hidden="1">[44]graph!$C$2:$C$13</definedName>
    <definedName name="fgafgagag" localSheetId="14" hidden="1">{#N/A,#N/A,FALSE,"00 P&amp;L vs 99"}</definedName>
    <definedName name="fgafgagag" hidden="1">{#N/A,#N/A,FALSE,"00 P&amp;L vs 99"}</definedName>
    <definedName name="fgdfg" localSheetId="14" hidden="1">{#N/A,#N/A,TRUE,"IS";#N/A,#N/A,TRUE,"SG";#N/A,#N/A,TRUE,"FF";#N/A,#N/A,TRUE,"BS";#N/A,#N/A,TRUE,"DCF";#N/A,#N/A,TRUE,"Int";#N/A,#N/A,TRUE,"Consumer";#N/A,#N/A,TRUE,"Building";#N/A,#N/A,TRUE,"Industrial"}</definedName>
    <definedName name="fgdfg" hidden="1">{#N/A,#N/A,TRUE,"IS";#N/A,#N/A,TRUE,"SG";#N/A,#N/A,TRUE,"FF";#N/A,#N/A,TRUE,"BS";#N/A,#N/A,TRUE,"DCF";#N/A,#N/A,TRUE,"Int";#N/A,#N/A,TRUE,"Consumer";#N/A,#N/A,TRUE,"Building";#N/A,#N/A,TRUE,"Industrial"}</definedName>
    <definedName name="FGFD" hidden="1">#REF!</definedName>
    <definedName name="fgfdg" localSheetId="14" hidden="1">{#N/A,#N/A,FALSE,"IS";#N/A,#N/A,FALSE,"SG";#N/A,#N/A,FALSE,"FF";#N/A,#N/A,FALSE,"BS";#N/A,#N/A,FALSE,"DCF";#N/A,#N/A,FALSE,"EVA";#N/A,#N/A,FALSE,"Air";#N/A,#N/A,FALSE,"Car";#N/A,#N/A,FALSE,"Ind";#N/A,#N/A,FALSE,"Sys";#N/A,#N/A,FALSE,"Fin";#N/A,#N/A,FALSE,"Prl";#N/A,#N/A,FALSE,"Ces";#N/A,#N/A,FALSE,"Bell";#N/A,#N/A,FALSE,"Com1";#N/A,#N/A,FALSE,"Com2";#N/A,#N/A,FALSE,"IBES";#N/A,#N/A,FALSE,"EV hist"}</definedName>
    <definedName name="fgfdg" hidden="1">{#N/A,#N/A,FALSE,"IS";#N/A,#N/A,FALSE,"SG";#N/A,#N/A,FALSE,"FF";#N/A,#N/A,FALSE,"BS";#N/A,#N/A,FALSE,"DCF";#N/A,#N/A,FALSE,"EVA";#N/A,#N/A,FALSE,"Air";#N/A,#N/A,FALSE,"Car";#N/A,#N/A,FALSE,"Ind";#N/A,#N/A,FALSE,"Sys";#N/A,#N/A,FALSE,"Fin";#N/A,#N/A,FALSE,"Prl";#N/A,#N/A,FALSE,"Ces";#N/A,#N/A,FALSE,"Bell";#N/A,#N/A,FALSE,"Com1";#N/A,#N/A,FALSE,"Com2";#N/A,#N/A,FALSE,"IBES";#N/A,#N/A,FALSE,"EV hist"}</definedName>
    <definedName name="fght" localSheetId="14" hidden="1">{#N/A,#N/A,FALSE,"BS";#N/A,#N/A,FALSE,"PL";#N/A,#N/A,FALSE,"처분";#N/A,#N/A,FALSE,"현금";#N/A,#N/A,FALSE,"매출";#N/A,#N/A,FALSE,"원가";#N/A,#N/A,FALSE,"경영"}</definedName>
    <definedName name="fght" hidden="1">{#N/A,#N/A,FALSE,"BS";#N/A,#N/A,FALSE,"PL";#N/A,#N/A,FALSE,"처분";#N/A,#N/A,FALSE,"현금";#N/A,#N/A,FALSE,"매출";#N/A,#N/A,FALSE,"원가";#N/A,#N/A,FALSE,"경영"}</definedName>
    <definedName name="fh" localSheetId="14" hidden="1">{#N/A,#N/A,FALSE,"BS";#N/A,#N/A,FALSE,"PL";#N/A,#N/A,FALSE,"처분";#N/A,#N/A,FALSE,"현금";#N/A,#N/A,FALSE,"매출";#N/A,#N/A,FALSE,"원가";#N/A,#N/A,FALSE,"경영"}</definedName>
    <definedName name="fh" hidden="1">{#N/A,#N/A,FALSE,"BS";#N/A,#N/A,FALSE,"PL";#N/A,#N/A,FALSE,"처분";#N/A,#N/A,FALSE,"현금";#N/A,#N/A,FALSE,"매출";#N/A,#N/A,FALSE,"원가";#N/A,#N/A,FALSE,"경영"}</definedName>
    <definedName name="FHDI" localSheetId="14" hidden="1">{#N/A,#N/A,FALSE,"TEL Monthly Inc";#N/A,#N/A,FALSE,"TEL REVENUE";#N/A,#N/A,FALSE,"Tel - Manpower";#N/A,#N/A,FALSE,"Tel Sales Support";#N/A,#N/A,FALSE,"SI - TELCO";#N/A,#N/A,FALSE,"Sales - Telco";#N/A,#N/A,FALSE,"Tel - Mktg";#N/A,#N/A,FALSE,"Tel - Mktg"}</definedName>
    <definedName name="FHDI" hidden="1">{#N/A,#N/A,FALSE,"TEL Monthly Inc";#N/A,#N/A,FALSE,"TEL REVENUE";#N/A,#N/A,FALSE,"Tel - Manpower";#N/A,#N/A,FALSE,"Tel Sales Support";#N/A,#N/A,FALSE,"SI - TELCO";#N/A,#N/A,FALSE,"Sales - Telco";#N/A,#N/A,FALSE,"Tel - Mktg";#N/A,#N/A,FALSE,"Tel - Mktg"}</definedName>
    <definedName name="FHDI_1" localSheetId="14" hidden="1">{#N/A,#N/A,FALSE,"TEL Monthly Inc";#N/A,#N/A,FALSE,"TEL REVENUE";#N/A,#N/A,FALSE,"Tel - Manpower";#N/A,#N/A,FALSE,"Tel Sales Support";#N/A,#N/A,FALSE,"SI - TELCO";#N/A,#N/A,FALSE,"Sales - Telco";#N/A,#N/A,FALSE,"Tel - Mktg";#N/A,#N/A,FALSE,"Tel - Mktg"}</definedName>
    <definedName name="FHDI_1" hidden="1">{#N/A,#N/A,FALSE,"TEL Monthly Inc";#N/A,#N/A,FALSE,"TEL REVENUE";#N/A,#N/A,FALSE,"Tel - Manpower";#N/A,#N/A,FALSE,"Tel Sales Support";#N/A,#N/A,FALSE,"SI - TELCO";#N/A,#N/A,FALSE,"Sales - Telco";#N/A,#N/A,FALSE,"Tel - Mktg";#N/A,#N/A,FALSE,"Tel - Mktg"}</definedName>
    <definedName name="FHDI_1_1" localSheetId="14" hidden="1">{#N/A,#N/A,FALSE,"TEL Monthly Inc";#N/A,#N/A,FALSE,"TEL REVENUE";#N/A,#N/A,FALSE,"Tel - Manpower";#N/A,#N/A,FALSE,"Tel Sales Support";#N/A,#N/A,FALSE,"SI - TELCO";#N/A,#N/A,FALSE,"Sales - Telco";#N/A,#N/A,FALSE,"Tel - Mktg";#N/A,#N/A,FALSE,"Tel - Mktg"}</definedName>
    <definedName name="FHDI_1_1" hidden="1">{#N/A,#N/A,FALSE,"TEL Monthly Inc";#N/A,#N/A,FALSE,"TEL REVENUE";#N/A,#N/A,FALSE,"Tel - Manpower";#N/A,#N/A,FALSE,"Tel Sales Support";#N/A,#N/A,FALSE,"SI - TELCO";#N/A,#N/A,FALSE,"Sales - Telco";#N/A,#N/A,FALSE,"Tel - Mktg";#N/A,#N/A,FALSE,"Tel - Mktg"}</definedName>
    <definedName name="FHDI_1_1_1" localSheetId="14" hidden="1">{#N/A,#N/A,FALSE,"TEL Monthly Inc";#N/A,#N/A,FALSE,"TEL REVENUE";#N/A,#N/A,FALSE,"Tel - Manpower";#N/A,#N/A,FALSE,"Tel Sales Support";#N/A,#N/A,FALSE,"SI - TELCO";#N/A,#N/A,FALSE,"Sales - Telco";#N/A,#N/A,FALSE,"Tel - Mktg";#N/A,#N/A,FALSE,"Tel - Mktg"}</definedName>
    <definedName name="FHDI_1_1_1" hidden="1">{#N/A,#N/A,FALSE,"TEL Monthly Inc";#N/A,#N/A,FALSE,"TEL REVENUE";#N/A,#N/A,FALSE,"Tel - Manpower";#N/A,#N/A,FALSE,"Tel Sales Support";#N/A,#N/A,FALSE,"SI - TELCO";#N/A,#N/A,FALSE,"Sales - Telco";#N/A,#N/A,FALSE,"Tel - Mktg";#N/A,#N/A,FALSE,"Tel - Mktg"}</definedName>
    <definedName name="FHDI_1_1_2" localSheetId="14" hidden="1">{#N/A,#N/A,FALSE,"TEL Monthly Inc";#N/A,#N/A,FALSE,"TEL REVENUE";#N/A,#N/A,FALSE,"Tel - Manpower";#N/A,#N/A,FALSE,"Tel Sales Support";#N/A,#N/A,FALSE,"SI - TELCO";#N/A,#N/A,FALSE,"Sales - Telco";#N/A,#N/A,FALSE,"Tel - Mktg";#N/A,#N/A,FALSE,"Tel - Mktg"}</definedName>
    <definedName name="FHDI_1_1_2" hidden="1">{#N/A,#N/A,FALSE,"TEL Monthly Inc";#N/A,#N/A,FALSE,"TEL REVENUE";#N/A,#N/A,FALSE,"Tel - Manpower";#N/A,#N/A,FALSE,"Tel Sales Support";#N/A,#N/A,FALSE,"SI - TELCO";#N/A,#N/A,FALSE,"Sales - Telco";#N/A,#N/A,FALSE,"Tel - Mktg";#N/A,#N/A,FALSE,"Tel - Mktg"}</definedName>
    <definedName name="FHDI_1_1_3" localSheetId="14" hidden="1">{#N/A,#N/A,FALSE,"TEL Monthly Inc";#N/A,#N/A,FALSE,"TEL REVENUE";#N/A,#N/A,FALSE,"Tel - Manpower";#N/A,#N/A,FALSE,"Tel Sales Support";#N/A,#N/A,FALSE,"SI - TELCO";#N/A,#N/A,FALSE,"Sales - Telco";#N/A,#N/A,FALSE,"Tel - Mktg";#N/A,#N/A,FALSE,"Tel - Mktg"}</definedName>
    <definedName name="FHDI_1_1_3" hidden="1">{#N/A,#N/A,FALSE,"TEL Monthly Inc";#N/A,#N/A,FALSE,"TEL REVENUE";#N/A,#N/A,FALSE,"Tel - Manpower";#N/A,#N/A,FALSE,"Tel Sales Support";#N/A,#N/A,FALSE,"SI - TELCO";#N/A,#N/A,FALSE,"Sales - Telco";#N/A,#N/A,FALSE,"Tel - Mktg";#N/A,#N/A,FALSE,"Tel - Mktg"}</definedName>
    <definedName name="FHDI_1_1_4" localSheetId="14" hidden="1">{#N/A,#N/A,FALSE,"TEL Monthly Inc";#N/A,#N/A,FALSE,"TEL REVENUE";#N/A,#N/A,FALSE,"Tel - Manpower";#N/A,#N/A,FALSE,"Tel Sales Support";#N/A,#N/A,FALSE,"SI - TELCO";#N/A,#N/A,FALSE,"Sales - Telco";#N/A,#N/A,FALSE,"Tel - Mktg";#N/A,#N/A,FALSE,"Tel - Mktg"}</definedName>
    <definedName name="FHDI_1_1_4" hidden="1">{#N/A,#N/A,FALSE,"TEL Monthly Inc";#N/A,#N/A,FALSE,"TEL REVENUE";#N/A,#N/A,FALSE,"Tel - Manpower";#N/A,#N/A,FALSE,"Tel Sales Support";#N/A,#N/A,FALSE,"SI - TELCO";#N/A,#N/A,FALSE,"Sales - Telco";#N/A,#N/A,FALSE,"Tel - Mktg";#N/A,#N/A,FALSE,"Tel - Mktg"}</definedName>
    <definedName name="FHDI_1_1_5" localSheetId="14" hidden="1">{#N/A,#N/A,FALSE,"TEL Monthly Inc";#N/A,#N/A,FALSE,"TEL REVENUE";#N/A,#N/A,FALSE,"Tel - Manpower";#N/A,#N/A,FALSE,"Tel Sales Support";#N/A,#N/A,FALSE,"SI - TELCO";#N/A,#N/A,FALSE,"Sales - Telco";#N/A,#N/A,FALSE,"Tel - Mktg";#N/A,#N/A,FALSE,"Tel - Mktg"}</definedName>
    <definedName name="FHDI_1_1_5" hidden="1">{#N/A,#N/A,FALSE,"TEL Monthly Inc";#N/A,#N/A,FALSE,"TEL REVENUE";#N/A,#N/A,FALSE,"Tel - Manpower";#N/A,#N/A,FALSE,"Tel Sales Support";#N/A,#N/A,FALSE,"SI - TELCO";#N/A,#N/A,FALSE,"Sales - Telco";#N/A,#N/A,FALSE,"Tel - Mktg";#N/A,#N/A,FALSE,"Tel - Mktg"}</definedName>
    <definedName name="FHDI_1_2" localSheetId="14" hidden="1">{#N/A,#N/A,FALSE,"TEL Monthly Inc";#N/A,#N/A,FALSE,"TEL REVENUE";#N/A,#N/A,FALSE,"Tel - Manpower";#N/A,#N/A,FALSE,"Tel Sales Support";#N/A,#N/A,FALSE,"SI - TELCO";#N/A,#N/A,FALSE,"Sales - Telco";#N/A,#N/A,FALSE,"Tel - Mktg";#N/A,#N/A,FALSE,"Tel - Mktg"}</definedName>
    <definedName name="FHDI_1_2" hidden="1">{#N/A,#N/A,FALSE,"TEL Monthly Inc";#N/A,#N/A,FALSE,"TEL REVENUE";#N/A,#N/A,FALSE,"Tel - Manpower";#N/A,#N/A,FALSE,"Tel Sales Support";#N/A,#N/A,FALSE,"SI - TELCO";#N/A,#N/A,FALSE,"Sales - Telco";#N/A,#N/A,FALSE,"Tel - Mktg";#N/A,#N/A,FALSE,"Tel - Mktg"}</definedName>
    <definedName name="FHDI_1_3" localSheetId="14" hidden="1">{#N/A,#N/A,FALSE,"TEL Monthly Inc";#N/A,#N/A,FALSE,"TEL REVENUE";#N/A,#N/A,FALSE,"Tel - Manpower";#N/A,#N/A,FALSE,"Tel Sales Support";#N/A,#N/A,FALSE,"SI - TELCO";#N/A,#N/A,FALSE,"Sales - Telco";#N/A,#N/A,FALSE,"Tel - Mktg";#N/A,#N/A,FALSE,"Tel - Mktg"}</definedName>
    <definedName name="FHDI_1_3" hidden="1">{#N/A,#N/A,FALSE,"TEL Monthly Inc";#N/A,#N/A,FALSE,"TEL REVENUE";#N/A,#N/A,FALSE,"Tel - Manpower";#N/A,#N/A,FALSE,"Tel Sales Support";#N/A,#N/A,FALSE,"SI - TELCO";#N/A,#N/A,FALSE,"Sales - Telco";#N/A,#N/A,FALSE,"Tel - Mktg";#N/A,#N/A,FALSE,"Tel - Mktg"}</definedName>
    <definedName name="FHDI_1_4" localSheetId="14" hidden="1">{#N/A,#N/A,FALSE,"TEL Monthly Inc";#N/A,#N/A,FALSE,"TEL REVENUE";#N/A,#N/A,FALSE,"Tel - Manpower";#N/A,#N/A,FALSE,"Tel Sales Support";#N/A,#N/A,FALSE,"SI - TELCO";#N/A,#N/A,FALSE,"Sales - Telco";#N/A,#N/A,FALSE,"Tel - Mktg";#N/A,#N/A,FALSE,"Tel - Mktg"}</definedName>
    <definedName name="FHDI_1_4" hidden="1">{#N/A,#N/A,FALSE,"TEL Monthly Inc";#N/A,#N/A,FALSE,"TEL REVENUE";#N/A,#N/A,FALSE,"Tel - Manpower";#N/A,#N/A,FALSE,"Tel Sales Support";#N/A,#N/A,FALSE,"SI - TELCO";#N/A,#N/A,FALSE,"Sales - Telco";#N/A,#N/A,FALSE,"Tel - Mktg";#N/A,#N/A,FALSE,"Tel - Mktg"}</definedName>
    <definedName name="FHDI_1_5" localSheetId="14" hidden="1">{#N/A,#N/A,FALSE,"TEL Monthly Inc";#N/A,#N/A,FALSE,"TEL REVENUE";#N/A,#N/A,FALSE,"Tel - Manpower";#N/A,#N/A,FALSE,"Tel Sales Support";#N/A,#N/A,FALSE,"SI - TELCO";#N/A,#N/A,FALSE,"Sales - Telco";#N/A,#N/A,FALSE,"Tel - Mktg";#N/A,#N/A,FALSE,"Tel - Mktg"}</definedName>
    <definedName name="FHDI_1_5" hidden="1">{#N/A,#N/A,FALSE,"TEL Monthly Inc";#N/A,#N/A,FALSE,"TEL REVENUE";#N/A,#N/A,FALSE,"Tel - Manpower";#N/A,#N/A,FALSE,"Tel Sales Support";#N/A,#N/A,FALSE,"SI - TELCO";#N/A,#N/A,FALSE,"Sales - Telco";#N/A,#N/A,FALSE,"Tel - Mktg";#N/A,#N/A,FALSE,"Tel - Mktg"}</definedName>
    <definedName name="FHDI_2" localSheetId="14" hidden="1">{#N/A,#N/A,FALSE,"TEL Monthly Inc";#N/A,#N/A,FALSE,"TEL REVENUE";#N/A,#N/A,FALSE,"Tel - Manpower";#N/A,#N/A,FALSE,"Tel Sales Support";#N/A,#N/A,FALSE,"SI - TELCO";#N/A,#N/A,FALSE,"Sales - Telco";#N/A,#N/A,FALSE,"Tel - Mktg";#N/A,#N/A,FALSE,"Tel - Mktg"}</definedName>
    <definedName name="FHDI_2" hidden="1">{#N/A,#N/A,FALSE,"TEL Monthly Inc";#N/A,#N/A,FALSE,"TEL REVENUE";#N/A,#N/A,FALSE,"Tel - Manpower";#N/A,#N/A,FALSE,"Tel Sales Support";#N/A,#N/A,FALSE,"SI - TELCO";#N/A,#N/A,FALSE,"Sales - Telco";#N/A,#N/A,FALSE,"Tel - Mktg";#N/A,#N/A,FALSE,"Tel - Mktg"}</definedName>
    <definedName name="FHDI_2_1" localSheetId="14" hidden="1">{#N/A,#N/A,FALSE,"TEL Monthly Inc";#N/A,#N/A,FALSE,"TEL REVENUE";#N/A,#N/A,FALSE,"Tel - Manpower";#N/A,#N/A,FALSE,"Tel Sales Support";#N/A,#N/A,FALSE,"SI - TELCO";#N/A,#N/A,FALSE,"Sales - Telco";#N/A,#N/A,FALSE,"Tel - Mktg";#N/A,#N/A,FALSE,"Tel - Mktg"}</definedName>
    <definedName name="FHDI_2_1" hidden="1">{#N/A,#N/A,FALSE,"TEL Monthly Inc";#N/A,#N/A,FALSE,"TEL REVENUE";#N/A,#N/A,FALSE,"Tel - Manpower";#N/A,#N/A,FALSE,"Tel Sales Support";#N/A,#N/A,FALSE,"SI - TELCO";#N/A,#N/A,FALSE,"Sales - Telco";#N/A,#N/A,FALSE,"Tel - Mktg";#N/A,#N/A,FALSE,"Tel - Mktg"}</definedName>
    <definedName name="FHDI_2_2" localSheetId="14" hidden="1">{#N/A,#N/A,FALSE,"TEL Monthly Inc";#N/A,#N/A,FALSE,"TEL REVENUE";#N/A,#N/A,FALSE,"Tel - Manpower";#N/A,#N/A,FALSE,"Tel Sales Support";#N/A,#N/A,FALSE,"SI - TELCO";#N/A,#N/A,FALSE,"Sales - Telco";#N/A,#N/A,FALSE,"Tel - Mktg";#N/A,#N/A,FALSE,"Tel - Mktg"}</definedName>
    <definedName name="FHDI_2_2" hidden="1">{#N/A,#N/A,FALSE,"TEL Monthly Inc";#N/A,#N/A,FALSE,"TEL REVENUE";#N/A,#N/A,FALSE,"Tel - Manpower";#N/A,#N/A,FALSE,"Tel Sales Support";#N/A,#N/A,FALSE,"SI - TELCO";#N/A,#N/A,FALSE,"Sales - Telco";#N/A,#N/A,FALSE,"Tel - Mktg";#N/A,#N/A,FALSE,"Tel - Mktg"}</definedName>
    <definedName name="FHDI_2_3" localSheetId="14" hidden="1">{#N/A,#N/A,FALSE,"TEL Monthly Inc";#N/A,#N/A,FALSE,"TEL REVENUE";#N/A,#N/A,FALSE,"Tel - Manpower";#N/A,#N/A,FALSE,"Tel Sales Support";#N/A,#N/A,FALSE,"SI - TELCO";#N/A,#N/A,FALSE,"Sales - Telco";#N/A,#N/A,FALSE,"Tel - Mktg";#N/A,#N/A,FALSE,"Tel - Mktg"}</definedName>
    <definedName name="FHDI_2_3" hidden="1">{#N/A,#N/A,FALSE,"TEL Monthly Inc";#N/A,#N/A,FALSE,"TEL REVENUE";#N/A,#N/A,FALSE,"Tel - Manpower";#N/A,#N/A,FALSE,"Tel Sales Support";#N/A,#N/A,FALSE,"SI - TELCO";#N/A,#N/A,FALSE,"Sales - Telco";#N/A,#N/A,FALSE,"Tel - Mktg";#N/A,#N/A,FALSE,"Tel - Mktg"}</definedName>
    <definedName name="FHDI_2_4" localSheetId="14" hidden="1">{#N/A,#N/A,FALSE,"TEL Monthly Inc";#N/A,#N/A,FALSE,"TEL REVENUE";#N/A,#N/A,FALSE,"Tel - Manpower";#N/A,#N/A,FALSE,"Tel Sales Support";#N/A,#N/A,FALSE,"SI - TELCO";#N/A,#N/A,FALSE,"Sales - Telco";#N/A,#N/A,FALSE,"Tel - Mktg";#N/A,#N/A,FALSE,"Tel - Mktg"}</definedName>
    <definedName name="FHDI_2_4" hidden="1">{#N/A,#N/A,FALSE,"TEL Monthly Inc";#N/A,#N/A,FALSE,"TEL REVENUE";#N/A,#N/A,FALSE,"Tel - Manpower";#N/A,#N/A,FALSE,"Tel Sales Support";#N/A,#N/A,FALSE,"SI - TELCO";#N/A,#N/A,FALSE,"Sales - Telco";#N/A,#N/A,FALSE,"Tel - Mktg";#N/A,#N/A,FALSE,"Tel - Mktg"}</definedName>
    <definedName name="FHDI_2_5" localSheetId="14" hidden="1">{#N/A,#N/A,FALSE,"TEL Monthly Inc";#N/A,#N/A,FALSE,"TEL REVENUE";#N/A,#N/A,FALSE,"Tel - Manpower";#N/A,#N/A,FALSE,"Tel Sales Support";#N/A,#N/A,FALSE,"SI - TELCO";#N/A,#N/A,FALSE,"Sales - Telco";#N/A,#N/A,FALSE,"Tel - Mktg";#N/A,#N/A,FALSE,"Tel - Mktg"}</definedName>
    <definedName name="FHDI_2_5" hidden="1">{#N/A,#N/A,FALSE,"TEL Monthly Inc";#N/A,#N/A,FALSE,"TEL REVENUE";#N/A,#N/A,FALSE,"Tel - Manpower";#N/A,#N/A,FALSE,"Tel Sales Support";#N/A,#N/A,FALSE,"SI - TELCO";#N/A,#N/A,FALSE,"Sales - Telco";#N/A,#N/A,FALSE,"Tel - Mktg";#N/A,#N/A,FALSE,"Tel - Mktg"}</definedName>
    <definedName name="FHDI_3" localSheetId="14" hidden="1">{#N/A,#N/A,FALSE,"TEL Monthly Inc";#N/A,#N/A,FALSE,"TEL REVENUE";#N/A,#N/A,FALSE,"Tel - Manpower";#N/A,#N/A,FALSE,"Tel Sales Support";#N/A,#N/A,FALSE,"SI - TELCO";#N/A,#N/A,FALSE,"Sales - Telco";#N/A,#N/A,FALSE,"Tel - Mktg";#N/A,#N/A,FALSE,"Tel - Mktg"}</definedName>
    <definedName name="FHDI_3" hidden="1">{#N/A,#N/A,FALSE,"TEL Monthly Inc";#N/A,#N/A,FALSE,"TEL REVENUE";#N/A,#N/A,FALSE,"Tel - Manpower";#N/A,#N/A,FALSE,"Tel Sales Support";#N/A,#N/A,FALSE,"SI - TELCO";#N/A,#N/A,FALSE,"Sales - Telco";#N/A,#N/A,FALSE,"Tel - Mktg";#N/A,#N/A,FALSE,"Tel - Mktg"}</definedName>
    <definedName name="FHDI_3_1" localSheetId="14" hidden="1">{#N/A,#N/A,FALSE,"TEL Monthly Inc";#N/A,#N/A,FALSE,"TEL REVENUE";#N/A,#N/A,FALSE,"Tel - Manpower";#N/A,#N/A,FALSE,"Tel Sales Support";#N/A,#N/A,FALSE,"SI - TELCO";#N/A,#N/A,FALSE,"Sales - Telco";#N/A,#N/A,FALSE,"Tel - Mktg";#N/A,#N/A,FALSE,"Tel - Mktg"}</definedName>
    <definedName name="FHDI_3_1" hidden="1">{#N/A,#N/A,FALSE,"TEL Monthly Inc";#N/A,#N/A,FALSE,"TEL REVENUE";#N/A,#N/A,FALSE,"Tel - Manpower";#N/A,#N/A,FALSE,"Tel Sales Support";#N/A,#N/A,FALSE,"SI - TELCO";#N/A,#N/A,FALSE,"Sales - Telco";#N/A,#N/A,FALSE,"Tel - Mktg";#N/A,#N/A,FALSE,"Tel - Mktg"}</definedName>
    <definedName name="FHDI_3_2" localSheetId="14" hidden="1">{#N/A,#N/A,FALSE,"TEL Monthly Inc";#N/A,#N/A,FALSE,"TEL REVENUE";#N/A,#N/A,FALSE,"Tel - Manpower";#N/A,#N/A,FALSE,"Tel Sales Support";#N/A,#N/A,FALSE,"SI - TELCO";#N/A,#N/A,FALSE,"Sales - Telco";#N/A,#N/A,FALSE,"Tel - Mktg";#N/A,#N/A,FALSE,"Tel - Mktg"}</definedName>
    <definedName name="FHDI_3_2" hidden="1">{#N/A,#N/A,FALSE,"TEL Monthly Inc";#N/A,#N/A,FALSE,"TEL REVENUE";#N/A,#N/A,FALSE,"Tel - Manpower";#N/A,#N/A,FALSE,"Tel Sales Support";#N/A,#N/A,FALSE,"SI - TELCO";#N/A,#N/A,FALSE,"Sales - Telco";#N/A,#N/A,FALSE,"Tel - Mktg";#N/A,#N/A,FALSE,"Tel - Mktg"}</definedName>
    <definedName name="FHDI_3_3" localSheetId="14" hidden="1">{#N/A,#N/A,FALSE,"TEL Monthly Inc";#N/A,#N/A,FALSE,"TEL REVENUE";#N/A,#N/A,FALSE,"Tel - Manpower";#N/A,#N/A,FALSE,"Tel Sales Support";#N/A,#N/A,FALSE,"SI - TELCO";#N/A,#N/A,FALSE,"Sales - Telco";#N/A,#N/A,FALSE,"Tel - Mktg";#N/A,#N/A,FALSE,"Tel - Mktg"}</definedName>
    <definedName name="FHDI_3_3" hidden="1">{#N/A,#N/A,FALSE,"TEL Monthly Inc";#N/A,#N/A,FALSE,"TEL REVENUE";#N/A,#N/A,FALSE,"Tel - Manpower";#N/A,#N/A,FALSE,"Tel Sales Support";#N/A,#N/A,FALSE,"SI - TELCO";#N/A,#N/A,FALSE,"Sales - Telco";#N/A,#N/A,FALSE,"Tel - Mktg";#N/A,#N/A,FALSE,"Tel - Mktg"}</definedName>
    <definedName name="FHDI_3_4" localSheetId="14" hidden="1">{#N/A,#N/A,FALSE,"TEL Monthly Inc";#N/A,#N/A,FALSE,"TEL REVENUE";#N/A,#N/A,FALSE,"Tel - Manpower";#N/A,#N/A,FALSE,"Tel Sales Support";#N/A,#N/A,FALSE,"SI - TELCO";#N/A,#N/A,FALSE,"Sales - Telco";#N/A,#N/A,FALSE,"Tel - Mktg";#N/A,#N/A,FALSE,"Tel - Mktg"}</definedName>
    <definedName name="FHDI_3_4" hidden="1">{#N/A,#N/A,FALSE,"TEL Monthly Inc";#N/A,#N/A,FALSE,"TEL REVENUE";#N/A,#N/A,FALSE,"Tel - Manpower";#N/A,#N/A,FALSE,"Tel Sales Support";#N/A,#N/A,FALSE,"SI - TELCO";#N/A,#N/A,FALSE,"Sales - Telco";#N/A,#N/A,FALSE,"Tel - Mktg";#N/A,#N/A,FALSE,"Tel - Mktg"}</definedName>
    <definedName name="FHDI_3_5" localSheetId="14" hidden="1">{#N/A,#N/A,FALSE,"TEL Monthly Inc";#N/A,#N/A,FALSE,"TEL REVENUE";#N/A,#N/A,FALSE,"Tel - Manpower";#N/A,#N/A,FALSE,"Tel Sales Support";#N/A,#N/A,FALSE,"SI - TELCO";#N/A,#N/A,FALSE,"Sales - Telco";#N/A,#N/A,FALSE,"Tel - Mktg";#N/A,#N/A,FALSE,"Tel - Mktg"}</definedName>
    <definedName name="FHDI_3_5" hidden="1">{#N/A,#N/A,FALSE,"TEL Monthly Inc";#N/A,#N/A,FALSE,"TEL REVENUE";#N/A,#N/A,FALSE,"Tel - Manpower";#N/A,#N/A,FALSE,"Tel Sales Support";#N/A,#N/A,FALSE,"SI - TELCO";#N/A,#N/A,FALSE,"Sales - Telco";#N/A,#N/A,FALSE,"Tel - Mktg";#N/A,#N/A,FALSE,"Tel - Mktg"}</definedName>
    <definedName name="FHDI_4" localSheetId="14" hidden="1">{#N/A,#N/A,FALSE,"TEL Monthly Inc";#N/A,#N/A,FALSE,"TEL REVENUE";#N/A,#N/A,FALSE,"Tel - Manpower";#N/A,#N/A,FALSE,"Tel Sales Support";#N/A,#N/A,FALSE,"SI - TELCO";#N/A,#N/A,FALSE,"Sales - Telco";#N/A,#N/A,FALSE,"Tel - Mktg";#N/A,#N/A,FALSE,"Tel - Mktg"}</definedName>
    <definedName name="FHDI_4" hidden="1">{#N/A,#N/A,FALSE,"TEL Monthly Inc";#N/A,#N/A,FALSE,"TEL REVENUE";#N/A,#N/A,FALSE,"Tel - Manpower";#N/A,#N/A,FALSE,"Tel Sales Support";#N/A,#N/A,FALSE,"SI - TELCO";#N/A,#N/A,FALSE,"Sales - Telco";#N/A,#N/A,FALSE,"Tel - Mktg";#N/A,#N/A,FALSE,"Tel - Mktg"}</definedName>
    <definedName name="FHDI_5" localSheetId="14" hidden="1">{#N/A,#N/A,FALSE,"TEL Monthly Inc";#N/A,#N/A,FALSE,"TEL REVENUE";#N/A,#N/A,FALSE,"Tel - Manpower";#N/A,#N/A,FALSE,"Tel Sales Support";#N/A,#N/A,FALSE,"SI - TELCO";#N/A,#N/A,FALSE,"Sales - Telco";#N/A,#N/A,FALSE,"Tel - Mktg";#N/A,#N/A,FALSE,"Tel - Mktg"}</definedName>
    <definedName name="FHDI_5" hidden="1">{#N/A,#N/A,FALSE,"TEL Monthly Inc";#N/A,#N/A,FALSE,"TEL REVENUE";#N/A,#N/A,FALSE,"Tel - Manpower";#N/A,#N/A,FALSE,"Tel Sales Support";#N/A,#N/A,FALSE,"SI - TELCO";#N/A,#N/A,FALSE,"Sales - Telco";#N/A,#N/A,FALSE,"Tel - Mktg";#N/A,#N/A,FALSE,"Tel - Mktg"}</definedName>
    <definedName name="FI_1" localSheetId="14" hidden="1">{"Vinyl1999Q1IFOrecon",#N/A,TRUE,"Vinyl";"Vinyl1999Q2IFOrecon",#N/A,TRUE,"Vinyl";"Vinyl1999Q3IFOrecon",#N/A,TRUE,"Vinyl";"Vinyl1999Q4IFOrecon",#N/A,TRUE,"Vinyl";"Vinyl1999TotalIFOrecon",#N/A,TRUE,"Vinyl";#N/A,#N/A,TRUE,"Vinyl"}</definedName>
    <definedName name="FI_1" hidden="1">{"Vinyl1999Q1IFOrecon",#N/A,TRUE,"Vinyl";"Vinyl1999Q2IFOrecon",#N/A,TRUE,"Vinyl";"Vinyl1999Q3IFOrecon",#N/A,TRUE,"Vinyl";"Vinyl1999Q4IFOrecon",#N/A,TRUE,"Vinyl";"Vinyl1999TotalIFOrecon",#N/A,TRUE,"Vinyl";#N/A,#N/A,TRUE,"Vinyl"}</definedName>
    <definedName name="Filll" hidden="1">'[45]#REF'!#REF!</definedName>
    <definedName name="findingss" localSheetId="14" hidden="1">{#N/A,#N/A,FALSE,"Aging Summary";#N/A,#N/A,FALSE,"Ratio Analysis";#N/A,#N/A,FALSE,"Test 120 Day Accts";#N/A,#N/A,FALSE,"Tickmarks"}</definedName>
    <definedName name="findingss" hidden="1">{#N/A,#N/A,FALSE,"Aging Summary";#N/A,#N/A,FALSE,"Ratio Analysis";#N/A,#N/A,FALSE,"Test 120 Day Accts";#N/A,#N/A,FALSE,"Tickmarks"}</definedName>
    <definedName name="Fire" localSheetId="14" hidden="1">{"Income Statement",#N/A,FALSE,"Annual";"Balance Sheet",#N/A,FALSE,"Annual";"Cash Flow Statement",#N/A,FALSE,"Annual";"ROIC",#N/A,FALSE,"Annual"}</definedName>
    <definedName name="Fire" hidden="1">{"Income Statement",#N/A,FALSE,"Annual";"Balance Sheet",#N/A,FALSE,"Annual";"Cash Flow Statement",#N/A,FALSE,"Annual";"ROIC",#N/A,FALSE,"Annual"}</definedName>
    <definedName name="fish" localSheetId="14" hidden="1">{#N/A,#N/A,FALSE,"VALSUM";#N/A,#N/A,FALSE,"MKT.COMPS";#N/A,#N/A,FALSE,"ACQ.MULT.";#N/A,#N/A,FALSE,"DCF - LBO"}</definedName>
    <definedName name="fish" hidden="1">{#N/A,#N/A,FALSE,"VALSUM";#N/A,#N/A,FALSE,"MKT.COMPS";#N/A,#N/A,FALSE,"ACQ.MULT.";#N/A,#N/A,FALSE,"DCF - LBO"}</definedName>
    <definedName name="fixed" localSheetId="14" hidden="1">{#N/A,#N/A,FALSE,"SF"}</definedName>
    <definedName name="fixed" hidden="1">{#N/A,#N/A,FALSE,"SF"}</definedName>
    <definedName name="fixed_1" localSheetId="14" hidden="1">{#N/A,#N/A,FALSE,"SF"}</definedName>
    <definedName name="fixed_1" hidden="1">{#N/A,#N/A,FALSE,"SF"}</definedName>
    <definedName name="FK" localSheetId="14" hidden="1">{"'용역비'!$A$4:$C$8"}</definedName>
    <definedName name="FK" hidden="1">{"'용역비'!$A$4:$C$8"}</definedName>
    <definedName name="fkfjchj" localSheetId="14" hidden="1">{#N/A,#N/A,FALSE,"BS";#N/A,#N/A,FALSE,"PL";#N/A,#N/A,FALSE,"처분";#N/A,#N/A,FALSE,"현금";#N/A,#N/A,FALSE,"매출";#N/A,#N/A,FALSE,"원가";#N/A,#N/A,FALSE,"경영"}</definedName>
    <definedName name="fkfjchj" hidden="1">{#N/A,#N/A,FALSE,"BS";#N/A,#N/A,FALSE,"PL";#N/A,#N/A,FALSE,"처분";#N/A,#N/A,FALSE,"현금";#N/A,#N/A,FALSE,"매출";#N/A,#N/A,FALSE,"원가";#N/A,#N/A,FALSE,"경영"}</definedName>
    <definedName name="forecast_1" localSheetId="14" hidden="1">{"cover a","1q",FALSE,"Cover";"Op Earn Mgd Q1",#N/A,FALSE,"Op-Earn (Mng)";"Op Earn Rpt Q1",#N/A,FALSE,"Op-Earn (Rpt)";"Loans",#N/A,FALSE,"Loans";"Credit Costs",#N/A,FALSE,"CCosts";"Net Interest Margin",#N/A,FALSE,"Margin";"Nonint Income",#N/A,FALSE,"NonII";"Nonint Exp",#N/A,FALSE,"NonIE";"Valuation",#N/A,FALSE,"Valuation"}</definedName>
    <definedName name="forecast_1" hidden="1">{"cover a","1q",FALSE,"Cover";"Op Earn Mgd Q1",#N/A,FALSE,"Op-Earn (Mng)";"Op Earn Rpt Q1",#N/A,FALSE,"Op-Earn (Rpt)";"Loans",#N/A,FALSE,"Loans";"Credit Costs",#N/A,FALSE,"CCosts";"Net Interest Margin",#N/A,FALSE,"Margin";"Nonint Income",#N/A,FALSE,"NonII";"Nonint Exp",#N/A,FALSE,"NonIE";"Valuation",#N/A,FALSE,"Valuation"}</definedName>
    <definedName name="forte" localSheetId="14" hidden="1">{#N/A,#N/A,FALSE,"SF"}</definedName>
    <definedName name="forte" hidden="1">{#N/A,#N/A,FALSE,"SF"}</definedName>
    <definedName name="forte_1" localSheetId="14" hidden="1">{#N/A,#N/A,FALSE,"SF"}</definedName>
    <definedName name="forte_1" hidden="1">{#N/A,#N/A,FALSE,"SF"}</definedName>
    <definedName name="FQSDF" localSheetId="14" hidden="1">{#N/A,#N/A,TRUE,"Cover";#N/A,#N/A,TRUE,"Content";"Orders EMM",#N/A,TRUE,"Order Sales";"project EMM",#N/A,TRUE,"Project Control";"Cash EMM",#N/A,TRUE,"Cash Control";"KPI EMM",#N/A,TRUE,"KPI-EMM";"Empl EMM",#N/A,TRUE,"Employees"}</definedName>
    <definedName name="FQSDF" hidden="1">{#N/A,#N/A,TRUE,"Cover";#N/A,#N/A,TRUE,"Content";"Orders EMM",#N/A,TRUE,"Order Sales";"project EMM",#N/A,TRUE,"Project Control";"Cash EMM",#N/A,TRUE,"Cash Control";"KPI EMM",#N/A,TRUE,"KPI-EMM";"Empl EMM",#N/A,TRUE,"Employees"}</definedName>
    <definedName name="fr" localSheetId="14" hidden="1">{#N/A,#N/A,FALSE,"Centrale Géo";#N/A,#N/A,FALSE,"Gémeaux";#N/A,#N/A,FALSE,"Clos la Garenne";#N/A,#N/A,FALSE,"ADEF";#N/A,#N/A,FALSE,"Réseau"}</definedName>
    <definedName name="fr" hidden="1">{#N/A,#N/A,FALSE,"Centrale Géo";#N/A,#N/A,FALSE,"Gémeaux";#N/A,#N/A,FALSE,"Clos la Garenne";#N/A,#N/A,FALSE,"ADEF";#N/A,#N/A,FALSE,"Réseau"}</definedName>
    <definedName name="france" localSheetId="14" hidden="1">{#N/A,#N/A,FALSE,"Eastern";#N/A,#N/A,FALSE,"Western"}</definedName>
    <definedName name="france" hidden="1">{#N/A,#N/A,FALSE,"Eastern";#N/A,#N/A,FALSE,"Western"}</definedName>
    <definedName name="frefer" hidden="1">'[1]#REF'!#REF!</definedName>
    <definedName name="frefrer" hidden="1">#REF!</definedName>
    <definedName name="fresfg"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fresfg"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FSAFSAF" localSheetId="14" hidden="1">{#N/A,#N/A,FALSE,"00 P&amp;L vs 99"}</definedName>
    <definedName name="FSAFSAF" hidden="1">{#N/A,#N/A,FALSE,"00 P&amp;L vs 99"}</definedName>
    <definedName name="fsf" localSheetId="14" hidden="1">{#N/A,#N/A,FALSE,"BS";#N/A,#N/A,FALSE,"PL";#N/A,#N/A,FALSE,"처분";#N/A,#N/A,FALSE,"현금";#N/A,#N/A,FALSE,"매출";#N/A,#N/A,FALSE,"원가";#N/A,#N/A,FALSE,"경영"}</definedName>
    <definedName name="fsf" hidden="1">{#N/A,#N/A,FALSE,"BS";#N/A,#N/A,FALSE,"PL";#N/A,#N/A,FALSE,"처분";#N/A,#N/A,FALSE,"현금";#N/A,#N/A,FALSE,"매출";#N/A,#N/A,FALSE,"원가";#N/A,#N/A,FALSE,"경영"}</definedName>
    <definedName name="ftr" localSheetId="14" hidden="1">{#N/A,#N/A,FALSE,"BS";#N/A,#N/A,FALSE,"PL";#N/A,#N/A,FALSE,"처분";#N/A,#N/A,FALSE,"현금";#N/A,#N/A,FALSE,"매출";#N/A,#N/A,FALSE,"원가";#N/A,#N/A,FALSE,"경영"}</definedName>
    <definedName name="ftr" hidden="1">{#N/A,#N/A,FALSE,"BS";#N/A,#N/A,FALSE,"PL";#N/A,#N/A,FALSE,"처분";#N/A,#N/A,FALSE,"현금";#N/A,#N/A,FALSE,"매출";#N/A,#N/A,FALSE,"원가";#N/A,#N/A,FALSE,"경영"}</definedName>
    <definedName name="fuel" localSheetId="14" hidden="1">[0]!print_full_report</definedName>
    <definedName name="fuel" localSheetId="6" hidden="1">[0]!print_full_report</definedName>
    <definedName name="fuel" hidden="1">[0]!print_full_report</definedName>
    <definedName name="fuel2" localSheetId="6" hidden="1">[42]!print_full_report</definedName>
    <definedName name="fuel2" hidden="1">[42]!print_full_report</definedName>
    <definedName name="fz" localSheetId="14" hidden="1">{#N/A,#N/A,FALSE,"BS";#N/A,#N/A,FALSE,"PL";#N/A,#N/A,FALSE,"처분";#N/A,#N/A,FALSE,"현금";#N/A,#N/A,FALSE,"매출";#N/A,#N/A,FALSE,"원가";#N/A,#N/A,FALSE,"경영"}</definedName>
    <definedName name="fz" hidden="1">{#N/A,#N/A,FALSE,"BS";#N/A,#N/A,FALSE,"PL";#N/A,#N/A,FALSE,"처분";#N/A,#N/A,FALSE,"현금";#N/A,#N/A,FALSE,"매출";#N/A,#N/A,FALSE,"원가";#N/A,#N/A,FALSE,"경영"}</definedName>
    <definedName name="g_1" localSheetId="14" hidden="1">{#N/A,#N/A,TRUE,"Input prnt";#N/A,#N/A,TRUE,"P&amp;L BusPl";"CF BusPlan",#N/A,TRUE,"FCashflow";"BS short",#N/A,TRUE,"BS Qu";#N/A,#N/A,TRUE,"BusPlan Info"}</definedName>
    <definedName name="g_1" hidden="1">{#N/A,#N/A,TRUE,"Input prnt";#N/A,#N/A,TRUE,"P&amp;L BusPl";"CF BusPlan",#N/A,TRUE,"FCashflow";"BS short",#N/A,TRUE,"BS Qu";#N/A,#N/A,TRUE,"BusPlan Info"}</definedName>
    <definedName name="g_2" localSheetId="14" hidden="1">{#N/A,#N/A,TRUE,"Input prnt";#N/A,#N/A,TRUE,"P&amp;L BusPl";"CF BusPlan",#N/A,TRUE,"FCashflow";"BS short",#N/A,TRUE,"BS Qu";#N/A,#N/A,TRUE,"BusPlan Info"}</definedName>
    <definedName name="g_2" hidden="1">{#N/A,#N/A,TRUE,"Input prnt";#N/A,#N/A,TRUE,"P&amp;L BusPl";"CF BusPlan",#N/A,TRUE,"FCashflow";"BS short",#N/A,TRUE,"BS Qu";#N/A,#N/A,TRUE,"BusPlan Info"}</definedName>
    <definedName name="g_3" localSheetId="14" hidden="1">{#N/A,#N/A,TRUE,"Input prnt";#N/A,#N/A,TRUE,"P&amp;L BusPl";"CF BusPlan",#N/A,TRUE,"FCashflow";"BS short",#N/A,TRUE,"BS Qu";#N/A,#N/A,TRUE,"BusPlan Info"}</definedName>
    <definedName name="g_3" hidden="1">{#N/A,#N/A,TRUE,"Input prnt";#N/A,#N/A,TRUE,"P&amp;L BusPl";"CF BusPlan",#N/A,TRUE,"FCashflow";"BS short",#N/A,TRUE,"BS Qu";#N/A,#N/A,TRUE,"BusPlan Info"}</definedName>
    <definedName name="g_4" localSheetId="14" hidden="1">{#N/A,#N/A,TRUE,"Input prnt";#N/A,#N/A,TRUE,"P&amp;L BusPl";"CF BusPlan",#N/A,TRUE,"FCashflow";"BS short",#N/A,TRUE,"BS Qu";#N/A,#N/A,TRUE,"BusPlan Info"}</definedName>
    <definedName name="g_4" hidden="1">{#N/A,#N/A,TRUE,"Input prnt";#N/A,#N/A,TRUE,"P&amp;L BusPl";"CF BusPlan",#N/A,TRUE,"FCashflow";"BS short",#N/A,TRUE,"BS Qu";#N/A,#N/A,TRUE,"BusPlan Info"}</definedName>
    <definedName name="g_5" localSheetId="14" hidden="1">{#N/A,#N/A,TRUE,"Input prnt";#N/A,#N/A,TRUE,"P&amp;L BusPl";"CF BusPlan",#N/A,TRUE,"FCashflow";"BS short",#N/A,TRUE,"BS Qu";#N/A,#N/A,TRUE,"BusPlan Info"}</definedName>
    <definedName name="g_5" hidden="1">{#N/A,#N/A,TRUE,"Input prnt";#N/A,#N/A,TRUE,"P&amp;L BusPl";"CF BusPlan",#N/A,TRUE,"FCashflow";"BS short",#N/A,TRUE,"BS Qu";#N/A,#N/A,TRUE,"BusPlan Info"}</definedName>
    <definedName name="ga" localSheetId="14" hidden="1">{#N/A,#N/A,FALSE,"Aging Summary";#N/A,#N/A,FALSE,"Ratio Analysis";#N/A,#N/A,FALSE,"Test 120 Day Accts";#N/A,#N/A,FALSE,"Tickmarks"}</definedName>
    <definedName name="ga" hidden="1">{#N/A,#N/A,FALSE,"Aging Summary";#N/A,#N/A,FALSE,"Ratio Analysis";#N/A,#N/A,FALSE,"Test 120 Day Accts";#N/A,#N/A,FALSE,"Tickmarks"}</definedName>
    <definedName name="GAE" localSheetId="14" hidden="1">{#N/A,#N/A,TRUE,"Cover";#N/A,#N/A,TRUE,"Content";"Orders EMM",#N/A,TRUE,"Order Sales";"project EMM",#N/A,TRUE,"Project Control";"Cash EMM",#N/A,TRUE,"Cash Control";"KPI EMM",#N/A,TRUE,"KPI-EMM";"Empl EMM",#N/A,TRUE,"Employees"}</definedName>
    <definedName name="GAE" hidden="1">{#N/A,#N/A,TRUE,"Cover";#N/A,#N/A,TRUE,"Content";"Orders EMM",#N/A,TRUE,"Order Sales";"project EMM",#N/A,TRUE,"Project Control";"Cash EMM",#N/A,TRUE,"Cash Control";"KPI EMM",#N/A,TRUE,"KPI-EMM";"Empl EMM",#N/A,TRUE,"Employees"}</definedName>
    <definedName name="gb" localSheetId="14" hidden="1">{#N/A,#N/A,FALSE,"BS";#N/A,#N/A,FALSE,"PL";#N/A,#N/A,FALSE,"처분";#N/A,#N/A,FALSE,"현금";#N/A,#N/A,FALSE,"매출";#N/A,#N/A,FALSE,"원가";#N/A,#N/A,FALSE,"경영"}</definedName>
    <definedName name="gb" hidden="1">{#N/A,#N/A,FALSE,"BS";#N/A,#N/A,FALSE,"PL";#N/A,#N/A,FALSE,"처분";#N/A,#N/A,FALSE,"현금";#N/A,#N/A,FALSE,"매출";#N/A,#N/A,FALSE,"원가";#N/A,#N/A,FALSE,"경영"}</definedName>
    <definedName name="gbtttt" localSheetId="14" hidden="1">{#N/A,#N/A,FALSE,"BS";#N/A,#N/A,FALSE,"PL";#N/A,#N/A,FALSE,"처분";#N/A,#N/A,FALSE,"현금";#N/A,#N/A,FALSE,"매출";#N/A,#N/A,FALSE,"원가";#N/A,#N/A,FALSE,"경영"}</definedName>
    <definedName name="gbtttt" hidden="1">{#N/A,#N/A,FALSE,"BS";#N/A,#N/A,FALSE,"PL";#N/A,#N/A,FALSE,"처분";#N/A,#N/A,FALSE,"현금";#N/A,#N/A,FALSE,"매출";#N/A,#N/A,FALSE,"원가";#N/A,#N/A,FALSE,"경영"}</definedName>
    <definedName name="gda" localSheetId="14" hidden="1">{"'下期集計（10.27迄・速報値）'!$Q$16"}</definedName>
    <definedName name="gda" hidden="1">{"'下期集計（10.27迄・速報値）'!$Q$16"}</definedName>
    <definedName name="gdsa" localSheetId="14" hidden="1">{"'下期集計（10.27迄・速報値）'!$Q$16"}</definedName>
    <definedName name="gdsa" hidden="1">{"'下期集計（10.27迄・速報値）'!$Q$16"}</definedName>
    <definedName name="gf" localSheetId="14" hidden="1">{#N/A,#N/A,FALSE,"Aging Summary";#N/A,#N/A,FALSE,"Ratio Analysis";#N/A,#N/A,FALSE,"Test 120 Day Accts";#N/A,#N/A,FALSE,"Tickmarks"}</definedName>
    <definedName name="gf" hidden="1">{#N/A,#N/A,FALSE,"Aging Summary";#N/A,#N/A,FALSE,"Ratio Analysis";#N/A,#N/A,FALSE,"Test 120 Day Accts";#N/A,#N/A,FALSE,"Tickmarks"}</definedName>
    <definedName name="gfda" hidden="1">'[46]Sum-Oak'!#REF!</definedName>
    <definedName name="gfggf" localSheetId="14"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gfggf"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gfhg" hidden="1">#REF!</definedName>
    <definedName name="GFHGFGH" localSheetId="14" hidden="1">{#N/A,#N/A,FALSE,"BS";#N/A,#N/A,FALSE,"PL";#N/A,#N/A,FALSE,"처분";#N/A,#N/A,FALSE,"현금";#N/A,#N/A,FALSE,"매출";#N/A,#N/A,FALSE,"원가";#N/A,#N/A,FALSE,"경영"}</definedName>
    <definedName name="GFHGFGH" hidden="1">{#N/A,#N/A,FALSE,"BS";#N/A,#N/A,FALSE,"PL";#N/A,#N/A,FALSE,"처분";#N/A,#N/A,FALSE,"현금";#N/A,#N/A,FALSE,"매출";#N/A,#N/A,FALSE,"원가";#N/A,#N/A,FALSE,"경영"}</definedName>
    <definedName name="ggfffdddddd" localSheetId="14" hidden="1">{#N/A,#N/A,FALSE,"BS";#N/A,#N/A,FALSE,"PL";#N/A,#N/A,FALSE,"처분";#N/A,#N/A,FALSE,"현금";#N/A,#N/A,FALSE,"매출";#N/A,#N/A,FALSE,"원가";#N/A,#N/A,FALSE,"경영"}</definedName>
    <definedName name="ggfffdddddd" hidden="1">{#N/A,#N/A,FALSE,"BS";#N/A,#N/A,FALSE,"PL";#N/A,#N/A,FALSE,"처분";#N/A,#N/A,FALSE,"현금";#N/A,#N/A,FALSE,"매출";#N/A,#N/A,FALSE,"원가";#N/A,#N/A,FALSE,"경영"}</definedName>
    <definedName name="GGG" localSheetId="14" hidden="1">{"'Sheet1'!$A$1:$H$36"}</definedName>
    <definedName name="GGG" hidden="1">{"'Sheet1'!$A$1:$H$36"}</definedName>
    <definedName name="gggg" localSheetId="14"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gggg"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gggggt" localSheetId="14" hidden="1">{#N/A,#N/A,FALSE,"BS";#N/A,#N/A,FALSE,"PL";#N/A,#N/A,FALSE,"처분";#N/A,#N/A,FALSE,"현금";#N/A,#N/A,FALSE,"매출";#N/A,#N/A,FALSE,"원가";#N/A,#N/A,FALSE,"경영"}</definedName>
    <definedName name="gggggt" hidden="1">{#N/A,#N/A,FALSE,"BS";#N/A,#N/A,FALSE,"PL";#N/A,#N/A,FALSE,"처분";#N/A,#N/A,FALSE,"현금";#N/A,#N/A,FALSE,"매출";#N/A,#N/A,FALSE,"원가";#N/A,#N/A,FALSE,"경영"}</definedName>
    <definedName name="gggggtr" localSheetId="14" hidden="1">{#N/A,#N/A,FALSE,"BS";#N/A,#N/A,FALSE,"PL";#N/A,#N/A,FALSE,"처분";#N/A,#N/A,FALSE,"현금";#N/A,#N/A,FALSE,"매출";#N/A,#N/A,FALSE,"원가";#N/A,#N/A,FALSE,"경영"}</definedName>
    <definedName name="gggggtr" hidden="1">{#N/A,#N/A,FALSE,"BS";#N/A,#N/A,FALSE,"PL";#N/A,#N/A,FALSE,"처분";#N/A,#N/A,FALSE,"현금";#N/A,#N/A,FALSE,"매출";#N/A,#N/A,FALSE,"원가";#N/A,#N/A,FALSE,"경영"}</definedName>
    <definedName name="gh" localSheetId="14" hidden="1">{#N/A,#N/A,TRUE,"IS";#N/A,#N/A,TRUE,"SG";#N/A,#N/A,TRUE,"FF";#N/A,#N/A,TRUE,"BS";#N/A,#N/A,TRUE,"DCF";#N/A,#N/A,TRUE,"Int";#N/A,#N/A,TRUE,"Consumer";#N/A,#N/A,TRUE,"Building";#N/A,#N/A,TRUE,"Industrial"}</definedName>
    <definedName name="gh" hidden="1">{#N/A,#N/A,TRUE,"IS";#N/A,#N/A,TRUE,"SG";#N/A,#N/A,TRUE,"FF";#N/A,#N/A,TRUE,"BS";#N/A,#N/A,TRUE,"DCF";#N/A,#N/A,TRUE,"Int";#N/A,#N/A,TRUE,"Consumer";#N/A,#N/A,TRUE,"Building";#N/A,#N/A,TRUE,"Industrial"}</definedName>
    <definedName name="ghdg" hidden="1">#REF!</definedName>
    <definedName name="ghgf" hidden="1">[47]graph!$C$2:$C$13</definedName>
    <definedName name="GHGHGH" localSheetId="14" hidden="1">{"'미착금액'!$A$4:$G$14"}</definedName>
    <definedName name="GHGHGH" hidden="1">{"'미착금액'!$A$4:$G$14"}</definedName>
    <definedName name="ghh" hidden="1">#REF!</definedName>
    <definedName name="ghhhhh" localSheetId="14" hidden="1">{#N/A,#N/A,FALSE,"BS";#N/A,#N/A,FALSE,"PL";#N/A,#N/A,FALSE,"처분";#N/A,#N/A,FALSE,"현금";#N/A,#N/A,FALSE,"매출";#N/A,#N/A,FALSE,"원가";#N/A,#N/A,FALSE,"경영"}</definedName>
    <definedName name="ghhhhh" hidden="1">{#N/A,#N/A,FALSE,"BS";#N/A,#N/A,FALSE,"PL";#N/A,#N/A,FALSE,"처분";#N/A,#N/A,FALSE,"현금";#N/A,#N/A,FALSE,"매출";#N/A,#N/A,FALSE,"원가";#N/A,#N/A,FALSE,"경영"}</definedName>
    <definedName name="ghhjk" hidden="1">#REF!</definedName>
    <definedName name="ghjk" hidden="1">'[1]#REF'!#REF!</definedName>
    <definedName name="ghq" localSheetId="14" hidden="1">{0,0,TRUE,0;#N/A,#N/A,FALSE,0;#N/A,#N/A,FALSE,0}</definedName>
    <definedName name="ghq" hidden="1">{0,0,TRUE,0;#N/A,#N/A,FALSE,0;#N/A,#N/A,FALSE,0}</definedName>
    <definedName name="Girokreditering" localSheetId="14" hidden="1">{#N/A,#N/A,FALSE,"Oppsumm DnB";#N/A,#N/A,FALSE,"Oppsumm BKD";#N/A,#N/A,FALSE,"Oppsumm KKD";#N/A,#N/A,FALSE,"Gen forutsetn";#N/A,#N/A,FALSE,"Strategisk alt.-Elektronisk";#N/A,#N/A,FALSE,"Kjøp av skillemynt";#N/A,#N/A,FALSE,"Salg av skillemynt";#N/A,#N/A,FALSE,"Sjekk andre bankers kunder";#N/A,#N/A,FALSE,"Innløsning av anvisning";#N/A,#N/A,FALSE,"Giro med kvittering";#N/A,#N/A,FALSE,"Giro uten kvittering";#N/A,#N/A,FALSE,"Uttak skranke";#N/A,#N/A,FALSE,"Innskudd skranke";#N/A,#N/A,FALSE,"Åpne punkter"}</definedName>
    <definedName name="Girokreditering" hidden="1">{#N/A,#N/A,FALSE,"Oppsumm DnB";#N/A,#N/A,FALSE,"Oppsumm BKD";#N/A,#N/A,FALSE,"Oppsumm KKD";#N/A,#N/A,FALSE,"Gen forutsetn";#N/A,#N/A,FALSE,"Strategisk alt.-Elektronisk";#N/A,#N/A,FALSE,"Kjøp av skillemynt";#N/A,#N/A,FALSE,"Salg av skillemynt";#N/A,#N/A,FALSE,"Sjekk andre bankers kunder";#N/A,#N/A,FALSE,"Innløsning av anvisning";#N/A,#N/A,FALSE,"Giro med kvittering";#N/A,#N/A,FALSE,"Giro uten kvittering";#N/A,#N/A,FALSE,"Uttak skranke";#N/A,#N/A,FALSE,"Innskudd skranke";#N/A,#N/A,FALSE,"Åpne punkter"}</definedName>
    <definedName name="GJGJGJG" localSheetId="14" hidden="1">{#N/A,#N/A,FALSE,"00 P&amp;L vs 99"}</definedName>
    <definedName name="GJGJGJG" hidden="1">{#N/A,#N/A,FALSE,"00 P&amp;L vs 99"}</definedName>
    <definedName name="GlideChartMarker" hidden="1">"Chart!A1"</definedName>
    <definedName name="GlideDataMarker" hidden="1">"Data!A1"</definedName>
    <definedName name="GlideHiddenMarker" hidden="1">"Costcurvedata!A1"</definedName>
    <definedName name="GlideMaxCharts" hidden="1">7</definedName>
    <definedName name="gls_ACT_EST_ROW" hidden="1">#REF!</definedName>
    <definedName name="gls_ACT_FORM_OFFSET" hidden="1">#REF!</definedName>
    <definedName name="gls_AnalystEmpNoHeading" hidden="1">#REF!</definedName>
    <definedName name="gls_AnalystNameHeading" hidden="1">#REF!</definedName>
    <definedName name="gls_EST_FORM_OFFSET" hidden="1">#REF!</definedName>
    <definedName name="gls_EXTERNAL_COL_REF" hidden="1">#REF!</definedName>
    <definedName name="gls_FIRST_ITEM" hidden="1">#REF!</definedName>
    <definedName name="gls_FIRST_PK" hidden="1">#REF!</definedName>
    <definedName name="gls_FIRST_ROWMULT" hidden="1">#REF!</definedName>
    <definedName name="gls_FIRST_UNITS" hidden="1">#REF!</definedName>
    <definedName name="gls_FIXED_NAMES" hidden="1">#REF!</definedName>
    <definedName name="gls_FONT_STATUS" hidden="1">#REF!</definedName>
    <definedName name="gls_GenAccountingConvention" hidden="1">#REF!</definedName>
    <definedName name="gls_GenCompany" hidden="1">#REF!</definedName>
    <definedName name="gls_GenCompanyInfo" hidden="1">#REF!</definedName>
    <definedName name="gls_GenCountry" hidden="1">#REF!</definedName>
    <definedName name="gls_GenCurrency" hidden="1">#REF!</definedName>
    <definedName name="gls_GenCurrencyMultiplier" hidden="1">#REF!</definedName>
    <definedName name="gls_GenEnterCompInfo" hidden="1">#REF!</definedName>
    <definedName name="gls_GenLastPriceTargetRevised" hidden="1">#REF!</definedName>
    <definedName name="gls_GenLastPublished" hidden="1">#REF!</definedName>
    <definedName name="gls_GenLastRecRevised" hidden="1">#REF!</definedName>
    <definedName name="gls_GenMainInfo" hidden="1">#REF!</definedName>
    <definedName name="gls_GenProfile" hidden="1">#REF!</definedName>
    <definedName name="gls_GenRecComment" hidden="1">#REF!</definedName>
    <definedName name="gls_GenSheetVersion" hidden="1">#REF!</definedName>
    <definedName name="gls_genStockCore" hidden="1">#REF!</definedName>
    <definedName name="gls_genStockRec" hidden="1">#REF!</definedName>
    <definedName name="gls_GenTargetCurrency" hidden="1">#REF!</definedName>
    <definedName name="gls_IssuedStockClassHeading" hidden="1">#REF!</definedName>
    <definedName name="gls_IssuedStockCodeHeading" hidden="1">#REF!</definedName>
    <definedName name="gls_IssuedStockFreeFloatHeading" hidden="1">#REF!</definedName>
    <definedName name="gls_KEY_DATA" hidden="1">#REF!</definedName>
    <definedName name="gls_KEY_VALUE" hidden="1">#REF!</definedName>
    <definedName name="gls_PERIOD_CODE" hidden="1">#REF!</definedName>
    <definedName name="gls_PERIOD_INDICATOR" hidden="1">#REF!</definedName>
    <definedName name="gls_PERIOD_PARENT_OR_CONSOL" hidden="1">#REF!</definedName>
    <definedName name="gls_PERIOD_TYPE" hidden="1">#REF!</definedName>
    <definedName name="gls_PrincipalStockClass" hidden="1">#REF!</definedName>
    <definedName name="gls_ShareholderClassHeading" hidden="1">#REF!</definedName>
    <definedName name="gls_ShareholderHolding" hidden="1">#REF!</definedName>
    <definedName name="gls_ShareholderHoldingHeading" hidden="1">#REF!</definedName>
    <definedName name="gls_ShareholderName" hidden="1">#REF!</definedName>
    <definedName name="gls_ShareholderNameHeading" hidden="1">#REF!</definedName>
    <definedName name="gls_ShareholdingName" hidden="1">#REF!</definedName>
    <definedName name="gls_SPARE_YEARS" hidden="1">#REF!</definedName>
    <definedName name="gls_START_FORMULA_OVERRIDEABLE" hidden="1">#REF!</definedName>
    <definedName name="gls_START_LOCAL_NAMES" hidden="1">#REF!</definedName>
    <definedName name="gls_START_PERIOD_CURRENCY" hidden="1">#REF!</definedName>
    <definedName name="gls_START_STATUS" hidden="1">#REF!</definedName>
    <definedName name="gls_START_USER_STATUS" hidden="1">#REF!</definedName>
    <definedName name="gls_START_VALIDATION" hidden="1">#REF!</definedName>
    <definedName name="gls_START_WHAT" hidden="1">#REF!</definedName>
    <definedName name="gls_START_YEAR" hidden="1">#REF!</definedName>
    <definedName name="gls_TEMP_PERIOD_CODE" hidden="1">#REF!</definedName>
    <definedName name="gls_YEAR_AE_CONTROL" hidden="1">#REF!</definedName>
    <definedName name="gls_YEAR_END_ROW" hidden="1">#REF!</definedName>
    <definedName name="GM" localSheetId="14" hidden="1">{#N/A,#N/A,FALSE,"KPI-EMM-Graph";#N/A,#N/A,FALSE,"Cost Graph";#N/A,#N/A,FALSE,"Cash graph";#N/A,#N/A,FALSE,"Order Sales Graph"}</definedName>
    <definedName name="GM" hidden="1">{#N/A,#N/A,FALSE,"KPI-EMM-Graph";#N/A,#N/A,FALSE,"Cost Graph";#N/A,#N/A,FALSE,"Cash graph";#N/A,#N/A,FALSE,"Order Sales Graph"}</definedName>
    <definedName name="gnhb" localSheetId="14" hidden="1">{#N/A,#N/A,FALSE,"BS";#N/A,#N/A,FALSE,"PL";#N/A,#N/A,FALSE,"처분";#N/A,#N/A,FALSE,"현금";#N/A,#N/A,FALSE,"매출";#N/A,#N/A,FALSE,"원가";#N/A,#N/A,FALSE,"경영"}</definedName>
    <definedName name="gnhb" hidden="1">{#N/A,#N/A,FALSE,"BS";#N/A,#N/A,FALSE,"PL";#N/A,#N/A,FALSE,"처분";#N/A,#N/A,FALSE,"현금";#N/A,#N/A,FALSE,"매출";#N/A,#N/A,FALSE,"원가";#N/A,#N/A,FALSE,"경영"}</definedName>
    <definedName name="gnhbv" localSheetId="14" hidden="1">{#N/A,#N/A,FALSE,"BS";#N/A,#N/A,FALSE,"PL";#N/A,#N/A,FALSE,"처분";#N/A,#N/A,FALSE,"현금";#N/A,#N/A,FALSE,"매출";#N/A,#N/A,FALSE,"원가";#N/A,#N/A,FALSE,"경영"}</definedName>
    <definedName name="gnhbv" hidden="1">{#N/A,#N/A,FALSE,"BS";#N/A,#N/A,FALSE,"PL";#N/A,#N/A,FALSE,"처분";#N/A,#N/A,FALSE,"현금";#N/A,#N/A,FALSE,"매출";#N/A,#N/A,FALSE,"원가";#N/A,#N/A,FALSE,"경영"}</definedName>
    <definedName name="gnnnn" localSheetId="14" hidden="1">{#N/A,#N/A,FALSE,"BS";#N/A,#N/A,FALSE,"PL";#N/A,#N/A,FALSE,"처분";#N/A,#N/A,FALSE,"현금";#N/A,#N/A,FALSE,"매출";#N/A,#N/A,FALSE,"원가";#N/A,#N/A,FALSE,"경영"}</definedName>
    <definedName name="gnnnn" hidden="1">{#N/A,#N/A,FALSE,"BS";#N/A,#N/A,FALSE,"PL";#N/A,#N/A,FALSE,"처분";#N/A,#N/A,FALSE,"현금";#N/A,#N/A,FALSE,"매출";#N/A,#N/A,FALSE,"원가";#N/A,#N/A,FALSE,"경영"}</definedName>
    <definedName name="gooch" localSheetId="14" hidden="1">{#N/A,#N/A,FALSE,"Projections";#N/A,#N/A,FALSE,"Multiples Valuation";#N/A,#N/A,FALSE,"LBO";#N/A,#N/A,FALSE,"Multiples_Sensitivity";#N/A,#N/A,FALSE,"Summary"}</definedName>
    <definedName name="gooch" hidden="1">{#N/A,#N/A,FALSE,"Projections";#N/A,#N/A,FALSE,"Multiples Valuation";#N/A,#N/A,FALSE,"LBO";#N/A,#N/A,FALSE,"Multiples_Sensitivity";#N/A,#N/A,FALSE,"Summary"}</definedName>
    <definedName name="grffff" localSheetId="14" hidden="1">{#N/A,#N/A,FALSE,"BS";#N/A,#N/A,FALSE,"PL";#N/A,#N/A,FALSE,"처분";#N/A,#N/A,FALSE,"현금";#N/A,#N/A,FALSE,"매출";#N/A,#N/A,FALSE,"원가";#N/A,#N/A,FALSE,"경영"}</definedName>
    <definedName name="grffff" hidden="1">{#N/A,#N/A,FALSE,"BS";#N/A,#N/A,FALSE,"PL";#N/A,#N/A,FALSE,"처분";#N/A,#N/A,FALSE,"현금";#N/A,#N/A,FALSE,"매출";#N/A,#N/A,FALSE,"원가";#N/A,#N/A,FALSE,"경영"}</definedName>
    <definedName name="gsfgs" localSheetId="14" hidden="1">{#N/A,#N/A,FALSE,"00 P&amp;L vs 99"}</definedName>
    <definedName name="gsfgs" hidden="1">{#N/A,#N/A,FALSE,"00 P&amp;L vs 99"}</definedName>
    <definedName name="gtbn" localSheetId="14" hidden="1">{#N/A,#N/A,FALSE,"BS";#N/A,#N/A,FALSE,"PL";#N/A,#N/A,FALSE,"처분";#N/A,#N/A,FALSE,"현금";#N/A,#N/A,FALSE,"매출";#N/A,#N/A,FALSE,"원가";#N/A,#N/A,FALSE,"경영"}</definedName>
    <definedName name="gtbn" hidden="1">{#N/A,#N/A,FALSE,"BS";#N/A,#N/A,FALSE,"PL";#N/A,#N/A,FALSE,"처분";#N/A,#N/A,FALSE,"현금";#N/A,#N/A,FALSE,"매출";#N/A,#N/A,FALSE,"원가";#N/A,#N/A,FALSE,"경영"}</definedName>
    <definedName name="gus" localSheetId="14" hidden="1">{#N/A,#N/A,TRUE,"Summary";#N/A,#N/A,TRUE,"IS";#N/A,#N/A,TRUE,"Adj";#N/A,#N/A,TRUE,"BS";#N/A,#N/A,TRUE,"CF";#N/A,#N/A,TRUE,"Debt";#N/A,#N/A,TRUE,"IRR"}</definedName>
    <definedName name="gus" hidden="1">{#N/A,#N/A,TRUE,"Summary";#N/A,#N/A,TRUE,"IS";#N/A,#N/A,TRUE,"Adj";#N/A,#N/A,TRUE,"BS";#N/A,#N/A,TRUE,"CF";#N/A,#N/A,TRUE,"Debt";#N/A,#N/A,TRUE,"IRR"}</definedName>
    <definedName name="gusrmagmfma" localSheetId="14" hidden="1">{#N/A,#N/A,TRUE,"Summary";#N/A,#N/A,TRUE,"IS";#N/A,#N/A,TRUE,"Adj";#N/A,#N/A,TRUE,"BS";#N/A,#N/A,TRUE,"CF";#N/A,#N/A,TRUE,"Debt";#N/A,#N/A,TRUE,"IRR"}</definedName>
    <definedName name="gusrmagmfma" hidden="1">{#N/A,#N/A,TRUE,"Summary";#N/A,#N/A,TRUE,"IS";#N/A,#N/A,TRUE,"Adj";#N/A,#N/A,TRUE,"BS";#N/A,#N/A,TRUE,"CF";#N/A,#N/A,TRUE,"Debt";#N/A,#N/A,TRUE,"IRR"}</definedName>
    <definedName name="GVJH" localSheetId="14" hidden="1">{#N/A,#N/A,FALSE,"Combined Recon";#N/A,#N/A,FALSE,"OS Payments";#N/A,#N/A,FALSE,"Monthly";#N/A,#N/A,FALSE,"HMO Payments";#N/A,#N/A,FALSE,"AON Consulting";#N/A,#N/A,FALSE,"Benefits &amp; Comp"}</definedName>
    <definedName name="GVJH" hidden="1">{#N/A,#N/A,FALSE,"Combined Recon";#N/A,#N/A,FALSE,"OS Payments";#N/A,#N/A,FALSE,"Monthly";#N/A,#N/A,FALSE,"HMO Payments";#N/A,#N/A,FALSE,"AON Consulting";#N/A,#N/A,FALSE,"Benefits &amp; Comp"}</definedName>
    <definedName name="gyhn" localSheetId="14" hidden="1">{#N/A,#N/A,FALSE,"BS";#N/A,#N/A,FALSE,"PL";#N/A,#N/A,FALSE,"처분";#N/A,#N/A,FALSE,"현금";#N/A,#N/A,FALSE,"매출";#N/A,#N/A,FALSE,"원가";#N/A,#N/A,FALSE,"경영"}</definedName>
    <definedName name="gyhn" hidden="1">{#N/A,#N/A,FALSE,"BS";#N/A,#N/A,FALSE,"PL";#N/A,#N/A,FALSE,"처분";#N/A,#N/A,FALSE,"현금";#N/A,#N/A,FALSE,"매출";#N/A,#N/A,FALSE,"원가";#N/A,#N/A,FALSE,"경영"}</definedName>
    <definedName name="h_4" localSheetId="14" hidden="1">{#N/A,#N/A,FALSE,"Income Statement"}</definedName>
    <definedName name="h_4" hidden="1">{#N/A,#N/A,FALSE,"Income Statement"}</definedName>
    <definedName name="h_5" localSheetId="14" hidden="1">{#N/A,#N/A,FALSE,"Income Statement"}</definedName>
    <definedName name="h_5" hidden="1">{#N/A,#N/A,FALSE,"Income Statement"}</definedName>
    <definedName name="H16･1速報" localSheetId="14" hidden="1">{"'コメント'!$A$1:$C$37"}</definedName>
    <definedName name="H16･1速報" hidden="1">{"'コメント'!$A$1:$C$37"}</definedName>
    <definedName name="haga" hidden="1">'[1]#REF'!#REF!</definedName>
    <definedName name="hajahja" localSheetId="14" hidden="1">{#N/A,#N/A,FALSE,"ANEXO 1";#N/A,#N/A,FALSE,"ANEXO 2";#N/A,#N/A,FALSE,"ANEXO 3";#N/A,#N/A,FALSE,"ANEXO 4";#N/A,#N/A,FALSE,"ANEXO 5";#N/A,#N/A,FALSE,"ANEXO 6"}</definedName>
    <definedName name="hajahja" hidden="1">{#N/A,#N/A,FALSE,"ANEXO 1";#N/A,#N/A,FALSE,"ANEXO 2";#N/A,#N/A,FALSE,"ANEXO 3";#N/A,#N/A,FALSE,"ANEXO 4";#N/A,#N/A,FALSE,"ANEXO 5";#N/A,#N/A,FALSE,"ANEXO 6"}</definedName>
    <definedName name="HDHT" localSheetId="14" hidden="1">{#N/A,#N/A,FALSE,"ANEXO 6";#N/A,#N/A,FALSE,"ANEXO 3"}</definedName>
    <definedName name="HDHT" hidden="1">{#N/A,#N/A,FALSE,"ANEXO 6";#N/A,#N/A,FALSE,"ANEXO 3"}</definedName>
    <definedName name="Header1" localSheetId="14" hidden="1">MAX(#REF!:INDEX(#REF!,ROW()-1))+1</definedName>
    <definedName name="Header1" hidden="1">MAX(#REF!:INDEX(#REF!,ROW()-1))+1</definedName>
    <definedName name="HEHE" hidden="1">#REF!</definedName>
    <definedName name="hgb" localSheetId="14" hidden="1">{#N/A,#N/A,FALSE,"BS";#N/A,#N/A,FALSE,"PL";#N/A,#N/A,FALSE,"처분";#N/A,#N/A,FALSE,"현금";#N/A,#N/A,FALSE,"매출";#N/A,#N/A,FALSE,"원가";#N/A,#N/A,FALSE,"경영"}</definedName>
    <definedName name="hgb" hidden="1">{#N/A,#N/A,FALSE,"BS";#N/A,#N/A,FALSE,"PL";#N/A,#N/A,FALSE,"처분";#N/A,#N/A,FALSE,"현금";#N/A,#N/A,FALSE,"매출";#N/A,#N/A,FALSE,"원가";#N/A,#N/A,FALSE,"경영"}</definedName>
    <definedName name="hgfhgdf" hidden="1">#REF!</definedName>
    <definedName name="hghj" hidden="1">#REF!</definedName>
    <definedName name="hgj" localSheetId="14" hidden="1">{"Consolidated IS",#N/A,FALSE,"Consolidated IS";"Consolidated Detail IS",#N/A,FALSE,"Consolidated Detail IS";"Consolidated Detail Supplemental Info",#N/A,FALSE,"Consolidated Detail IS";"Consolidated CF",#N/A,FALSE,"Consolidated CF";"Consolidated BS",#N/A,FALSE,"Consolidated BS";"Consolidating 1999 Detail IS",#N/A,FALSE,"1999 Detail IS";"Consolidated 1999 Supplemental Info",#N/A,FALSE,"1999 Detail IS";"Consolidating 1998 Detail IS",#N/A,FALSE,"1998 Detail IS";"Consolidating 1998 Supplemental Info",#N/A,FALSE,"1998 Detail IS";"Consolidating 1997 Detail IS",#N/A,FALSE,"1997 Detail IS";"Consolidated 1997 Supplemental Info",#N/A,FALSE,"1997 Detail IS"}</definedName>
    <definedName name="hgj" hidden="1">{"Consolidated IS",#N/A,FALSE,"Consolidated IS";"Consolidated Detail IS",#N/A,FALSE,"Consolidated Detail IS";"Consolidated Detail Supplemental Info",#N/A,FALSE,"Consolidated Detail IS";"Consolidated CF",#N/A,FALSE,"Consolidated CF";"Consolidated BS",#N/A,FALSE,"Consolidated BS";"Consolidating 1999 Detail IS",#N/A,FALSE,"1999 Detail IS";"Consolidated 1999 Supplemental Info",#N/A,FALSE,"1999 Detail IS";"Consolidating 1998 Detail IS",#N/A,FALSE,"1998 Detail IS";"Consolidating 1998 Supplemental Info",#N/A,FALSE,"1998 Detail IS";"Consolidating 1997 Detail IS",#N/A,FALSE,"1997 Detail IS";"Consolidated 1997 Supplemental Info",#N/A,FALSE,"1997 Detail IS"}</definedName>
    <definedName name="HGJDJ" localSheetId="14" hidden="1">{#N/A,#N/A,FALSE,"00 P&amp;L vs 99"}</definedName>
    <definedName name="HGJDJ" hidden="1">{#N/A,#N/A,FALSE,"00 P&amp;L vs 99"}</definedName>
    <definedName name="hh" localSheetId="14" hidden="1">{#N/A,#N/A,FALSE,"Eastern";#N/A,#N/A,FALSE,"Western"}</definedName>
    <definedName name="hh" hidden="1">{#N/A,#N/A,FALSE,"Eastern";#N/A,#N/A,FALSE,"Western"}</definedName>
    <definedName name="hhh" localSheetId="14" hidden="1">{#N/A,#N/A,FALSE,"매출이익"}</definedName>
    <definedName name="hhh" hidden="1">{#N/A,#N/A,FALSE,"매출이익"}</definedName>
    <definedName name="hhhh" localSheetId="14" hidden="1">{#N/A,#N/A,FALSE,"BS";#N/A,#N/A,FALSE,"PL";#N/A,#N/A,FALSE,"처분";#N/A,#N/A,FALSE,"현금";#N/A,#N/A,FALSE,"매출";#N/A,#N/A,FALSE,"원가";#N/A,#N/A,FALSE,"경영"}</definedName>
    <definedName name="hhhh" hidden="1">{#N/A,#N/A,FALSE,"BS";#N/A,#N/A,FALSE,"PL";#N/A,#N/A,FALSE,"처분";#N/A,#N/A,FALSE,"현금";#N/A,#N/A,FALSE,"매출";#N/A,#N/A,FALSE,"원가";#N/A,#N/A,FALSE,"경영"}</definedName>
    <definedName name="hhhhf" localSheetId="14" hidden="1">{#N/A,#N/A,FALSE,"BS";#N/A,#N/A,FALSE,"PL";#N/A,#N/A,FALSE,"처분";#N/A,#N/A,FALSE,"현금";#N/A,#N/A,FALSE,"매출";#N/A,#N/A,FALSE,"원가";#N/A,#N/A,FALSE,"경영"}</definedName>
    <definedName name="hhhhf" hidden="1">{#N/A,#N/A,FALSE,"BS";#N/A,#N/A,FALSE,"PL";#N/A,#N/A,FALSE,"처분";#N/A,#N/A,FALSE,"현금";#N/A,#N/A,FALSE,"매출";#N/A,#N/A,FALSE,"원가";#N/A,#N/A,FALSE,"경영"}</definedName>
    <definedName name="hhhhh" localSheetId="14" hidden="1">{#N/A,#N/A,FALSE,"BS";#N/A,#N/A,FALSE,"PL";#N/A,#N/A,FALSE,"처분";#N/A,#N/A,FALSE,"현금";#N/A,#N/A,FALSE,"매출";#N/A,#N/A,FALSE,"원가";#N/A,#N/A,FALSE,"경영"}</definedName>
    <definedName name="hhhhh" hidden="1">{#N/A,#N/A,FALSE,"BS";#N/A,#N/A,FALSE,"PL";#N/A,#N/A,FALSE,"처분";#N/A,#N/A,FALSE,"현금";#N/A,#N/A,FALSE,"매출";#N/A,#N/A,FALSE,"원가";#N/A,#N/A,FALSE,"경영"}</definedName>
    <definedName name="hhhhhhh" localSheetId="14" hidden="1">{#N/A,#N/A,FALSE,"BS";#N/A,#N/A,FALSE,"PL";#N/A,#N/A,FALSE,"처분";#N/A,#N/A,FALSE,"현금";#N/A,#N/A,FALSE,"매출";#N/A,#N/A,FALSE,"원가";#N/A,#N/A,FALSE,"경영"}</definedName>
    <definedName name="hhhhhhh" hidden="1">{#N/A,#N/A,FALSE,"BS";#N/A,#N/A,FALSE,"PL";#N/A,#N/A,FALSE,"처분";#N/A,#N/A,FALSE,"현금";#N/A,#N/A,FALSE,"매출";#N/A,#N/A,FALSE,"원가";#N/A,#N/A,FALSE,"경영"}</definedName>
    <definedName name="hhhhhhhh" localSheetId="14" hidden="1">{#N/A,#N/A,FALSE,"BS";#N/A,#N/A,FALSE,"PL";#N/A,#N/A,FALSE,"처분";#N/A,#N/A,FALSE,"현금";#N/A,#N/A,FALSE,"매출";#N/A,#N/A,FALSE,"원가";#N/A,#N/A,FALSE,"경영"}</definedName>
    <definedName name="hhhhhhhh" hidden="1">{#N/A,#N/A,FALSE,"BS";#N/A,#N/A,FALSE,"PL";#N/A,#N/A,FALSE,"처분";#N/A,#N/A,FALSE,"현금";#N/A,#N/A,FALSE,"매출";#N/A,#N/A,FALSE,"원가";#N/A,#N/A,FALSE,"경영"}</definedName>
    <definedName name="hhu" localSheetId="14" hidden="1">{#N/A,#N/A,FALSE,"TEL Monthly Inc";#N/A,#N/A,FALSE,"TEL REVENUE";#N/A,#N/A,FALSE,"Tel - Manpower";#N/A,#N/A,FALSE,"Tel Sales Support";#N/A,#N/A,FALSE,"SI - TELCO";#N/A,#N/A,FALSE,"Sales - Telco";#N/A,#N/A,FALSE,"Tel - Mktg";#N/A,#N/A,FALSE,"Tel - Mktg"}</definedName>
    <definedName name="hhu" hidden="1">{#N/A,#N/A,FALSE,"TEL Monthly Inc";#N/A,#N/A,FALSE,"TEL REVENUE";#N/A,#N/A,FALSE,"Tel - Manpower";#N/A,#N/A,FALSE,"Tel Sales Support";#N/A,#N/A,FALSE,"SI - TELCO";#N/A,#N/A,FALSE,"Sales - Telco";#N/A,#N/A,FALSE,"Tel - Mktg";#N/A,#N/A,FALSE,"Tel - Mktg"}</definedName>
    <definedName name="hhu_1" localSheetId="14" hidden="1">{#N/A,#N/A,FALSE,"TEL Monthly Inc";#N/A,#N/A,FALSE,"TEL REVENUE";#N/A,#N/A,FALSE,"Tel - Manpower";#N/A,#N/A,FALSE,"Tel Sales Support";#N/A,#N/A,FALSE,"SI - TELCO";#N/A,#N/A,FALSE,"Sales - Telco";#N/A,#N/A,FALSE,"Tel - Mktg";#N/A,#N/A,FALSE,"Tel - Mktg"}</definedName>
    <definedName name="hhu_1" hidden="1">{#N/A,#N/A,FALSE,"TEL Monthly Inc";#N/A,#N/A,FALSE,"TEL REVENUE";#N/A,#N/A,FALSE,"Tel - Manpower";#N/A,#N/A,FALSE,"Tel Sales Support";#N/A,#N/A,FALSE,"SI - TELCO";#N/A,#N/A,FALSE,"Sales - Telco";#N/A,#N/A,FALSE,"Tel - Mktg";#N/A,#N/A,FALSE,"Tel - Mktg"}</definedName>
    <definedName name="hhu_1_1" localSheetId="14" hidden="1">{#N/A,#N/A,FALSE,"TEL Monthly Inc";#N/A,#N/A,FALSE,"TEL REVENUE";#N/A,#N/A,FALSE,"Tel - Manpower";#N/A,#N/A,FALSE,"Tel Sales Support";#N/A,#N/A,FALSE,"SI - TELCO";#N/A,#N/A,FALSE,"Sales - Telco";#N/A,#N/A,FALSE,"Tel - Mktg";#N/A,#N/A,FALSE,"Tel - Mktg"}</definedName>
    <definedName name="hhu_1_1" hidden="1">{#N/A,#N/A,FALSE,"TEL Monthly Inc";#N/A,#N/A,FALSE,"TEL REVENUE";#N/A,#N/A,FALSE,"Tel - Manpower";#N/A,#N/A,FALSE,"Tel Sales Support";#N/A,#N/A,FALSE,"SI - TELCO";#N/A,#N/A,FALSE,"Sales - Telco";#N/A,#N/A,FALSE,"Tel - Mktg";#N/A,#N/A,FALSE,"Tel - Mktg"}</definedName>
    <definedName name="hhu_1_1_1" localSheetId="14" hidden="1">{#N/A,#N/A,FALSE,"TEL Monthly Inc";#N/A,#N/A,FALSE,"TEL REVENUE";#N/A,#N/A,FALSE,"Tel - Manpower";#N/A,#N/A,FALSE,"Tel Sales Support";#N/A,#N/A,FALSE,"SI - TELCO";#N/A,#N/A,FALSE,"Sales - Telco";#N/A,#N/A,FALSE,"Tel - Mktg";#N/A,#N/A,FALSE,"Tel - Mktg"}</definedName>
    <definedName name="hhu_1_1_1" hidden="1">{#N/A,#N/A,FALSE,"TEL Monthly Inc";#N/A,#N/A,FALSE,"TEL REVENUE";#N/A,#N/A,FALSE,"Tel - Manpower";#N/A,#N/A,FALSE,"Tel Sales Support";#N/A,#N/A,FALSE,"SI - TELCO";#N/A,#N/A,FALSE,"Sales - Telco";#N/A,#N/A,FALSE,"Tel - Mktg";#N/A,#N/A,FALSE,"Tel - Mktg"}</definedName>
    <definedName name="hhu_1_1_2" localSheetId="14" hidden="1">{#N/A,#N/A,FALSE,"TEL Monthly Inc";#N/A,#N/A,FALSE,"TEL REVENUE";#N/A,#N/A,FALSE,"Tel - Manpower";#N/A,#N/A,FALSE,"Tel Sales Support";#N/A,#N/A,FALSE,"SI - TELCO";#N/A,#N/A,FALSE,"Sales - Telco";#N/A,#N/A,FALSE,"Tel - Mktg";#N/A,#N/A,FALSE,"Tel - Mktg"}</definedName>
    <definedName name="hhu_1_1_2" hidden="1">{#N/A,#N/A,FALSE,"TEL Monthly Inc";#N/A,#N/A,FALSE,"TEL REVENUE";#N/A,#N/A,FALSE,"Tel - Manpower";#N/A,#N/A,FALSE,"Tel Sales Support";#N/A,#N/A,FALSE,"SI - TELCO";#N/A,#N/A,FALSE,"Sales - Telco";#N/A,#N/A,FALSE,"Tel - Mktg";#N/A,#N/A,FALSE,"Tel - Mktg"}</definedName>
    <definedName name="hhu_1_1_3" localSheetId="14" hidden="1">{#N/A,#N/A,FALSE,"TEL Monthly Inc";#N/A,#N/A,FALSE,"TEL REVENUE";#N/A,#N/A,FALSE,"Tel - Manpower";#N/A,#N/A,FALSE,"Tel Sales Support";#N/A,#N/A,FALSE,"SI - TELCO";#N/A,#N/A,FALSE,"Sales - Telco";#N/A,#N/A,FALSE,"Tel - Mktg";#N/A,#N/A,FALSE,"Tel - Mktg"}</definedName>
    <definedName name="hhu_1_1_3" hidden="1">{#N/A,#N/A,FALSE,"TEL Monthly Inc";#N/A,#N/A,FALSE,"TEL REVENUE";#N/A,#N/A,FALSE,"Tel - Manpower";#N/A,#N/A,FALSE,"Tel Sales Support";#N/A,#N/A,FALSE,"SI - TELCO";#N/A,#N/A,FALSE,"Sales - Telco";#N/A,#N/A,FALSE,"Tel - Mktg";#N/A,#N/A,FALSE,"Tel - Mktg"}</definedName>
    <definedName name="hhu_1_1_4" localSheetId="14" hidden="1">{#N/A,#N/A,FALSE,"TEL Monthly Inc";#N/A,#N/A,FALSE,"TEL REVENUE";#N/A,#N/A,FALSE,"Tel - Manpower";#N/A,#N/A,FALSE,"Tel Sales Support";#N/A,#N/A,FALSE,"SI - TELCO";#N/A,#N/A,FALSE,"Sales - Telco";#N/A,#N/A,FALSE,"Tel - Mktg";#N/A,#N/A,FALSE,"Tel - Mktg"}</definedName>
    <definedName name="hhu_1_1_4" hidden="1">{#N/A,#N/A,FALSE,"TEL Monthly Inc";#N/A,#N/A,FALSE,"TEL REVENUE";#N/A,#N/A,FALSE,"Tel - Manpower";#N/A,#N/A,FALSE,"Tel Sales Support";#N/A,#N/A,FALSE,"SI - TELCO";#N/A,#N/A,FALSE,"Sales - Telco";#N/A,#N/A,FALSE,"Tel - Mktg";#N/A,#N/A,FALSE,"Tel - Mktg"}</definedName>
    <definedName name="hhu_1_1_5" localSheetId="14" hidden="1">{#N/A,#N/A,FALSE,"TEL Monthly Inc";#N/A,#N/A,FALSE,"TEL REVENUE";#N/A,#N/A,FALSE,"Tel - Manpower";#N/A,#N/A,FALSE,"Tel Sales Support";#N/A,#N/A,FALSE,"SI - TELCO";#N/A,#N/A,FALSE,"Sales - Telco";#N/A,#N/A,FALSE,"Tel - Mktg";#N/A,#N/A,FALSE,"Tel - Mktg"}</definedName>
    <definedName name="hhu_1_1_5" hidden="1">{#N/A,#N/A,FALSE,"TEL Monthly Inc";#N/A,#N/A,FALSE,"TEL REVENUE";#N/A,#N/A,FALSE,"Tel - Manpower";#N/A,#N/A,FALSE,"Tel Sales Support";#N/A,#N/A,FALSE,"SI - TELCO";#N/A,#N/A,FALSE,"Sales - Telco";#N/A,#N/A,FALSE,"Tel - Mktg";#N/A,#N/A,FALSE,"Tel - Mktg"}</definedName>
    <definedName name="hhu_1_2" localSheetId="14" hidden="1">{#N/A,#N/A,FALSE,"TEL Monthly Inc";#N/A,#N/A,FALSE,"TEL REVENUE";#N/A,#N/A,FALSE,"Tel - Manpower";#N/A,#N/A,FALSE,"Tel Sales Support";#N/A,#N/A,FALSE,"SI - TELCO";#N/A,#N/A,FALSE,"Sales - Telco";#N/A,#N/A,FALSE,"Tel - Mktg";#N/A,#N/A,FALSE,"Tel - Mktg"}</definedName>
    <definedName name="hhu_1_2" hidden="1">{#N/A,#N/A,FALSE,"TEL Monthly Inc";#N/A,#N/A,FALSE,"TEL REVENUE";#N/A,#N/A,FALSE,"Tel - Manpower";#N/A,#N/A,FALSE,"Tel Sales Support";#N/A,#N/A,FALSE,"SI - TELCO";#N/A,#N/A,FALSE,"Sales - Telco";#N/A,#N/A,FALSE,"Tel - Mktg";#N/A,#N/A,FALSE,"Tel - Mktg"}</definedName>
    <definedName name="hhu_1_3" localSheetId="14" hidden="1">{#N/A,#N/A,FALSE,"TEL Monthly Inc";#N/A,#N/A,FALSE,"TEL REVENUE";#N/A,#N/A,FALSE,"Tel - Manpower";#N/A,#N/A,FALSE,"Tel Sales Support";#N/A,#N/A,FALSE,"SI - TELCO";#N/A,#N/A,FALSE,"Sales - Telco";#N/A,#N/A,FALSE,"Tel - Mktg";#N/A,#N/A,FALSE,"Tel - Mktg"}</definedName>
    <definedName name="hhu_1_3" hidden="1">{#N/A,#N/A,FALSE,"TEL Monthly Inc";#N/A,#N/A,FALSE,"TEL REVENUE";#N/A,#N/A,FALSE,"Tel - Manpower";#N/A,#N/A,FALSE,"Tel Sales Support";#N/A,#N/A,FALSE,"SI - TELCO";#N/A,#N/A,FALSE,"Sales - Telco";#N/A,#N/A,FALSE,"Tel - Mktg";#N/A,#N/A,FALSE,"Tel - Mktg"}</definedName>
    <definedName name="hhu_1_4" localSheetId="14" hidden="1">{#N/A,#N/A,FALSE,"TEL Monthly Inc";#N/A,#N/A,FALSE,"TEL REVENUE";#N/A,#N/A,FALSE,"Tel - Manpower";#N/A,#N/A,FALSE,"Tel Sales Support";#N/A,#N/A,FALSE,"SI - TELCO";#N/A,#N/A,FALSE,"Sales - Telco";#N/A,#N/A,FALSE,"Tel - Mktg";#N/A,#N/A,FALSE,"Tel - Mktg"}</definedName>
    <definedName name="hhu_1_4" hidden="1">{#N/A,#N/A,FALSE,"TEL Monthly Inc";#N/A,#N/A,FALSE,"TEL REVENUE";#N/A,#N/A,FALSE,"Tel - Manpower";#N/A,#N/A,FALSE,"Tel Sales Support";#N/A,#N/A,FALSE,"SI - TELCO";#N/A,#N/A,FALSE,"Sales - Telco";#N/A,#N/A,FALSE,"Tel - Mktg";#N/A,#N/A,FALSE,"Tel - Mktg"}</definedName>
    <definedName name="hhu_1_5" localSheetId="14" hidden="1">{#N/A,#N/A,FALSE,"TEL Monthly Inc";#N/A,#N/A,FALSE,"TEL REVENUE";#N/A,#N/A,FALSE,"Tel - Manpower";#N/A,#N/A,FALSE,"Tel Sales Support";#N/A,#N/A,FALSE,"SI - TELCO";#N/A,#N/A,FALSE,"Sales - Telco";#N/A,#N/A,FALSE,"Tel - Mktg";#N/A,#N/A,FALSE,"Tel - Mktg"}</definedName>
    <definedName name="hhu_1_5" hidden="1">{#N/A,#N/A,FALSE,"TEL Monthly Inc";#N/A,#N/A,FALSE,"TEL REVENUE";#N/A,#N/A,FALSE,"Tel - Manpower";#N/A,#N/A,FALSE,"Tel Sales Support";#N/A,#N/A,FALSE,"SI - TELCO";#N/A,#N/A,FALSE,"Sales - Telco";#N/A,#N/A,FALSE,"Tel - Mktg";#N/A,#N/A,FALSE,"Tel - Mktg"}</definedName>
    <definedName name="hhu_2" localSheetId="14" hidden="1">{#N/A,#N/A,FALSE,"TEL Monthly Inc";#N/A,#N/A,FALSE,"TEL REVENUE";#N/A,#N/A,FALSE,"Tel - Manpower";#N/A,#N/A,FALSE,"Tel Sales Support";#N/A,#N/A,FALSE,"SI - TELCO";#N/A,#N/A,FALSE,"Sales - Telco";#N/A,#N/A,FALSE,"Tel - Mktg";#N/A,#N/A,FALSE,"Tel - Mktg"}</definedName>
    <definedName name="hhu_2" hidden="1">{#N/A,#N/A,FALSE,"TEL Monthly Inc";#N/A,#N/A,FALSE,"TEL REVENUE";#N/A,#N/A,FALSE,"Tel - Manpower";#N/A,#N/A,FALSE,"Tel Sales Support";#N/A,#N/A,FALSE,"SI - TELCO";#N/A,#N/A,FALSE,"Sales - Telco";#N/A,#N/A,FALSE,"Tel - Mktg";#N/A,#N/A,FALSE,"Tel - Mktg"}</definedName>
    <definedName name="hhu_2_1" localSheetId="14" hidden="1">{#N/A,#N/A,FALSE,"TEL Monthly Inc";#N/A,#N/A,FALSE,"TEL REVENUE";#N/A,#N/A,FALSE,"Tel - Manpower";#N/A,#N/A,FALSE,"Tel Sales Support";#N/A,#N/A,FALSE,"SI - TELCO";#N/A,#N/A,FALSE,"Sales - Telco";#N/A,#N/A,FALSE,"Tel - Mktg";#N/A,#N/A,FALSE,"Tel - Mktg"}</definedName>
    <definedName name="hhu_2_1" hidden="1">{#N/A,#N/A,FALSE,"TEL Monthly Inc";#N/A,#N/A,FALSE,"TEL REVENUE";#N/A,#N/A,FALSE,"Tel - Manpower";#N/A,#N/A,FALSE,"Tel Sales Support";#N/A,#N/A,FALSE,"SI - TELCO";#N/A,#N/A,FALSE,"Sales - Telco";#N/A,#N/A,FALSE,"Tel - Mktg";#N/A,#N/A,FALSE,"Tel - Mktg"}</definedName>
    <definedName name="hhu_2_2" localSheetId="14" hidden="1">{#N/A,#N/A,FALSE,"TEL Monthly Inc";#N/A,#N/A,FALSE,"TEL REVENUE";#N/A,#N/A,FALSE,"Tel - Manpower";#N/A,#N/A,FALSE,"Tel Sales Support";#N/A,#N/A,FALSE,"SI - TELCO";#N/A,#N/A,FALSE,"Sales - Telco";#N/A,#N/A,FALSE,"Tel - Mktg";#N/A,#N/A,FALSE,"Tel - Mktg"}</definedName>
    <definedName name="hhu_2_2" hidden="1">{#N/A,#N/A,FALSE,"TEL Monthly Inc";#N/A,#N/A,FALSE,"TEL REVENUE";#N/A,#N/A,FALSE,"Tel - Manpower";#N/A,#N/A,FALSE,"Tel Sales Support";#N/A,#N/A,FALSE,"SI - TELCO";#N/A,#N/A,FALSE,"Sales - Telco";#N/A,#N/A,FALSE,"Tel - Mktg";#N/A,#N/A,FALSE,"Tel - Mktg"}</definedName>
    <definedName name="hhu_2_3" localSheetId="14" hidden="1">{#N/A,#N/A,FALSE,"TEL Monthly Inc";#N/A,#N/A,FALSE,"TEL REVENUE";#N/A,#N/A,FALSE,"Tel - Manpower";#N/A,#N/A,FALSE,"Tel Sales Support";#N/A,#N/A,FALSE,"SI - TELCO";#N/A,#N/A,FALSE,"Sales - Telco";#N/A,#N/A,FALSE,"Tel - Mktg";#N/A,#N/A,FALSE,"Tel - Mktg"}</definedName>
    <definedName name="hhu_2_3" hidden="1">{#N/A,#N/A,FALSE,"TEL Monthly Inc";#N/A,#N/A,FALSE,"TEL REVENUE";#N/A,#N/A,FALSE,"Tel - Manpower";#N/A,#N/A,FALSE,"Tel Sales Support";#N/A,#N/A,FALSE,"SI - TELCO";#N/A,#N/A,FALSE,"Sales - Telco";#N/A,#N/A,FALSE,"Tel - Mktg";#N/A,#N/A,FALSE,"Tel - Mktg"}</definedName>
    <definedName name="hhu_2_4" localSheetId="14" hidden="1">{#N/A,#N/A,FALSE,"TEL Monthly Inc";#N/A,#N/A,FALSE,"TEL REVENUE";#N/A,#N/A,FALSE,"Tel - Manpower";#N/A,#N/A,FALSE,"Tel Sales Support";#N/A,#N/A,FALSE,"SI - TELCO";#N/A,#N/A,FALSE,"Sales - Telco";#N/A,#N/A,FALSE,"Tel - Mktg";#N/A,#N/A,FALSE,"Tel - Mktg"}</definedName>
    <definedName name="hhu_2_4" hidden="1">{#N/A,#N/A,FALSE,"TEL Monthly Inc";#N/A,#N/A,FALSE,"TEL REVENUE";#N/A,#N/A,FALSE,"Tel - Manpower";#N/A,#N/A,FALSE,"Tel Sales Support";#N/A,#N/A,FALSE,"SI - TELCO";#N/A,#N/A,FALSE,"Sales - Telco";#N/A,#N/A,FALSE,"Tel - Mktg";#N/A,#N/A,FALSE,"Tel - Mktg"}</definedName>
    <definedName name="hhu_2_5" localSheetId="14" hidden="1">{#N/A,#N/A,FALSE,"TEL Monthly Inc";#N/A,#N/A,FALSE,"TEL REVENUE";#N/A,#N/A,FALSE,"Tel - Manpower";#N/A,#N/A,FALSE,"Tel Sales Support";#N/A,#N/A,FALSE,"SI - TELCO";#N/A,#N/A,FALSE,"Sales - Telco";#N/A,#N/A,FALSE,"Tel - Mktg";#N/A,#N/A,FALSE,"Tel - Mktg"}</definedName>
    <definedName name="hhu_2_5" hidden="1">{#N/A,#N/A,FALSE,"TEL Monthly Inc";#N/A,#N/A,FALSE,"TEL REVENUE";#N/A,#N/A,FALSE,"Tel - Manpower";#N/A,#N/A,FALSE,"Tel Sales Support";#N/A,#N/A,FALSE,"SI - TELCO";#N/A,#N/A,FALSE,"Sales - Telco";#N/A,#N/A,FALSE,"Tel - Mktg";#N/A,#N/A,FALSE,"Tel - Mktg"}</definedName>
    <definedName name="hhu_3" localSheetId="14" hidden="1">{#N/A,#N/A,FALSE,"TEL Monthly Inc";#N/A,#N/A,FALSE,"TEL REVENUE";#N/A,#N/A,FALSE,"Tel - Manpower";#N/A,#N/A,FALSE,"Tel Sales Support";#N/A,#N/A,FALSE,"SI - TELCO";#N/A,#N/A,FALSE,"Sales - Telco";#N/A,#N/A,FALSE,"Tel - Mktg";#N/A,#N/A,FALSE,"Tel - Mktg"}</definedName>
    <definedName name="hhu_3" hidden="1">{#N/A,#N/A,FALSE,"TEL Monthly Inc";#N/A,#N/A,FALSE,"TEL REVENUE";#N/A,#N/A,FALSE,"Tel - Manpower";#N/A,#N/A,FALSE,"Tel Sales Support";#N/A,#N/A,FALSE,"SI - TELCO";#N/A,#N/A,FALSE,"Sales - Telco";#N/A,#N/A,FALSE,"Tel - Mktg";#N/A,#N/A,FALSE,"Tel - Mktg"}</definedName>
    <definedName name="hhu_3_1" localSheetId="14" hidden="1">{#N/A,#N/A,FALSE,"TEL Monthly Inc";#N/A,#N/A,FALSE,"TEL REVENUE";#N/A,#N/A,FALSE,"Tel - Manpower";#N/A,#N/A,FALSE,"Tel Sales Support";#N/A,#N/A,FALSE,"SI - TELCO";#N/A,#N/A,FALSE,"Sales - Telco";#N/A,#N/A,FALSE,"Tel - Mktg";#N/A,#N/A,FALSE,"Tel - Mktg"}</definedName>
    <definedName name="hhu_3_1" hidden="1">{#N/A,#N/A,FALSE,"TEL Monthly Inc";#N/A,#N/A,FALSE,"TEL REVENUE";#N/A,#N/A,FALSE,"Tel - Manpower";#N/A,#N/A,FALSE,"Tel Sales Support";#N/A,#N/A,FALSE,"SI - TELCO";#N/A,#N/A,FALSE,"Sales - Telco";#N/A,#N/A,FALSE,"Tel - Mktg";#N/A,#N/A,FALSE,"Tel - Mktg"}</definedName>
    <definedName name="hhu_3_2" localSheetId="14" hidden="1">{#N/A,#N/A,FALSE,"TEL Monthly Inc";#N/A,#N/A,FALSE,"TEL REVENUE";#N/A,#N/A,FALSE,"Tel - Manpower";#N/A,#N/A,FALSE,"Tel Sales Support";#N/A,#N/A,FALSE,"SI - TELCO";#N/A,#N/A,FALSE,"Sales - Telco";#N/A,#N/A,FALSE,"Tel - Mktg";#N/A,#N/A,FALSE,"Tel - Mktg"}</definedName>
    <definedName name="hhu_3_2" hidden="1">{#N/A,#N/A,FALSE,"TEL Monthly Inc";#N/A,#N/A,FALSE,"TEL REVENUE";#N/A,#N/A,FALSE,"Tel - Manpower";#N/A,#N/A,FALSE,"Tel Sales Support";#N/A,#N/A,FALSE,"SI - TELCO";#N/A,#N/A,FALSE,"Sales - Telco";#N/A,#N/A,FALSE,"Tel - Mktg";#N/A,#N/A,FALSE,"Tel - Mktg"}</definedName>
    <definedName name="hhu_3_3" localSheetId="14" hidden="1">{#N/A,#N/A,FALSE,"TEL Monthly Inc";#N/A,#N/A,FALSE,"TEL REVENUE";#N/A,#N/A,FALSE,"Tel - Manpower";#N/A,#N/A,FALSE,"Tel Sales Support";#N/A,#N/A,FALSE,"SI - TELCO";#N/A,#N/A,FALSE,"Sales - Telco";#N/A,#N/A,FALSE,"Tel - Mktg";#N/A,#N/A,FALSE,"Tel - Mktg"}</definedName>
    <definedName name="hhu_3_3" hidden="1">{#N/A,#N/A,FALSE,"TEL Monthly Inc";#N/A,#N/A,FALSE,"TEL REVENUE";#N/A,#N/A,FALSE,"Tel - Manpower";#N/A,#N/A,FALSE,"Tel Sales Support";#N/A,#N/A,FALSE,"SI - TELCO";#N/A,#N/A,FALSE,"Sales - Telco";#N/A,#N/A,FALSE,"Tel - Mktg";#N/A,#N/A,FALSE,"Tel - Mktg"}</definedName>
    <definedName name="hhu_3_4" localSheetId="14" hidden="1">{#N/A,#N/A,FALSE,"TEL Monthly Inc";#N/A,#N/A,FALSE,"TEL REVENUE";#N/A,#N/A,FALSE,"Tel - Manpower";#N/A,#N/A,FALSE,"Tel Sales Support";#N/A,#N/A,FALSE,"SI - TELCO";#N/A,#N/A,FALSE,"Sales - Telco";#N/A,#N/A,FALSE,"Tel - Mktg";#N/A,#N/A,FALSE,"Tel - Mktg"}</definedName>
    <definedName name="hhu_3_4" hidden="1">{#N/A,#N/A,FALSE,"TEL Monthly Inc";#N/A,#N/A,FALSE,"TEL REVENUE";#N/A,#N/A,FALSE,"Tel - Manpower";#N/A,#N/A,FALSE,"Tel Sales Support";#N/A,#N/A,FALSE,"SI - TELCO";#N/A,#N/A,FALSE,"Sales - Telco";#N/A,#N/A,FALSE,"Tel - Mktg";#N/A,#N/A,FALSE,"Tel - Mktg"}</definedName>
    <definedName name="hhu_3_5" localSheetId="14" hidden="1">{#N/A,#N/A,FALSE,"TEL Monthly Inc";#N/A,#N/A,FALSE,"TEL REVENUE";#N/A,#N/A,FALSE,"Tel - Manpower";#N/A,#N/A,FALSE,"Tel Sales Support";#N/A,#N/A,FALSE,"SI - TELCO";#N/A,#N/A,FALSE,"Sales - Telco";#N/A,#N/A,FALSE,"Tel - Mktg";#N/A,#N/A,FALSE,"Tel - Mktg"}</definedName>
    <definedName name="hhu_3_5" hidden="1">{#N/A,#N/A,FALSE,"TEL Monthly Inc";#N/A,#N/A,FALSE,"TEL REVENUE";#N/A,#N/A,FALSE,"Tel - Manpower";#N/A,#N/A,FALSE,"Tel Sales Support";#N/A,#N/A,FALSE,"SI - TELCO";#N/A,#N/A,FALSE,"Sales - Telco";#N/A,#N/A,FALSE,"Tel - Mktg";#N/A,#N/A,FALSE,"Tel - Mktg"}</definedName>
    <definedName name="hhu_4" localSheetId="14" hidden="1">{#N/A,#N/A,FALSE,"TEL Monthly Inc";#N/A,#N/A,FALSE,"TEL REVENUE";#N/A,#N/A,FALSE,"Tel - Manpower";#N/A,#N/A,FALSE,"Tel Sales Support";#N/A,#N/A,FALSE,"SI - TELCO";#N/A,#N/A,FALSE,"Sales - Telco";#N/A,#N/A,FALSE,"Tel - Mktg";#N/A,#N/A,FALSE,"Tel - Mktg"}</definedName>
    <definedName name="hhu_4" hidden="1">{#N/A,#N/A,FALSE,"TEL Monthly Inc";#N/A,#N/A,FALSE,"TEL REVENUE";#N/A,#N/A,FALSE,"Tel - Manpower";#N/A,#N/A,FALSE,"Tel Sales Support";#N/A,#N/A,FALSE,"SI - TELCO";#N/A,#N/A,FALSE,"Sales - Telco";#N/A,#N/A,FALSE,"Tel - Mktg";#N/A,#N/A,FALSE,"Tel - Mktg"}</definedName>
    <definedName name="hhu_5" localSheetId="14" hidden="1">{#N/A,#N/A,FALSE,"TEL Monthly Inc";#N/A,#N/A,FALSE,"TEL REVENUE";#N/A,#N/A,FALSE,"Tel - Manpower";#N/A,#N/A,FALSE,"Tel Sales Support";#N/A,#N/A,FALSE,"SI - TELCO";#N/A,#N/A,FALSE,"Sales - Telco";#N/A,#N/A,FALSE,"Tel - Mktg";#N/A,#N/A,FALSE,"Tel - Mktg"}</definedName>
    <definedName name="hhu_5" hidden="1">{#N/A,#N/A,FALSE,"TEL Monthly Inc";#N/A,#N/A,FALSE,"TEL REVENUE";#N/A,#N/A,FALSE,"Tel - Manpower";#N/A,#N/A,FALSE,"Tel Sales Support";#N/A,#N/A,FALSE,"SI - TELCO";#N/A,#N/A,FALSE,"Sales - Telco";#N/A,#N/A,FALSE,"Tel - Mktg";#N/A,#N/A,FALSE,"Tel - Mktg"}</definedName>
    <definedName name="hhxdfdfgbhfg" hidden="1">#REF!</definedName>
    <definedName name="HiddenRows" hidden="1">#REF!</definedName>
    <definedName name="hj" localSheetId="14" hidden="1">{#N/A,#N/A,FALSE,"BS";#N/A,#N/A,FALSE,"PL";#N/A,#N/A,FALSE,"처분";#N/A,#N/A,FALSE,"현금";#N/A,#N/A,FALSE,"매출";#N/A,#N/A,FALSE,"원가";#N/A,#N/A,FALSE,"경영"}</definedName>
    <definedName name="hj" hidden="1">{#N/A,#N/A,FALSE,"BS";#N/A,#N/A,FALSE,"PL";#N/A,#N/A,FALSE,"처분";#N/A,#N/A,FALSE,"현금";#N/A,#N/A,FALSE,"매출";#N/A,#N/A,FALSE,"원가";#N/A,#N/A,FALSE,"경영"}</definedName>
    <definedName name="HK0LLLLUIO" localSheetId="14" hidden="1">{#N/A,#N/A,FALSE,"IS";#N/A,#N/A,FALSE,"SG";#N/A,#N/A,FALSE,"FF";#N/A,#N/A,FALSE,"BS";#N/A,#N/A,FALSE,"DCF";#N/A,#N/A,FALSE,"EVA";#N/A,#N/A,FALSE,"Air";#N/A,#N/A,FALSE,"Car";#N/A,#N/A,FALSE,"Ind";#N/A,#N/A,FALSE,"Sys";#N/A,#N/A,FALSE,"Fin";#N/A,#N/A,FALSE,"Prl";#N/A,#N/A,FALSE,"Ces";#N/A,#N/A,FALSE,"Bell";#N/A,#N/A,FALSE,"Com1";#N/A,#N/A,FALSE,"Com2";#N/A,#N/A,FALSE,"IBES";#N/A,#N/A,FALSE,"EV hist"}</definedName>
    <definedName name="HK0LLLLUIO" hidden="1">{#N/A,#N/A,FALSE,"IS";#N/A,#N/A,FALSE,"SG";#N/A,#N/A,FALSE,"FF";#N/A,#N/A,FALSE,"BS";#N/A,#N/A,FALSE,"DCF";#N/A,#N/A,FALSE,"EVA";#N/A,#N/A,FALSE,"Air";#N/A,#N/A,FALSE,"Car";#N/A,#N/A,FALSE,"Ind";#N/A,#N/A,FALSE,"Sys";#N/A,#N/A,FALSE,"Fin";#N/A,#N/A,FALSE,"Prl";#N/A,#N/A,FALSE,"Ces";#N/A,#N/A,FALSE,"Bell";#N/A,#N/A,FALSE,"Com1";#N/A,#N/A,FALSE,"Com2";#N/A,#N/A,FALSE,"IBES";#N/A,#N/A,FALSE,"EV hist"}</definedName>
    <definedName name="HKJHKJH" localSheetId="14" hidden="1">{#N/A,#N/A,FALSE,"BS";#N/A,#N/A,FALSE,"PL";#N/A,#N/A,FALSE,"처분";#N/A,#N/A,FALSE,"현금";#N/A,#N/A,FALSE,"매출";#N/A,#N/A,FALSE,"원가";#N/A,#N/A,FALSE,"경영"}</definedName>
    <definedName name="HKJHKJH" hidden="1">{#N/A,#N/A,FALSE,"BS";#N/A,#N/A,FALSE,"PL";#N/A,#N/A,FALSE,"처분";#N/A,#N/A,FALSE,"현금";#N/A,#N/A,FALSE,"매출";#N/A,#N/A,FALSE,"원가";#N/A,#N/A,FALSE,"경영"}</definedName>
    <definedName name="hn.ExtDb" hidden="1">FALSE</definedName>
    <definedName name="hn.ModelType" hidden="1">"DEAL"</definedName>
    <definedName name="hn.ModelVersion" hidden="1">1</definedName>
    <definedName name="hn.NoUpload" hidden="1">0</definedName>
    <definedName name="hn.RolledForward" hidden="1">FALSE</definedName>
    <definedName name="hod" localSheetId="14" hidden="1">{#N/A,#N/A,FALSE,"TS";#N/A,#N/A,FALSE,"Combo";#N/A,#N/A,FALSE,"FAIR";#N/A,#N/A,FALSE,"RBC";#N/A,#N/A,FALSE,"xxxx";#N/A,#N/A,FALSE,"A_D";#N/A,#N/A,FALSE,"WACC";#N/A,#N/A,FALSE,"DCF";#N/A,#N/A,FALSE,"LBO";#N/A,#N/A,FALSE,"AcqMults";#N/A,#N/A,FALSE,"CompMults"}</definedName>
    <definedName name="hod" hidden="1">{#N/A,#N/A,FALSE,"TS";#N/A,#N/A,FALSE,"Combo";#N/A,#N/A,FALSE,"FAIR";#N/A,#N/A,FALSE,"RBC";#N/A,#N/A,FALSE,"xxxx";#N/A,#N/A,FALSE,"A_D";#N/A,#N/A,FALSE,"WACC";#N/A,#N/A,FALSE,"DCF";#N/A,#N/A,FALSE,"LBO";#N/A,#N/A,FALSE,"AcqMults";#N/A,#N/A,FALSE,"CompMults"}</definedName>
    <definedName name="houy" localSheetId="14" hidden="1">{#N/A,#N/A,FALSE,"AD_Purchase";#N/A,#N/A,FALSE,"Credit";#N/A,#N/A,FALSE,"PF Acquisition";#N/A,#N/A,FALSE,"PF Offering"}</definedName>
    <definedName name="houy" hidden="1">{#N/A,#N/A,FALSE,"AD_Purchase";#N/A,#N/A,FALSE,"Credit";#N/A,#N/A,FALSE,"PF Acquisition";#N/A,#N/A,FALSE,"PF Offering"}</definedName>
    <definedName name="HRASEKJHSA" hidden="1">#REF!</definedName>
    <definedName name="HTM_Control" localSheetId="14" hidden="1">{"'下期集計（10.27迄・速報値）'!$Q$16"}</definedName>
    <definedName name="HTM_Control" hidden="1">{"'下期集計（10.27迄・速報値）'!$Q$16"}</definedName>
    <definedName name="ＨＴＭＬ" localSheetId="14" hidden="1">{"'コメント'!$A$1:$C$37"}</definedName>
    <definedName name="ＨＴＭＬ" hidden="1">{"'コメント'!$A$1:$C$37"}</definedName>
    <definedName name="HTML_CodePage" hidden="1">949</definedName>
    <definedName name="HTML_Control" localSheetId="14" hidden="1">{"'손익현황'!$A$1:$J$29"}</definedName>
    <definedName name="HTML_Control" hidden="1">{"'손익현황'!$A$1:$J$29"}</definedName>
    <definedName name="HTML_Control_1" localSheetId="14" hidden="1">{"'보고양식'!$A$58:$K$111"}</definedName>
    <definedName name="HTML_Control_1" hidden="1">{"'보고양식'!$A$58:$K$111"}</definedName>
    <definedName name="HTML_Control_1_1" localSheetId="14" hidden="1">{"'보고양식'!$A$58:$K$111"}</definedName>
    <definedName name="HTML_Control_1_1" hidden="1">{"'보고양식'!$A$58:$K$111"}</definedName>
    <definedName name="HTML_Control_1_2" localSheetId="14" hidden="1">{"'보고양식'!$A$58:$K$111"}</definedName>
    <definedName name="HTML_Control_1_2" hidden="1">{"'보고양식'!$A$58:$K$111"}</definedName>
    <definedName name="HTML_Control_1_3" localSheetId="14" hidden="1">{"'보고양식'!$A$58:$K$111"}</definedName>
    <definedName name="HTML_Control_1_3" hidden="1">{"'보고양식'!$A$58:$K$111"}</definedName>
    <definedName name="HTML_Control_1_4" localSheetId="14" hidden="1">{"'보고양식'!$A$58:$K$111"}</definedName>
    <definedName name="HTML_Control_1_4" hidden="1">{"'보고양식'!$A$58:$K$111"}</definedName>
    <definedName name="HTML_Control_2" localSheetId="14" hidden="1">{"'보고양식'!$A$58:$K$111"}</definedName>
    <definedName name="HTML_Control_2" hidden="1">{"'보고양식'!$A$58:$K$111"}</definedName>
    <definedName name="HTML_Control_2_1" localSheetId="14" hidden="1">{"'보고양식'!$A$58:$K$111"}</definedName>
    <definedName name="HTML_Control_2_1" hidden="1">{"'보고양식'!$A$58:$K$111"}</definedName>
    <definedName name="HTML_Control_2_2" localSheetId="14" hidden="1">{"'보고양식'!$A$58:$K$111"}</definedName>
    <definedName name="HTML_Control_2_2" hidden="1">{"'보고양식'!$A$58:$K$111"}</definedName>
    <definedName name="HTML_Control_2_3" localSheetId="14" hidden="1">{"'보고양식'!$A$58:$K$111"}</definedName>
    <definedName name="HTML_Control_2_3" hidden="1">{"'보고양식'!$A$58:$K$111"}</definedName>
    <definedName name="HTML_Control_2_4" localSheetId="14" hidden="1">{"'보고양식'!$A$58:$K$111"}</definedName>
    <definedName name="HTML_Control_2_4" hidden="1">{"'보고양식'!$A$58:$K$111"}</definedName>
    <definedName name="HTML_Control_3" localSheetId="14" hidden="1">{"'보고양식'!$A$58:$K$111"}</definedName>
    <definedName name="HTML_Control_3" hidden="1">{"'보고양식'!$A$58:$K$111"}</definedName>
    <definedName name="HTML_Control_3_1" localSheetId="14" hidden="1">{"'보고양식'!$A$58:$K$111"}</definedName>
    <definedName name="HTML_Control_3_1" hidden="1">{"'보고양식'!$A$58:$K$111"}</definedName>
    <definedName name="HTML_Control_3_2" localSheetId="14" hidden="1">{"'보고양식'!$A$58:$K$111"}</definedName>
    <definedName name="HTML_Control_3_2" hidden="1">{"'보고양식'!$A$58:$K$111"}</definedName>
    <definedName name="HTML_Control_3_3" localSheetId="14" hidden="1">{"'보고양식'!$A$58:$K$111"}</definedName>
    <definedName name="HTML_Control_3_3" hidden="1">{"'보고양식'!$A$58:$K$111"}</definedName>
    <definedName name="HTML_Control_3_4" localSheetId="14" hidden="1">{"'보고양식'!$A$58:$K$111"}</definedName>
    <definedName name="HTML_Control_3_4" hidden="1">{"'보고양식'!$A$58:$K$111"}</definedName>
    <definedName name="HTML_Control_4" localSheetId="14" hidden="1">{"'보고양식'!$A$58:$K$111"}</definedName>
    <definedName name="HTML_Control_4" hidden="1">{"'보고양식'!$A$58:$K$111"}</definedName>
    <definedName name="HTML_Control_4_1" localSheetId="14" hidden="1">{"'보고양식'!$A$58:$K$111"}</definedName>
    <definedName name="HTML_Control_4_1" hidden="1">{"'보고양식'!$A$58:$K$111"}</definedName>
    <definedName name="HTML_Control_4_2" localSheetId="14" hidden="1">{"'보고양식'!$A$58:$K$111"}</definedName>
    <definedName name="HTML_Control_4_2" hidden="1">{"'보고양식'!$A$58:$K$111"}</definedName>
    <definedName name="HTML_Control_4_3" localSheetId="14" hidden="1">{"'보고양식'!$A$58:$K$111"}</definedName>
    <definedName name="HTML_Control_4_3" hidden="1">{"'보고양식'!$A$58:$K$111"}</definedName>
    <definedName name="HTML_Control_4_4" localSheetId="14" hidden="1">{"'보고양식'!$A$58:$K$111"}</definedName>
    <definedName name="HTML_Control_4_4" hidden="1">{"'보고양식'!$A$58:$K$111"}</definedName>
    <definedName name="HTML_Control_5" localSheetId="14" hidden="1">{"'보고양식'!$A$58:$K$111"}</definedName>
    <definedName name="HTML_Control_5" hidden="1">{"'보고양식'!$A$58:$K$111"}</definedName>
    <definedName name="HTML_Control_5_1" localSheetId="14" hidden="1">{"'보고양식'!$A$58:$K$111"}</definedName>
    <definedName name="HTML_Control_5_1" hidden="1">{"'보고양식'!$A$58:$K$111"}</definedName>
    <definedName name="HTML_Control_5_2" localSheetId="14" hidden="1">{"'보고양식'!$A$58:$K$111"}</definedName>
    <definedName name="HTML_Control_5_2" hidden="1">{"'보고양식'!$A$58:$K$111"}</definedName>
    <definedName name="HTML_Control_5_3" localSheetId="14" hidden="1">{"'보고양식'!$A$58:$K$111"}</definedName>
    <definedName name="HTML_Control_5_3" hidden="1">{"'보고양식'!$A$58:$K$111"}</definedName>
    <definedName name="HTML_Control_5_4" localSheetId="14" hidden="1">{"'보고양식'!$A$58:$K$111"}</definedName>
    <definedName name="HTML_Control_5_4" hidden="1">{"'보고양식'!$A$58:$K$111"}</definedName>
    <definedName name="HTML_Description" hidden="1">""</definedName>
    <definedName name="HTML_Email" hidden="1">""</definedName>
    <definedName name="HTML_Header" hidden="1">"손익현황"</definedName>
    <definedName name="HTML_LastUpdate" hidden="1">"99-04-13"</definedName>
    <definedName name="HTML_LineAfter" hidden="1">FALSE</definedName>
    <definedName name="HTML_LineBefore" hidden="1">FALSE</definedName>
    <definedName name="HTML_Name" hidden="1">"윤찬영"</definedName>
    <definedName name="HTML_OBDlg2" hidden="1">TRUE</definedName>
    <definedName name="HTML_OBDlg3" hidden="1">TRUE</definedName>
    <definedName name="HTML_OBDlg4" hidden="1">TRUE</definedName>
    <definedName name="HTML_OS" hidden="1">0</definedName>
    <definedName name="HTML_PathFile" hidden="1">"C:\d7100\MyHTML.htm"</definedName>
    <definedName name="HTML_Title" hidden="1">"결산요약보고3월"</definedName>
    <definedName name="HTML1_1" hidden="1">"[수주관리98.xls]회선현황!$A$5:$O$53"</definedName>
    <definedName name="HTML1_10" hidden="1">""</definedName>
    <definedName name="HTML1_11" hidden="1">1</definedName>
    <definedName name="HTML1_12" hidden="1">"C:\My Documents\98년\1월\영업현황\시험.htm"</definedName>
    <definedName name="HTML1_2" hidden="1">1</definedName>
    <definedName name="HTML1_3" hidden="1">"수주관리98"</definedName>
    <definedName name="HTML1_4" hidden="1">"회선현황"</definedName>
    <definedName name="HTML1_5" hidden="1">""</definedName>
    <definedName name="HTML1_6" hidden="1">-4146</definedName>
    <definedName name="HTML1_7" hidden="1">-4146</definedName>
    <definedName name="HTML1_8" hidden="1">"98-01-21"</definedName>
    <definedName name="HTML1_9" hidden="1">"김은광"</definedName>
    <definedName name="HTML10_1" hidden="1">"'[수주관리98.xls]2월1주차'!$A$1:$P$31"</definedName>
    <definedName name="HTML10_10" hidden="1">""</definedName>
    <definedName name="HTML10_11" hidden="1">1</definedName>
    <definedName name="HTML10_12" hidden="1">"C:\My Documents\98년\영업현황\일일현황-98.2.6.htm"</definedName>
    <definedName name="HTML10_2" hidden="1">1</definedName>
    <definedName name="HTML10_3" hidden="1">""</definedName>
    <definedName name="HTML10_4" hidden="1">""</definedName>
    <definedName name="HTML10_5" hidden="1">""</definedName>
    <definedName name="HTML10_6" hidden="1">-4146</definedName>
    <definedName name="HTML10_7" hidden="1">-4146</definedName>
    <definedName name="HTML10_8" hidden="1">""</definedName>
    <definedName name="HTML10_9" hidden="1">""</definedName>
    <definedName name="HTML11_1" hidden="1">"'[수주관리98.xls]2월2주차'!$A$1:$P$21"</definedName>
    <definedName name="HTML11_10" hidden="1">""</definedName>
    <definedName name="HTML11_11" hidden="1">1</definedName>
    <definedName name="HTML11_12" hidden="1">"C:\My Documents\98년\영업현황\일일현황-98.2.12.htm"</definedName>
    <definedName name="HTML11_2" hidden="1">1</definedName>
    <definedName name="HTML11_3" hidden="1">""</definedName>
    <definedName name="HTML11_4" hidden="1">""</definedName>
    <definedName name="HTML11_5" hidden="1">""</definedName>
    <definedName name="HTML11_6" hidden="1">-4146</definedName>
    <definedName name="HTML11_7" hidden="1">-4146</definedName>
    <definedName name="HTML11_8" hidden="1">""</definedName>
    <definedName name="HTML11_9" hidden="1">""</definedName>
    <definedName name="HTML12_1" hidden="1">"'[수주관리98.xls]2월2주차'!$A$1:$P$34"</definedName>
    <definedName name="HTML12_10" hidden="1">""</definedName>
    <definedName name="HTML12_11" hidden="1">1</definedName>
    <definedName name="HTML12_12" hidden="1">"C:\My Documents\98년\영업현황\일일현황-98.2.13.htm"</definedName>
    <definedName name="HTML12_2" hidden="1">1</definedName>
    <definedName name="HTML12_3" hidden="1">""</definedName>
    <definedName name="HTML12_4" hidden="1">""</definedName>
    <definedName name="HTML12_5" hidden="1">""</definedName>
    <definedName name="HTML12_6" hidden="1">-4146</definedName>
    <definedName name="HTML12_7" hidden="1">-4146</definedName>
    <definedName name="HTML12_8" hidden="1">""</definedName>
    <definedName name="HTML12_9" hidden="1">""</definedName>
    <definedName name="HTML13_1" hidden="1">"'[수주관리98.xls]2월2주차'!$A$1:$P$19"</definedName>
    <definedName name="HTML13_10" hidden="1">""</definedName>
    <definedName name="HTML13_11" hidden="1">1</definedName>
    <definedName name="HTML13_12" hidden="1">"C:\My Documents\98년\영업현황\일일현황-98.2.12.htm"</definedName>
    <definedName name="HTML13_2" hidden="1">1</definedName>
    <definedName name="HTML13_3" hidden="1">""</definedName>
    <definedName name="HTML13_4" hidden="1">""</definedName>
    <definedName name="HTML13_5" hidden="1">""</definedName>
    <definedName name="HTML13_6" hidden="1">-4146</definedName>
    <definedName name="HTML13_7" hidden="1">-4146</definedName>
    <definedName name="HTML13_8" hidden="1">""</definedName>
    <definedName name="HTML13_9" hidden="1">""</definedName>
    <definedName name="HTML14_1" hidden="1">"'[수주관리98.xls]2월2주차'!$A$1:$P$17"</definedName>
    <definedName name="HTML14_10" hidden="1">""</definedName>
    <definedName name="HTML14_11" hidden="1">1</definedName>
    <definedName name="HTML14_12" hidden="1">"C:\My Documents\98년\영업현황\일일현황-98.2.9.htm"</definedName>
    <definedName name="HTML14_2" hidden="1">1</definedName>
    <definedName name="HTML14_3" hidden="1">""</definedName>
    <definedName name="HTML14_4" hidden="1">""</definedName>
    <definedName name="HTML14_5" hidden="1">""</definedName>
    <definedName name="HTML14_6" hidden="1">-4146</definedName>
    <definedName name="HTML14_7" hidden="1">-4146</definedName>
    <definedName name="HTML14_8" hidden="1">""</definedName>
    <definedName name="HTML14_9" hidden="1">""</definedName>
    <definedName name="HTML15_1" hidden="1">"'[수주관리98.xls]2월3주차'!$A$1:$P$20"</definedName>
    <definedName name="HTML15_10" hidden="1">""</definedName>
    <definedName name="HTML15_11" hidden="1">1</definedName>
    <definedName name="HTML15_12" hidden="1">"C:\My Documents\98년\영업현황\일일현황-98.2.16.htm"</definedName>
    <definedName name="HTML15_2" hidden="1">1</definedName>
    <definedName name="HTML15_3" hidden="1">""</definedName>
    <definedName name="HTML15_4" hidden="1">""</definedName>
    <definedName name="HTML15_5" hidden="1">""</definedName>
    <definedName name="HTML15_6" hidden="1">-4146</definedName>
    <definedName name="HTML15_7" hidden="1">-4146</definedName>
    <definedName name="HTML15_8" hidden="1">""</definedName>
    <definedName name="HTML15_9" hidden="1">""</definedName>
    <definedName name="HTML16_1" hidden="1">"'[수주통합관리98_2_21.xls]2월3주차'!$A$1:$I$89"</definedName>
    <definedName name="HTML16_10" hidden="1">""</definedName>
    <definedName name="HTML16_11" hidden="1">1</definedName>
    <definedName name="HTML16_12" hidden="1">"C:\My Documents\98년\영업현황\일일현황-98.2.25.htm"</definedName>
    <definedName name="HTML16_2" hidden="1">1</definedName>
    <definedName name="HTML16_3" hidden="1">""</definedName>
    <definedName name="HTML16_4" hidden="1">""</definedName>
    <definedName name="HTML16_5" hidden="1">""</definedName>
    <definedName name="HTML16_6" hidden="1">-4146</definedName>
    <definedName name="HTML16_7" hidden="1">-4146</definedName>
    <definedName name="HTML16_8" hidden="1">""</definedName>
    <definedName name="HTML16_9" hidden="1">""</definedName>
    <definedName name="HTML17_1" hidden="1">"'[수주통합관리98_2_21.xls]2월3주차'!$A$4:$H$30"</definedName>
    <definedName name="HTML17_10" hidden="1">""</definedName>
    <definedName name="HTML17_11" hidden="1">1</definedName>
    <definedName name="HTML17_12" hidden="1">"C:\My Documents\98년\영업현황\1월 수주현황.htm"</definedName>
    <definedName name="HTML17_2" hidden="1">1</definedName>
    <definedName name="HTML17_3" hidden="1">""</definedName>
    <definedName name="HTML17_4" hidden="1">""</definedName>
    <definedName name="HTML17_5" hidden="1">""</definedName>
    <definedName name="HTML17_6" hidden="1">-4146</definedName>
    <definedName name="HTML17_7" hidden="1">-4146</definedName>
    <definedName name="HTML17_8" hidden="1">""</definedName>
    <definedName name="HTML17_9" hidden="1">""</definedName>
    <definedName name="HTML18_1" hidden="1">"'[수주통합관리98_2_21.xls]2월3주차'!$A$32:$I$58"</definedName>
    <definedName name="HTML18_10" hidden="1">""</definedName>
    <definedName name="HTML18_11" hidden="1">1</definedName>
    <definedName name="HTML18_12" hidden="1">"C:\My Documents\98년\영업현황\2월 수주현황(2월25일 현재).htm"</definedName>
    <definedName name="HTML18_2" hidden="1">1</definedName>
    <definedName name="HTML18_3" hidden="1">""</definedName>
    <definedName name="HTML18_4" hidden="1">""</definedName>
    <definedName name="HTML18_5" hidden="1">""</definedName>
    <definedName name="HTML18_6" hidden="1">-4146</definedName>
    <definedName name="HTML18_7" hidden="1">-4146</definedName>
    <definedName name="HTML18_8" hidden="1">""</definedName>
    <definedName name="HTML18_9" hidden="1">""</definedName>
    <definedName name="HTML19_1" hidden="1">"'[수주통합관리98_2_21.xls]2월3주차'!$A$63:$F$89"</definedName>
    <definedName name="HTML19_10" hidden="1">""</definedName>
    <definedName name="HTML19_11" hidden="1">1</definedName>
    <definedName name="HTML19_12" hidden="1">"C:\My Documents\98년\영업현황\월별현황(2월25일 현재).htm"</definedName>
    <definedName name="HTML19_2" hidden="1">1</definedName>
    <definedName name="HTML19_3" hidden="1">""</definedName>
    <definedName name="HTML19_4" hidden="1">""</definedName>
    <definedName name="HTML19_5" hidden="1">""</definedName>
    <definedName name="HTML19_6" hidden="1">-4146</definedName>
    <definedName name="HTML19_7" hidden="1">-4146</definedName>
    <definedName name="HTML19_8" hidden="1">""</definedName>
    <definedName name="HTML19_9" hidden="1">""</definedName>
    <definedName name="HTML2_1" hidden="1">"[수주관리98.xls]일일현황!$A$1:$L$10"</definedName>
    <definedName name="HTML2_10" hidden="1">""</definedName>
    <definedName name="HTML2_11" hidden="1">1</definedName>
    <definedName name="HTML2_12" hidden="1">"C:\My Documents\98년\1월\영업현황\일일현황-98.1.22.htm"</definedName>
    <definedName name="HTML2_2" hidden="1">1</definedName>
    <definedName name="HTML2_3" hidden="1">""</definedName>
    <definedName name="HTML2_4" hidden="1">""</definedName>
    <definedName name="HTML2_5" hidden="1">""</definedName>
    <definedName name="HTML2_6" hidden="1">-4146</definedName>
    <definedName name="HTML2_7" hidden="1">1</definedName>
    <definedName name="HTML2_8" hidden="1">"98-01-22"</definedName>
    <definedName name="HTML2_9" hidden="1">""</definedName>
    <definedName name="HTML20_1" hidden="1">"'[수주통합관리98_2_25.xls]2월4주차'!$A$71:$F$97"</definedName>
    <definedName name="HTML20_10" hidden="1">""</definedName>
    <definedName name="HTML20_11" hidden="1">1</definedName>
    <definedName name="HTML20_12" hidden="1">"C:\My Documents\98년\영업현황\월별현황(2월 마감분).htm"</definedName>
    <definedName name="HTML20_2" hidden="1">1</definedName>
    <definedName name="HTML20_3" hidden="1">""</definedName>
    <definedName name="HTML20_4" hidden="1">""</definedName>
    <definedName name="HTML20_5" hidden="1">""</definedName>
    <definedName name="HTML20_6" hidden="1">-4146</definedName>
    <definedName name="HTML20_7" hidden="1">-4146</definedName>
    <definedName name="HTML20_8" hidden="1">""</definedName>
    <definedName name="HTML20_9" hidden="1">""</definedName>
    <definedName name="HTML21_1" hidden="1">"'[수주통합관리98_2_25.xls]2월4주차'!$A$4:$H$29"</definedName>
    <definedName name="HTML21_10" hidden="1">""</definedName>
    <definedName name="HTML21_11" hidden="1">1</definedName>
    <definedName name="HTML21_12" hidden="1">"C:\My Documents\98년\영업현황\1월 수주현황(1월 마감분).htm"</definedName>
    <definedName name="HTML21_2" hidden="1">1</definedName>
    <definedName name="HTML21_3" hidden="1">""</definedName>
    <definedName name="HTML21_4" hidden="1">""</definedName>
    <definedName name="HTML21_5" hidden="1">""</definedName>
    <definedName name="HTML21_6" hidden="1">-4146</definedName>
    <definedName name="HTML21_7" hidden="1">-4146</definedName>
    <definedName name="HTML21_8" hidden="1">""</definedName>
    <definedName name="HTML21_9" hidden="1">""</definedName>
    <definedName name="HTML22_1" hidden="1">"'[수주통합관리98_2_25.xls]2월4주차'!$A$31:$I$66"</definedName>
    <definedName name="HTML22_10" hidden="1">""</definedName>
    <definedName name="HTML22_11" hidden="1">1</definedName>
    <definedName name="HTML22_12" hidden="1">"C:\My Documents\98년\영업현황\1월 수주현황(2월 마감분).htm"</definedName>
    <definedName name="HTML22_2" hidden="1">1</definedName>
    <definedName name="HTML22_3" hidden="1">""</definedName>
    <definedName name="HTML22_4" hidden="1">""</definedName>
    <definedName name="HTML22_5" hidden="1">""</definedName>
    <definedName name="HTML22_6" hidden="1">-4146</definedName>
    <definedName name="HTML22_7" hidden="1">-4146</definedName>
    <definedName name="HTML22_8" hidden="1">""</definedName>
    <definedName name="HTML22_9" hidden="1">""</definedName>
    <definedName name="HTML23_1" hidden="1">"[수주통합관리98_2_25.xls]보고양식!$A$32:$I$68"</definedName>
    <definedName name="HTML23_10" hidden="1">""</definedName>
    <definedName name="HTML23_11" hidden="1">1</definedName>
    <definedName name="HTML23_12" hidden="1">"C:\My Documents\98년\영업현황\2월 수주현황(2월 마감분).htm"</definedName>
    <definedName name="HTML23_2" hidden="1">1</definedName>
    <definedName name="HTML23_3" hidden="1">""</definedName>
    <definedName name="HTML23_4" hidden="1">""</definedName>
    <definedName name="HTML23_5" hidden="1">""</definedName>
    <definedName name="HTML23_6" hidden="1">-4146</definedName>
    <definedName name="HTML23_7" hidden="1">-4146</definedName>
    <definedName name="HTML23_8" hidden="1">""</definedName>
    <definedName name="HTML23_9" hidden="1">""</definedName>
    <definedName name="HTML24_1" hidden="1">"[수주통합관리98_2_25.xls]보고양식!$A$73:$F$98"</definedName>
    <definedName name="HTML24_10" hidden="1">""</definedName>
    <definedName name="HTML24_11" hidden="1">1</definedName>
    <definedName name="HTML24_12" hidden="1">"C:\My Documents\98년\영업현황\월별현황(2월 마감분).htm"</definedName>
    <definedName name="HTML24_2" hidden="1">1</definedName>
    <definedName name="HTML24_3" hidden="1">""</definedName>
    <definedName name="HTML24_4" hidden="1">""</definedName>
    <definedName name="HTML24_5" hidden="1">""</definedName>
    <definedName name="HTML24_6" hidden="1">-4146</definedName>
    <definedName name="HTML24_7" hidden="1">-4146</definedName>
    <definedName name="HTML24_8" hidden="1">""</definedName>
    <definedName name="HTML24_9" hidden="1">""</definedName>
    <definedName name="HTML25_1" hidden="1">"[수주통합관리98_2_25.xls]보고양식!$A$4:$I$29"</definedName>
    <definedName name="HTML25_10" hidden="1">""</definedName>
    <definedName name="HTML25_11" hidden="1">1</definedName>
    <definedName name="HTML25_12" hidden="1">"C:\My Documents\98년\영업현황\1월 수주현황(1월 마감분).htm"</definedName>
    <definedName name="HTML25_2" hidden="1">1</definedName>
    <definedName name="HTML25_3" hidden="1">""</definedName>
    <definedName name="HTML25_4" hidden="1">""</definedName>
    <definedName name="HTML25_5" hidden="1">""</definedName>
    <definedName name="HTML25_6" hidden="1">-4146</definedName>
    <definedName name="HTML25_7" hidden="1">-4146</definedName>
    <definedName name="HTML25_8" hidden="1">""</definedName>
    <definedName name="HTML25_9" hidden="1">""</definedName>
    <definedName name="HTML26_1" hidden="1">"[수주통합관리98_2_25.xls]보고양식!$A$31:$K$80"</definedName>
    <definedName name="HTML26_10" hidden="1">""</definedName>
    <definedName name="HTML26_11" hidden="1">1</definedName>
    <definedName name="HTML26_12" hidden="1">"C:\My Documents\98년\영업현황\2월 수주현황(2월 마감분).htm"</definedName>
    <definedName name="HTML26_2" hidden="1">1</definedName>
    <definedName name="HTML26_3" hidden="1">""</definedName>
    <definedName name="HTML26_4" hidden="1">""</definedName>
    <definedName name="HTML26_5" hidden="1">""</definedName>
    <definedName name="HTML26_6" hidden="1">-4146</definedName>
    <definedName name="HTML26_7" hidden="1">-4146</definedName>
    <definedName name="HTML26_8" hidden="1">""</definedName>
    <definedName name="HTML26_9" hidden="1">""</definedName>
    <definedName name="HTML27_1" hidden="1">"[수주통합관리98_2_25.xls]보고양식!$B$84:$G$109"</definedName>
    <definedName name="HTML27_10" hidden="1">""</definedName>
    <definedName name="HTML27_11" hidden="1">1</definedName>
    <definedName name="HTML27_12" hidden="1">"C:\My Documents\98년\영업현황\월별현황(2월 마감분).htm"</definedName>
    <definedName name="HTML27_2" hidden="1">1</definedName>
    <definedName name="HTML27_3" hidden="1">""</definedName>
    <definedName name="HTML27_4" hidden="1">""</definedName>
    <definedName name="HTML27_5" hidden="1">""</definedName>
    <definedName name="HTML27_6" hidden="1">-4146</definedName>
    <definedName name="HTML27_7" hidden="1">-4146</definedName>
    <definedName name="HTML27_8" hidden="1">""</definedName>
    <definedName name="HTML27_9" hidden="1">""</definedName>
    <definedName name="HTML28_1" hidden="1">"[수주통합관리98_3_2.xls]보고양식!$B$92:$G$117"</definedName>
    <definedName name="HTML28_10" hidden="1">""</definedName>
    <definedName name="HTML28_11" hidden="1">1</definedName>
    <definedName name="HTML28_12" hidden="1">"C:\My Documents\98년\영업현황\월별현황(2월 마감분).htm"</definedName>
    <definedName name="HTML28_2" hidden="1">1</definedName>
    <definedName name="HTML28_3" hidden="1">""</definedName>
    <definedName name="HTML28_4" hidden="1">""</definedName>
    <definedName name="HTML28_5" hidden="1">""</definedName>
    <definedName name="HTML28_6" hidden="1">-4146</definedName>
    <definedName name="HTML28_7" hidden="1">-4146</definedName>
    <definedName name="HTML28_8" hidden="1">""</definedName>
    <definedName name="HTML28_9" hidden="1">""</definedName>
    <definedName name="HTML29_1" hidden="1">"[수주통합관리98_3_2.xls]보고양식!$A$31:$K$88"</definedName>
    <definedName name="HTML29_10" hidden="1">""</definedName>
    <definedName name="HTML29_11" hidden="1">1</definedName>
    <definedName name="HTML29_12" hidden="1">"C:\My Documents\98년\영업현황\2월 수주현황(2월 마감분).htm"</definedName>
    <definedName name="HTML29_2" hidden="1">1</definedName>
    <definedName name="HTML29_3" hidden="1">""</definedName>
    <definedName name="HTML29_4" hidden="1">""</definedName>
    <definedName name="HTML29_5" hidden="1">""</definedName>
    <definedName name="HTML29_6" hidden="1">-4146</definedName>
    <definedName name="HTML29_7" hidden="1">-4146</definedName>
    <definedName name="HTML29_8" hidden="1">""</definedName>
    <definedName name="HTML29_9" hidden="1">""</definedName>
    <definedName name="HTML3_1" hidden="1">"[수주관리98.xls]일일현황!$A$1:$N$9"</definedName>
    <definedName name="HTML3_10" hidden="1">""</definedName>
    <definedName name="HTML3_11" hidden="1">1</definedName>
    <definedName name="HTML3_12" hidden="1">"C:\My Documents\98년\영업현황\일일현황-98.1.23.htm"</definedName>
    <definedName name="HTML3_2" hidden="1">1</definedName>
    <definedName name="HTML3_3" hidden="1">""</definedName>
    <definedName name="HTML3_4" hidden="1">""</definedName>
    <definedName name="HTML3_5" hidden="1">""</definedName>
    <definedName name="HTML3_6" hidden="1">1</definedName>
    <definedName name="HTML3_7" hidden="1">1</definedName>
    <definedName name="HTML3_8" hidden="1">""</definedName>
    <definedName name="HTML3_9" hidden="1">""</definedName>
    <definedName name="HTML30_1" hidden="1">"'[사본 - 영업통합관리(수주.매출).xls]보고양식'!$A$114:$K$131"</definedName>
    <definedName name="HTML30_10" hidden="1">""</definedName>
    <definedName name="HTML30_11" hidden="1">1</definedName>
    <definedName name="HTML30_12" hidden="1">"C:\My Documents\98년\영업현황\일일현황-98.3.12.htm"</definedName>
    <definedName name="HTML30_2" hidden="1">1</definedName>
    <definedName name="HTML30_3" hidden="1">""</definedName>
    <definedName name="HTML30_4" hidden="1">""</definedName>
    <definedName name="HTML30_5" hidden="1">""</definedName>
    <definedName name="HTML30_6" hidden="1">-4146</definedName>
    <definedName name="HTML30_7" hidden="1">-4146</definedName>
    <definedName name="HTML30_8" hidden="1">""</definedName>
    <definedName name="HTML30_9" hidden="1">""</definedName>
    <definedName name="HTML4_1" hidden="1">"[수주관리98.xls]영업!$A$1:$N$15"</definedName>
    <definedName name="HTML4_10" hidden="1">""</definedName>
    <definedName name="HTML4_11" hidden="1">1</definedName>
    <definedName name="HTML4_12" hidden="1">"C:\My Documents\98년\영업현황\일일현황-98.1.31.htm"</definedName>
    <definedName name="HTML4_2" hidden="1">1</definedName>
    <definedName name="HTML4_3" hidden="1">""</definedName>
    <definedName name="HTML4_4" hidden="1">""</definedName>
    <definedName name="HTML4_5" hidden="1">""</definedName>
    <definedName name="HTML4_6" hidden="1">1</definedName>
    <definedName name="HTML4_7" hidden="1">1</definedName>
    <definedName name="HTML4_8" hidden="1">"98-01-31"</definedName>
    <definedName name="HTML4_9" hidden="1">""</definedName>
    <definedName name="HTML5_1" hidden="1">"[수주관리98.xls]영업!$A$1:$N$29"</definedName>
    <definedName name="HTML5_10" hidden="1">""</definedName>
    <definedName name="HTML5_11" hidden="1">1</definedName>
    <definedName name="HTML5_12" hidden="1">"C:\My Documents\98년\영업현황\일일현황-98.1.31.v.htm"</definedName>
    <definedName name="HTML5_2" hidden="1">1</definedName>
    <definedName name="HTML5_3" hidden="1">""</definedName>
    <definedName name="HTML5_4" hidden="1">""</definedName>
    <definedName name="HTML5_5" hidden="1">""</definedName>
    <definedName name="HTML5_6" hidden="1">1</definedName>
    <definedName name="HTML5_7" hidden="1">1</definedName>
    <definedName name="HTML5_8" hidden="1">""</definedName>
    <definedName name="HTML5_9" hidden="1">""</definedName>
    <definedName name="HTML6_1" hidden="1">"'[수주관리98.xls]2월'!$A$1:$P$48"</definedName>
    <definedName name="HTML6_10" hidden="1">""</definedName>
    <definedName name="HTML6_11" hidden="1">1</definedName>
    <definedName name="HTML6_12" hidden="1">"C:\My Documents\98년\영업현황\일일현황-98.1.31.htm"</definedName>
    <definedName name="HTML6_2" hidden="1">1</definedName>
    <definedName name="HTML6_3" hidden="1">""</definedName>
    <definedName name="HTML6_4" hidden="1">""</definedName>
    <definedName name="HTML6_5" hidden="1">""</definedName>
    <definedName name="HTML6_6" hidden="1">-4146</definedName>
    <definedName name="HTML6_7" hidden="1">-4146</definedName>
    <definedName name="HTML6_8" hidden="1">""</definedName>
    <definedName name="HTML6_9" hidden="1">""</definedName>
    <definedName name="HTML7_1" hidden="1">"'[수주관리98.xls]2월'!$A$3:$P$30"</definedName>
    <definedName name="HTML7_10" hidden="1">""</definedName>
    <definedName name="HTML7_11" hidden="1">1</definedName>
    <definedName name="HTML7_12" hidden="1">"C:\My Documents\98년\영업현황\일일현황-98.1.31.htm"</definedName>
    <definedName name="HTML7_2" hidden="1">1</definedName>
    <definedName name="HTML7_3" hidden="1">""</definedName>
    <definedName name="HTML7_4" hidden="1">""</definedName>
    <definedName name="HTML7_5" hidden="1">""</definedName>
    <definedName name="HTML7_6" hidden="1">-4146</definedName>
    <definedName name="HTML7_7" hidden="1">-4146</definedName>
    <definedName name="HTML7_8" hidden="1">""</definedName>
    <definedName name="HTML7_9" hidden="1">""</definedName>
    <definedName name="HTML8_1" hidden="1">"'[수주관리98.xls]2월'!$A$1:$P$30"</definedName>
    <definedName name="HTML8_10" hidden="1">""</definedName>
    <definedName name="HTML8_11" hidden="1">1</definedName>
    <definedName name="HTML8_12" hidden="1">"C:\My Documents\98년\영업현황\일일현황-98.1.31.htm"</definedName>
    <definedName name="HTML8_2" hidden="1">1</definedName>
    <definedName name="HTML8_3" hidden="1">""</definedName>
    <definedName name="HTML8_4" hidden="1">""</definedName>
    <definedName name="HTML8_5" hidden="1">""</definedName>
    <definedName name="HTML8_6" hidden="1">-4146</definedName>
    <definedName name="HTML8_7" hidden="1">-4146</definedName>
    <definedName name="HTML8_8" hidden="1">""</definedName>
    <definedName name="HTML8_9" hidden="1">""</definedName>
    <definedName name="HTML9_1" hidden="1">"'[수주관리98.xls]2월'!$A$1:$P$19"</definedName>
    <definedName name="HTML9_10" hidden="1">""</definedName>
    <definedName name="HTML9_11" hidden="1">1</definedName>
    <definedName name="HTML9_12" hidden="1">"C:\My Documents\98년\영업현황\일일현황-98.2.10.htm"</definedName>
    <definedName name="HTML9_2" hidden="1">1</definedName>
    <definedName name="HTML9_3" hidden="1">""</definedName>
    <definedName name="HTML9_4" hidden="1">""</definedName>
    <definedName name="HTML9_5" hidden="1">""</definedName>
    <definedName name="HTML9_6" hidden="1">-4146</definedName>
    <definedName name="HTML9_7" hidden="1">-4146</definedName>
    <definedName name="HTML9_8" hidden="1">""</definedName>
    <definedName name="HTML9_9" hidden="1">""</definedName>
    <definedName name="HTMLCount" hidden="1">30</definedName>
    <definedName name="hugugguugu" hidden="1">#REF!</definedName>
    <definedName name="hung" localSheetId="14" hidden="1">{"'Sheet1'!$L$16"}</definedName>
    <definedName name="hung" hidden="1">{"'Sheet1'!$L$16"}</definedName>
    <definedName name="huy" localSheetId="14" hidden="1">{"'Sheet1'!$L$16"}</definedName>
    <definedName name="huy" hidden="1">{"'Sheet1'!$L$16"}</definedName>
    <definedName name="hyg" localSheetId="14" hidden="1">{#N/A,#N/A,FALSE,"Eastern";#N/A,#N/A,FALSE,"Western"}</definedName>
    <definedName name="hyg" hidden="1">{#N/A,#N/A,FALSE,"Eastern";#N/A,#N/A,FALSE,"Western"}</definedName>
    <definedName name="Hypo_Brice" hidden="1">'[1]#REF'!#REF!</definedName>
    <definedName name="ia" localSheetId="14" hidden="1">{#N/A,#N/A,FALSE,"Aging Summary";#N/A,#N/A,FALSE,"Ratio Analysis";#N/A,#N/A,FALSE,"Test 120 Day Accts";#N/A,#N/A,FALSE,"Tickmarks"}</definedName>
    <definedName name="ia" hidden="1">{#N/A,#N/A,FALSE,"Aging Summary";#N/A,#N/A,FALSE,"Ratio Analysis";#N/A,#N/A,FALSE,"Test 120 Day Accts";#N/A,#N/A,FALSE,"Tickmarks"}</definedName>
    <definedName name="IACA3" localSheetId="14" hidden="1">{#N/A,#N/A,FALSE,"SF"}</definedName>
    <definedName name="IACA3" hidden="1">{#N/A,#N/A,FALSE,"SF"}</definedName>
    <definedName name="IACA3_1" localSheetId="14" hidden="1">{#N/A,#N/A,FALSE,"SF"}</definedName>
    <definedName name="IACA3_1" hidden="1">{#N/A,#N/A,FALSE,"SF"}</definedName>
    <definedName name="ines" localSheetId="14" hidden="1">{#N/A,#N/A,FALSE,"3";#N/A,#N/A,FALSE,"5";#N/A,#N/A,FALSE,"6";#N/A,#N/A,FALSE,"8";#N/A,#N/A,FALSE,"10";#N/A,#N/A,FALSE,"13";#N/A,#N/A,FALSE,"14";#N/A,#N/A,FALSE,"15";#N/A,#N/A,FALSE,"16"}</definedName>
    <definedName name="ines" hidden="1">{#N/A,#N/A,FALSE,"3";#N/A,#N/A,FALSE,"5";#N/A,#N/A,FALSE,"6";#N/A,#N/A,FALSE,"8";#N/A,#N/A,FALSE,"10";#N/A,#N/A,FALSE,"13";#N/A,#N/A,FALSE,"14";#N/A,#N/A,FALSE,"15";#N/A,#N/A,FALSE,"16"}</definedName>
    <definedName name="inflList" hidden="1">"00000000000000000000000000000000000000000000000000000000000000000000000000000000000000000000000000000000000000000000000000000000000000000000000000000000000000000000000000000000000000000000000000000000"</definedName>
    <definedName name="INFO_BI_EXE_NAME" hidden="1">"BICORE.EXE"</definedName>
    <definedName name="INFO_EXE_SERVER_PATH" hidden="1">"C:\Sage\Sage 100 Workstation\MAS90\Home\Intelligence\BICORE.EXE"</definedName>
    <definedName name="INFO_INSTANCE_ID" hidden="1">"0"</definedName>
    <definedName name="INFO_INSTANCE_NAME" hidden="1">"MEP Financial Model CAT,MCAD, and 3DV_20180409_09_38_23_3838.xls"</definedName>
    <definedName name="INFO_INSTANCE_NAME_1" hidden="1">"Copy of Consol Financial Report Designer 1-1_20160919_15_11_27_1111.xls"</definedName>
    <definedName name="INFO_REPORT_CODE" hidden="1">"MAS-XL01-1-1"</definedName>
    <definedName name="INFO_REPORT_ID" hidden="1">"9"</definedName>
    <definedName name="INFO_REPORT_NAME" hidden="1">"MEP Financial Model CAT,MCAD, and 3DV"</definedName>
    <definedName name="INFO_REPORT_NAME_1" hidden="1">"Copy of Consol Financial Report Designer 1-1"</definedName>
    <definedName name="INFO_RUN_USER" hidden="1">""</definedName>
    <definedName name="INFO_RUN_WORKSTATION" hidden="1">"BG-FINANCE-AB"</definedName>
    <definedName name="INFO_RUN_WORKSTATION_1" hidden="1">"BG-ADMIN-AB"</definedName>
    <definedName name="interestoverall" localSheetId="14" hidden="1">{#N/A,#N/A,FALSE,"Aging Summary";#N/A,#N/A,FALSE,"Ratio Analysis";#N/A,#N/A,FALSE,"Test 120 Day Accts";#N/A,#N/A,FALSE,"Tickmarks"}</definedName>
    <definedName name="interestoverall" hidden="1">{#N/A,#N/A,FALSE,"Aging Summary";#N/A,#N/A,FALSE,"Ratio Analysis";#N/A,#N/A,FALSE,"Test 120 Day Accts";#N/A,#N/A,FALSE,"Tickmarks"}</definedName>
    <definedName name="IntroPrintArea" hidden="1">#REF!</definedName>
    <definedName name="IQ_1_4_FAMILY_JUNIOR_LIENS_CHARGE_OFFS_FDIC" hidden="1">"c6605"</definedName>
    <definedName name="IQ_1_4_FAMILY_JUNIOR_LIENS_NET_CHARGE_OFFS_FDIC" hidden="1">"c6643"</definedName>
    <definedName name="IQ_1_4_FAMILY_JUNIOR_LIENS_RECOVERIES_FDIC" hidden="1">"c6624"</definedName>
    <definedName name="IQ_1_4_FAMILY_SENIOR_LIENS_CHARGE_OFFS_FDIC" hidden="1">"c6604"</definedName>
    <definedName name="IQ_1_4_FAMILY_SENIOR_LIENS_NET_CHARGE_OFFS_FDIC" hidden="1">"c6642"</definedName>
    <definedName name="IQ_1_4_FAMILY_SENIOR_LIENS_RECOVERIES_FDIC" hidden="1">"c6623"</definedName>
    <definedName name="IQ_1_4_HOME_EQUITY_NET_LOANS_FDIC" hidden="1">"c6441"</definedName>
    <definedName name="IQ_1_4_RESIDENTIAL_FIRST_LIENS_NET_LOANS_FDIC" hidden="1">"c6439"</definedName>
    <definedName name="IQ_1_4_RESIDENTIAL_JUNIOR_LIENS_NET_LOANS_FDIC" hidden="1">"c6440"</definedName>
    <definedName name="IQ_1_4_RESIDENTIAL_LOANS_FDIC" hidden="1">"c6310"</definedName>
    <definedName name="IQ_ACCOUNT_CHANGE_1" hidden="1">"c1449"</definedName>
    <definedName name="IQ_ACCOUNTS_PAY_1" hidden="1">"c1343"</definedName>
    <definedName name="IQ_ACCRUED_EXP_1" hidden="1">"c1341"</definedName>
    <definedName name="IQ_ACCUM_DEP_1" hidden="1">"c1340"</definedName>
    <definedName name="IQ_ACQUIRED_BY_REPORTING_BANK_FDIC" hidden="1">"c6535"</definedName>
    <definedName name="IQ_ADD_PAID_IN_1" hidden="1">"c1344"</definedName>
    <definedName name="IQ_ADDIN" hidden="1">"AUTO"</definedName>
    <definedName name="IQ_ADDITIONAL_NON_INT_INC_FDIC" hidden="1">"c6574"</definedName>
    <definedName name="IQ_ADJUSTABLE_RATE_LOANS_FDIC" hidden="1">"c6375"</definedName>
    <definedName name="IQ_AE_BR" hidden="1">"c10"</definedName>
    <definedName name="IQ_AFTER_TAX_INCOME_FDIC" hidden="1">"c6583"</definedName>
    <definedName name="IQ_AGRICULTURAL_PRODUCTION_CHARGE_OFFS_FDIC" hidden="1">"c6597"</definedName>
    <definedName name="IQ_AGRICULTURAL_PRODUCTION_CHARGE_OFFS_LESS_THAN_300M_FDIC" hidden="1">"c6655"</definedName>
    <definedName name="IQ_AGRICULTURAL_PRODUCTION_NET_CHARGE_OFFS_FDIC" hidden="1">"c6635"</definedName>
    <definedName name="IQ_AGRICULTURAL_PRODUCTION_NET_CHARGE_OFFS_LESS_THAN_300M_FDIC" hidden="1">"c6657"</definedName>
    <definedName name="IQ_AGRICULTURAL_PRODUCTION_RECOVERIES_FDIC" hidden="1">"c6616"</definedName>
    <definedName name="IQ_AGRICULTURAL_PRODUCTION_RECOVERIES_LESS_THAN_300M_FDIC" hidden="1">"c6656"</definedName>
    <definedName name="IQ_ALLOW_CONST_1" hidden="1">"c1342"</definedName>
    <definedName name="IQ_AMENDED_BALANCE_PREVIOUS_YR_FDIC" hidden="1">"c6499"</definedName>
    <definedName name="IQ_AMORT_EXPENSE_FDIC" hidden="1">"c6677"</definedName>
    <definedName name="IQ_AMORTIZATION_1" hidden="1">"c1591"</definedName>
    <definedName name="IQ_AMORTIZED_COST_FDIC" hidden="1">"c6426"</definedName>
    <definedName name="IQ_AP_BR" hidden="1">"c34"</definedName>
    <definedName name="IQ_AR_BR" hidden="1">"c41"</definedName>
    <definedName name="IQ_ASSET_BACKED_FDIC" hidden="1">"c6301"</definedName>
    <definedName name="IQ_ASSET_WRITEDOWN_BR" hidden="1">"c50"</definedName>
    <definedName name="IQ_ASSET_WRITEDOWN_CF_BR" hidden="1">"c53"</definedName>
    <definedName name="IQ_ASSETS_HELD_FDIC" hidden="1">"c6305"</definedName>
    <definedName name="IQ_ASSETS_PER_EMPLOYEE_FDIC" hidden="1">"c6737"</definedName>
    <definedName name="IQ_ASSETS_SOLD_1_4_FAMILY_LOANS_FDIC" hidden="1">"c6686"</definedName>
    <definedName name="IQ_ASSETS_SOLD_AUTO_LOANS_FDIC" hidden="1">"c6680"</definedName>
    <definedName name="IQ_ASSETS_SOLD_CL_LOANS_FDIC" hidden="1">"c6681"</definedName>
    <definedName name="IQ_ASSETS_SOLD_CREDIT_CARDS_RECEIVABLES_FDIC" hidden="1">"c6683"</definedName>
    <definedName name="IQ_ASSETS_SOLD_HOME_EQUITY_LINES_FDIC" hidden="1">"c6684"</definedName>
    <definedName name="IQ_ASSETS_SOLD_OTHER_CONSUMER_LOANS_FDIC" hidden="1">"c6682"</definedName>
    <definedName name="IQ_ASSETS_SOLD_OTHER_LOANS_FDIC" hidden="1">"c6685"</definedName>
    <definedName name="IQ_AVAILABLE_FOR_SALE_FDIC" hidden="1">"c6409"</definedName>
    <definedName name="IQ_AVERAGE_ASSETS_FDIC" hidden="1">"c6362"</definedName>
    <definedName name="IQ_AVERAGE_ASSETS_QUART_FDIC" hidden="1">"c6363"</definedName>
    <definedName name="IQ_AVERAGE_EARNING_ASSETS_FDIC" hidden="1">"c6748"</definedName>
    <definedName name="IQ_AVERAGE_EQUITY_FDIC" hidden="1">"c6749"</definedName>
    <definedName name="IQ_AVERAGE_LOANS_FDIC" hidden="1">"c6750"</definedName>
    <definedName name="IQ_AVG_BROKER_REC_NO_REUT" hidden="1">"c5315"</definedName>
    <definedName name="IQ_AVG_BROKER_REC_REUT" hidden="1">"c3630"</definedName>
    <definedName name="IQ_AVG_VOLUME_1" hidden="1">"c1346"</definedName>
    <definedName name="IQ_BALANCES_DUE_DEPOSITORY_INSTITUTIONS_FDIC" hidden="1">"c6389"</definedName>
    <definedName name="IQ_BALANCES_DUE_FOREIGN_FDIC" hidden="1">"c6391"</definedName>
    <definedName name="IQ_BALANCES_DUE_FRB_FDIC" hidden="1">"c6393"</definedName>
    <definedName name="IQ_BANK_BENEFICIARY_FDIC" hidden="1">"c6505"</definedName>
    <definedName name="IQ_BANK_GUARANTOR_FDIC" hidden="1">"c6506"</definedName>
    <definedName name="IQ_BANK_PREMISES_FDIC" hidden="1">"c6329"</definedName>
    <definedName name="IQ_BANK_SECURITIZATION_1_4_FAMILY_LOANS_FDIC" hidden="1">"c6721"</definedName>
    <definedName name="IQ_BANK_SECURITIZATION_AUTO_LOANS_FDIC" hidden="1">"c6715"</definedName>
    <definedName name="IQ_BANK_SECURITIZATION_CL_LOANS_FDIC" hidden="1">"c6716"</definedName>
    <definedName name="IQ_BANK_SECURITIZATION_CREDIT_CARDS_RECEIVABLES_FDIC" hidden="1">"c6718"</definedName>
    <definedName name="IQ_BANK_SECURITIZATION_HOME_EQUITY_LINES_FDIC" hidden="1">"c6719"</definedName>
    <definedName name="IQ_BANK_SECURITIZATION_OTHER_CONSUMER_LOANS_FDIC" hidden="1">"c6717"</definedName>
    <definedName name="IQ_BANK_SECURITIZATION_OTHER_LOANS_FDIC" hidden="1">"c6720"</definedName>
    <definedName name="IQ_BANKS_FOREIGN_COUNTRIES_TOTAL_DEPOSITS_FDIC" hidden="1">"c6475"</definedName>
    <definedName name="IQ_BETA_1" hidden="1">"c2133"</definedName>
    <definedName name="IQ_BOARD_MEMBER_FAX" hidden="1">"c2100"</definedName>
    <definedName name="IQ_BOARD_MEMBER_OFFICE" hidden="1">"c2098"</definedName>
    <definedName name="IQ_BOARD_MEMBER_PHONE" hidden="1">"c2099"</definedName>
    <definedName name="IQ_BONDRATING_MOODYS" hidden="1">"IQ_BONDRATING_MOODYS"</definedName>
    <definedName name="IQ_BROKERED_DEPOSITS_FDIC" hidden="1">"c6486"</definedName>
    <definedName name="IQ_BV_ACT_OR_EST_REUT" hidden="1">"c5471"</definedName>
    <definedName name="IQ_BV_EST_REUT" hidden="1">"c5403"</definedName>
    <definedName name="IQ_BV_HIGH_EST_REUT" hidden="1">"c5405"</definedName>
    <definedName name="IQ_BV_LOW_EST_REUT" hidden="1">"c5406"</definedName>
    <definedName name="IQ_BV_MEDIAN_EST_REUT" hidden="1">"c5404"</definedName>
    <definedName name="IQ_BV_NUM_EST_REUT" hidden="1">"c5407"</definedName>
    <definedName name="IQ_BV_OVER_SHARES_1" hidden="1">"c1349"</definedName>
    <definedName name="IQ_BV_SHARE_ACT_OR_EST_REUT" hidden="1">"c5477"</definedName>
    <definedName name="IQ_BV_SHARE_EST_REUT" hidden="1">"c5439"</definedName>
    <definedName name="IQ_BV_SHARE_HIGH_EST_REUT" hidden="1">"c5441"</definedName>
    <definedName name="IQ_BV_SHARE_LOW_EST_REUT" hidden="1">"c5442"</definedName>
    <definedName name="IQ_BV_SHARE_MEDIAN_EST_REUT" hidden="1">"c5440"</definedName>
    <definedName name="IQ_BV_SHARE_NUM_EST_REUT" hidden="1">"c5443"</definedName>
    <definedName name="IQ_BV_SHARE_STDDEV_EST_REUT" hidden="1">"c5444"</definedName>
    <definedName name="IQ_BV_STDDEV_EST_REUT" hidden="1">"c5408"</definedName>
    <definedName name="IQ_CAL_Q_EST_REUT" hidden="1">"c6800"</definedName>
    <definedName name="IQ_CAL_Y_EST_REUT" hidden="1">"c6801"</definedName>
    <definedName name="IQ_CAPEX_ACT_OR_EST_REUT" hidden="1">"c5474"</definedName>
    <definedName name="IQ_CAPEX_BR" hidden="1">"c111"</definedName>
    <definedName name="IQ_CAPEX_EST_REUT" hidden="1">"c3969"</definedName>
    <definedName name="IQ_CAPEX_HIGH_EST_REUT" hidden="1">"c3971"</definedName>
    <definedName name="IQ_CAPEX_LOW_EST_REUT" hidden="1">"c3972"</definedName>
    <definedName name="IQ_CAPEX_MEDIAN_EST_REUT" hidden="1">"c3970"</definedName>
    <definedName name="IQ_CAPEX_NUM_EST_REUT" hidden="1">"c3973"</definedName>
    <definedName name="IQ_CAPEX_STDDEV_EST_REUT" hidden="1">"c3974"</definedName>
    <definedName name="IQ_CAPITAL_LEASE_1" hidden="1">"c1350"</definedName>
    <definedName name="IQ_CASH_1" hidden="1">"c1458"</definedName>
    <definedName name="IQ_CASH_ACQUIRE_CF_1" hidden="1">"c116"</definedName>
    <definedName name="IQ_CASH_DIVIDENDS_NET_INCOME_FDIC" hidden="1">"c6738"</definedName>
    <definedName name="IQ_CASH_DUE_BANKS_1" hidden="1">"c1351"</definedName>
    <definedName name="IQ_CASH_IN_PROCESS_FDIC" hidden="1">"c6386"</definedName>
    <definedName name="IQ_CASH_ST_1" hidden="1">"c1355"</definedName>
    <definedName name="IQ_CCE_FDIC" hidden="1">"c6296"</definedName>
    <definedName name="IQ_CFPS_ACT_OR_EST_REUT" hidden="1">"c5463"</definedName>
    <definedName name="IQ_CFPS_EST_REUT" hidden="1">"c3844"</definedName>
    <definedName name="IQ_CFPS_HIGH_EST_REUT" hidden="1">"c3846"</definedName>
    <definedName name="IQ_CFPS_LOW_EST_REUT" hidden="1">"c3847"</definedName>
    <definedName name="IQ_CFPS_MEDIAN_EST_REUT" hidden="1">"c3845"</definedName>
    <definedName name="IQ_CFPS_NUM_EST_REUT" hidden="1">"c3848"</definedName>
    <definedName name="IQ_CFPS_STDDEV_EST_REUT" hidden="1">"c3849"</definedName>
    <definedName name="IQ_CH">110000</definedName>
    <definedName name="IQ_CHANGE_AP_BR" hidden="1">"c135"</definedName>
    <definedName name="IQ_CHANGE_AR_BR" hidden="1">"c142"</definedName>
    <definedName name="IQ_CHANGE_OTHER_NET_OPER_ASSETS_BR" hidden="1">"c3595"</definedName>
    <definedName name="IQ_CHANGE_OTHER_WORK_CAP_BR" hidden="1">"c154"</definedName>
    <definedName name="IQ_CHANGES_WORK_CAP_1" hidden="1">"c1357"</definedName>
    <definedName name="IQ_CHARGE_OFFS_1_4_FAMILY_FDIC" hidden="1">"c6756"</definedName>
    <definedName name="IQ_CHARGE_OFFS_1_4_FAMILY_LOANS_FDIC" hidden="1">"c6714"</definedName>
    <definedName name="IQ_CHARGE_OFFS_AUTO_LOANS_FDIC" hidden="1">"c6708"</definedName>
    <definedName name="IQ_CHARGE_OFFS_CL_LOANS_FDIC" hidden="1">"c6709"</definedName>
    <definedName name="IQ_CHARGE_OFFS_COMMERCIAL_INDUSTRIAL_FDIC" hidden="1">"c6759"</definedName>
    <definedName name="IQ_CHARGE_OFFS_COMMERCIAL_RE_FDIC" hidden="1">"c6754"</definedName>
    <definedName name="IQ_CHARGE_OFFS_COMMERCIAL_RE_NOT_SECURED_FDIC" hidden="1">"c6764"</definedName>
    <definedName name="IQ_CHARGE_OFFS_CONSTRUCTION_DEVELOPMENT_FDIC" hidden="1">"c6753"</definedName>
    <definedName name="IQ_CHARGE_OFFS_CREDIT_CARDS_FDIC" hidden="1">"c6761"</definedName>
    <definedName name="IQ_CHARGE_OFFS_CREDIT_CARDS_RECEIVABLES_FDIC" hidden="1">"c6711"</definedName>
    <definedName name="IQ_CHARGE_OFFS_HOME_EQUITY_FDIC" hidden="1">"c6757"</definedName>
    <definedName name="IQ_CHARGE_OFFS_HOME_EQUITY_LINES_FDIC" hidden="1">"c6712"</definedName>
    <definedName name="IQ_CHARGE_OFFS_INDIVIDUALS_FDIC" hidden="1">"c6760"</definedName>
    <definedName name="IQ_CHARGE_OFFS_MULTI_FAMILY_FDIC" hidden="1">"c6755"</definedName>
    <definedName name="IQ_CHARGE_OFFS_OTHER_1_4_FAMILY_FDIC" hidden="1">"c6758"</definedName>
    <definedName name="IQ_CHARGE_OFFS_OTHER_CONSUMER_LOANS_FDIC" hidden="1">"c6710"</definedName>
    <definedName name="IQ_CHARGE_OFFS_OTHER_INDIVIDUAL_FDIC" hidden="1">"c6762"</definedName>
    <definedName name="IQ_CHARGE_OFFS_OTHER_LOANS_FDIC" hidden="1">"c6763"</definedName>
    <definedName name="IQ_CHARGE_OFFS_OTHER_LOANS_OTHER_FDIC" hidden="1">"c6713"</definedName>
    <definedName name="IQ_CHARGE_OFFS_RE_LOANS_FDIC" hidden="1">"c6752"</definedName>
    <definedName name="IQ_CLASSB_OUTSTANDING_BS_DATE" hidden="1">"c1972"</definedName>
    <definedName name="IQ_CLASSB_OUTSTANDING_FILING_DATE" hidden="1">"c1974"</definedName>
    <definedName name="IQ_CMO_FDIC" hidden="1">"c6406"</definedName>
    <definedName name="IQ_COLLECTION_DOMESTIC_FDIC" hidden="1">"c6387"</definedName>
    <definedName name="IQ_COMMERCIAL_BANKS_DEPOSITS_FOREIGN_FDIC" hidden="1">"c6480"</definedName>
    <definedName name="IQ_COMMERCIAL_BANKS_LOANS_FDIC" hidden="1">"c6434"</definedName>
    <definedName name="IQ_COMMERCIAL_BANKS_NONTRANSACTION_ACCOUNTS_FDIC" hidden="1">"c6548"</definedName>
    <definedName name="IQ_COMMERCIAL_BANKS_TOTAL_DEPOSITS_FDIC" hidden="1">"c6474"</definedName>
    <definedName name="IQ_COMMERCIAL_BANKS_TOTAL_LOANS_FOREIGN_FDIC" hidden="1">"c6444"</definedName>
    <definedName name="IQ_COMMERCIAL_BANKS_TRANSACTION_ACCOUNTS_FDIC" hidden="1">"c6540"</definedName>
    <definedName name="IQ_COMMERCIAL_DOM" hidden="1">"c177"</definedName>
    <definedName name="IQ_COMMERCIAL_INDUSTRIAL_CHARGE_OFFS_FDIC" hidden="1">"c6598"</definedName>
    <definedName name="IQ_COMMERCIAL_INDUSTRIAL_LOANS_NET_FDIC" hidden="1">"c6317"</definedName>
    <definedName name="IQ_COMMERCIAL_INDUSTRIAL_NET_CHARGE_OFFS_FDIC" hidden="1">"c6636"</definedName>
    <definedName name="IQ_COMMERCIAL_INDUSTRIAL_RECOVERIES_FDIC" hidden="1">"c6617"</definedName>
    <definedName name="IQ_COMMERCIAL_INDUSTRIAL_TOTAL_LOANS_FOREIGN_FDIC" hidden="1">"c6451"</definedName>
    <definedName name="IQ_COMMERCIAL_MORT" hidden="1">"c179"</definedName>
    <definedName name="IQ_COMMERCIAL_RE_CONSTRUCTION_LAND_DEV_FDIC" hidden="1">"c6526"</definedName>
    <definedName name="IQ_COMMERCIAL_RE_LOANS_FDIC" hidden="1">"c6312"</definedName>
    <definedName name="IQ_COMMITMENTS_MATURITY_EXCEEDING_1YR_FDIC" hidden="1">"c6531"</definedName>
    <definedName name="IQ_COMMITMENTS_NOT_SECURED_RE_FDIC" hidden="1">"c6528"</definedName>
    <definedName name="IQ_COMMITMENTS_SECURED_RE_FDIC" hidden="1">"c6527"</definedName>
    <definedName name="IQ_COMMODITY_EXPOSURES_FDIC" hidden="1">"c6665"</definedName>
    <definedName name="IQ_COMMON_APIC_BR" hidden="1">"c185"</definedName>
    <definedName name="IQ_COMMON_FDIC" hidden="1">"c6350"</definedName>
    <definedName name="IQ_COMMON_ISSUED_BR" hidden="1">"c199"</definedName>
    <definedName name="IQ_COMMON_REP_BR" hidden="1">"c208"</definedName>
    <definedName name="IQ_COMMON_STOCK_1" hidden="1">"c1358"</definedName>
    <definedName name="IQ_CONSTRUCTION_DEV_LOANS_FDIC" hidden="1">"c6313"</definedName>
    <definedName name="IQ_CONSTRUCTION_LAND_DEVELOPMENT_CHARGE_OFFS_FDIC" hidden="1">"c6594"</definedName>
    <definedName name="IQ_CONSTRUCTION_LAND_DEVELOPMENT_NET_CHARGE_OFFS_FDIC" hidden="1">"c6632"</definedName>
    <definedName name="IQ_CONSTRUCTION_LAND_DEVELOPMENT_RECOVERIES_FDIC" hidden="1">"c6613"</definedName>
    <definedName name="IQ_CONTRACTS_OTHER_COMMODITIES_EQUITIES_FDIC" hidden="1">"c6522"</definedName>
    <definedName name="IQ_CONV_RATE" hidden="1">"c2192"</definedName>
    <definedName name="IQ_CONVEYED_TO_OTHERS_FDIC" hidden="1">"c6534"</definedName>
    <definedName name="IQ_CORE_CAPITAL_RATIO_FDIC" hidden="1">"c6745"</definedName>
    <definedName name="IQ_COST_OF_FUNDING_ASSETS_FDIC" hidden="1">"c6725"</definedName>
    <definedName name="IQ_COST_REVENUE_1" hidden="1">"c1359"</definedName>
    <definedName name="IQ_CQ">5000</definedName>
    <definedName name="IQ_CREDIT_CARD_CHARGE_OFFS_FDIC" hidden="1">"c6652"</definedName>
    <definedName name="IQ_CREDIT_CARD_LINES_FDIC" hidden="1">"c6525"</definedName>
    <definedName name="IQ_CREDIT_CARD_LOANS_FDIC" hidden="1">"c6319"</definedName>
    <definedName name="IQ_CREDIT_CARD_NET_CHARGE_OFFS_FDIC" hidden="1">"c6654"</definedName>
    <definedName name="IQ_CREDIT_CARD_RECOVERIES_FDIC" hidden="1">"c6653"</definedName>
    <definedName name="IQ_CREDIT_LOSS_PROVISION_NET_CHARGE_OFFS_FDIC" hidden="1">"c6734"</definedName>
    <definedName name="IQ_CURRENCY_COIN_DOMESTIC_FDIC" hidden="1">"c6388"</definedName>
    <definedName name="IQ_CURRENCY_GAIN_BR" hidden="1">"c236"</definedName>
    <definedName name="IQ_CURRENT_PORT_DEBT_BR" hidden="1">"c1567"</definedName>
    <definedName name="IQ_CY">10000</definedName>
    <definedName name="IQ_DA_BR" hidden="1">"c248"</definedName>
    <definedName name="IQ_DA_CF_BR" hidden="1">"c251"</definedName>
    <definedName name="IQ_DA_SUPPL_BR" hidden="1">"c260"</definedName>
    <definedName name="IQ_DA_SUPPL_CF_BR" hidden="1">"c263"</definedName>
    <definedName name="IQ_DAILY">500000</definedName>
    <definedName name="IQ_DAYS_PAY_OUTST_1" hidden="1">"c1362"</definedName>
    <definedName name="IQ_DAYS_SALES_OUTST_1" hidden="1">"c1363"</definedName>
    <definedName name="IQ_DEF_ACQ_CST_1" hidden="1">"c1364"</definedName>
    <definedName name="IQ_DEF_AMORT_BR" hidden="1">"c278"</definedName>
    <definedName name="IQ_DEF_CHARGES_BR" hidden="1">"c288"</definedName>
    <definedName name="IQ_DEF_CHARGES_LT_BR" hidden="1">"c294"</definedName>
    <definedName name="IQ_DEF_INC_TAX_1" hidden="1">"c1365"</definedName>
    <definedName name="IQ_DEF_TAX_ASSET_LT_BR" hidden="1">"c304"</definedName>
    <definedName name="IQ_DEF_TAX_LIAB_LT_BR" hidden="1">"c315"</definedName>
    <definedName name="IQ_DEFERRED_INC_TAX_1" hidden="1">"c1447"</definedName>
    <definedName name="IQ_DEFERRED_TAXES_1" hidden="1">"c1356"</definedName>
    <definedName name="IQ_DEMAND_DEPOSITS_FDIC" hidden="1">"c6489"</definedName>
    <definedName name="IQ_DEPOSIT_ACCOUNTS_LESS_THAN_100K_FDIC" hidden="1">"c6494"</definedName>
    <definedName name="IQ_DEPOSIT_ACCOUNTS_MORE_THAN_100K_FDIC" hidden="1">"c6492"</definedName>
    <definedName name="IQ_DEPOSITORY_INSTITUTIONS_CHARGE_OFFS_FDIC" hidden="1">"c6596"</definedName>
    <definedName name="IQ_DEPOSITORY_INSTITUTIONS_NET_CHARGE_OFFS_FDIC" hidden="1">"c6634"</definedName>
    <definedName name="IQ_DEPOSITORY_INSTITUTIONS_RECOVERIES_FDIC" hidden="1">"c6615"</definedName>
    <definedName name="IQ_DEPOSITS_HELD_DOMESTIC_FDIC" hidden="1">"c6340"</definedName>
    <definedName name="IQ_DEPOSITS_HELD_FOREIGN_FDIC" hidden="1">"c6341"</definedName>
    <definedName name="IQ_DEPOSITS_LESS_THAN_100K_AFTER_THREE_YEARS_FDIC" hidden="1">"c6464"</definedName>
    <definedName name="IQ_DEPOSITS_LESS_THAN_100K_THREE_MONTHS_FDIC" hidden="1">"c6461"</definedName>
    <definedName name="IQ_DEPOSITS_LESS_THAN_100K_THREE_YEARS_FDIC" hidden="1">"c6463"</definedName>
    <definedName name="IQ_DEPOSITS_LESS_THAN_100K_TWELVE_MONTHS_FDIC" hidden="1">"c6462"</definedName>
    <definedName name="IQ_DEPOSITS_MORE_THAN_100K_AFTER_THREE_YEARS_FDIC" hidden="1">"c6469"</definedName>
    <definedName name="IQ_DEPOSITS_MORE_THAN_100K_THREE_MONTHS_FDIC" hidden="1">"c6466"</definedName>
    <definedName name="IQ_DEPOSITS_MORE_THAN_100K_THREE_YEARS_FDIC" hidden="1">"c6468"</definedName>
    <definedName name="IQ_DEPOSITS_MORE_THAN_100K_TWELVE_MONTHS_FDIC" hidden="1">"c6467"</definedName>
    <definedName name="IQ_DEPRE_AMORT_1" hidden="1">"c1360"</definedName>
    <definedName name="IQ_DEPRE_DEPLE_1" hidden="1">"c1361"</definedName>
    <definedName name="IQ_DERIVATIVES_FDIC" hidden="1">"c6523"</definedName>
    <definedName name="IQ_DESCRIPTION_LONG_1" hidden="1">"c1520"</definedName>
    <definedName name="IQ_DIFF_LASTCLOSE_TARGET_PRICE_REUT" hidden="1">"c5436"</definedName>
    <definedName name="IQ_DISCONT_OPER_1" hidden="1">"c1367"</definedName>
    <definedName name="IQ_DIVID_SHARE_1" hidden="1">"c1366"</definedName>
    <definedName name="IQ_DIVIDENDS_DECLARED_COMMON_FDIC" hidden="1">"c6659"</definedName>
    <definedName name="IQ_DIVIDENDS_DECLARED_PREFERRED_FDIC" hidden="1">"c6658"</definedName>
    <definedName name="IQ_DIVIDENDS_FDIC" hidden="1">"c6660"</definedName>
    <definedName name="IQ_DNTM" hidden="1">700000</definedName>
    <definedName name="IQ_DPAC" hidden="1">"c2801"</definedName>
    <definedName name="IQ_DPS_ACT_OR_EST_REUT" hidden="1">"c5464"</definedName>
    <definedName name="IQ_DPS_EST_BOTTOM_UP_REUT" hidden="1">"c5501"</definedName>
    <definedName name="IQ_DPS_EST_REUT" hidden="1">"c3851"</definedName>
    <definedName name="IQ_DPS_HIGH_EST_REUT" hidden="1">"c3853"</definedName>
    <definedName name="IQ_DPS_LOW_EST_REUT" hidden="1">"c3854"</definedName>
    <definedName name="IQ_DPS_MEDIAN_EST_REUT" hidden="1">"c3852"</definedName>
    <definedName name="IQ_DPS_NUM_EST_REUT" hidden="1">"c3855"</definedName>
    <definedName name="IQ_DPS_STDDEV_EST_REUT" hidden="1">"c3856"</definedName>
    <definedName name="IQ_EARNING_ASSETS_FDIC" hidden="1">"c6360"</definedName>
    <definedName name="IQ_EARNING_ASSETS_YIELD_FDIC" hidden="1">"c6724"</definedName>
    <definedName name="IQ_EARNINGS_ANNOUNCE_DATE_REUT" hidden="1">"c5314"</definedName>
    <definedName name="IQ_EARNINGS_COVERAGE_NET_CHARGE_OFFS_FDIC" hidden="1">"c6735"</definedName>
    <definedName name="IQ_EBIT_ACT_OR_EST_REUT" hidden="1">"c5465"</definedName>
    <definedName name="IQ_EBIT_EST_REUT" hidden="1">"c5333"</definedName>
    <definedName name="IQ_EBIT_HIGH_EST_REUT" hidden="1">"c5335"</definedName>
    <definedName name="IQ_EBIT_LOW_EST_REUT" hidden="1">"c5336"</definedName>
    <definedName name="IQ_EBIT_MEDIAN_EST_REUT" hidden="1">"c5334"</definedName>
    <definedName name="IQ_EBIT_NUM_EST_REUT" hidden="1">"c5337"</definedName>
    <definedName name="IQ_EBIT_OVER_IE_1" hidden="1">"c1369"</definedName>
    <definedName name="IQ_EBIT_STDDEV_EST_REUT" hidden="1">"c5338"</definedName>
    <definedName name="IQ_EBITDA_ACT_OR_EST_REUT" hidden="1">"c5462"</definedName>
    <definedName name="IQ_EBITDA_CAPEX_OVER_TOTAL_IE_1" hidden="1">"c1370"</definedName>
    <definedName name="IQ_EBITDA_EST_REUT" hidden="1">"c3640"</definedName>
    <definedName name="IQ_EBITDA_HIGH_EST_REUT" hidden="1">"c3642"</definedName>
    <definedName name="IQ_EBITDA_LOW_EST_REUT" hidden="1">"c3643"</definedName>
    <definedName name="IQ_EBITDA_MEDIAN_EST_REUT" hidden="1">"c3641"</definedName>
    <definedName name="IQ_EBITDA_NO_EST" hidden="1">"c267"</definedName>
    <definedName name="IQ_EBITDA_NUM_EST_REUT" hidden="1">"c3644"</definedName>
    <definedName name="IQ_EBITDA_OVER_TOTAL_IE_1" hidden="1">"c1371"</definedName>
    <definedName name="IQ_EBITDA_STDDEV_EST_REUT" hidden="1">"c3645"</definedName>
    <definedName name="IQ_EBT_BR" hidden="1">"c378"</definedName>
    <definedName name="IQ_EBT_EXCL_BR" hidden="1">"c381"</definedName>
    <definedName name="IQ_ECO_METRIC_6810" hidden="1">"c6810"</definedName>
    <definedName name="IQ_ECO_METRIC_6811" hidden="1">"c6811"</definedName>
    <definedName name="IQ_ECO_METRIC_6812" hidden="1">"c6812"</definedName>
    <definedName name="IQ_ECO_METRIC_6813" hidden="1">"c6813"</definedName>
    <definedName name="IQ_ECO_METRIC_6814" hidden="1">"c6814"</definedName>
    <definedName name="IQ_ECO_METRIC_6815" hidden="1">"c6815"</definedName>
    <definedName name="IQ_ECO_METRIC_6816" hidden="1">"c6816"</definedName>
    <definedName name="IQ_ECO_METRIC_6817" hidden="1">"c6817"</definedName>
    <definedName name="IQ_ECO_METRIC_6818" hidden="1">"c6818"</definedName>
    <definedName name="IQ_ECO_METRIC_6819" hidden="1">"c6819"</definedName>
    <definedName name="IQ_ECO_METRIC_6820" hidden="1">"c6820"</definedName>
    <definedName name="IQ_ECO_METRIC_6821" hidden="1">"c6821"</definedName>
    <definedName name="IQ_ECO_METRIC_6822" hidden="1">"c6822"</definedName>
    <definedName name="IQ_ECO_METRIC_6823" hidden="1">"c6823"</definedName>
    <definedName name="IQ_ECO_METRIC_6824" hidden="1">"c6824"</definedName>
    <definedName name="IQ_ECO_METRIC_6825" hidden="1">"c6825"</definedName>
    <definedName name="IQ_ECO_METRIC_6826" hidden="1">"c6826"</definedName>
    <definedName name="IQ_ECO_METRIC_6827" hidden="1">"c6827"</definedName>
    <definedName name="IQ_ECO_METRIC_6828" hidden="1">"c6828"</definedName>
    <definedName name="IQ_ECO_METRIC_6829" hidden="1">"c6829"</definedName>
    <definedName name="IQ_ECO_METRIC_6830" hidden="1">"c6830"</definedName>
    <definedName name="IQ_ECO_METRIC_6831" hidden="1">"c6831"</definedName>
    <definedName name="IQ_ECO_METRIC_6832" hidden="1">"c6832"</definedName>
    <definedName name="IQ_ECO_METRIC_6833" hidden="1">"c6833"</definedName>
    <definedName name="IQ_ECO_METRIC_6834" hidden="1">"c6834"</definedName>
    <definedName name="IQ_ECO_METRIC_6835" hidden="1">"c6835"</definedName>
    <definedName name="IQ_ECO_METRIC_6836" hidden="1">"c6836"</definedName>
    <definedName name="IQ_ECO_METRIC_6837" hidden="1">"c6837"</definedName>
    <definedName name="IQ_ECO_METRIC_6838" hidden="1">"c6838"</definedName>
    <definedName name="IQ_ECO_METRIC_6839" hidden="1">"c6839"</definedName>
    <definedName name="IQ_ECO_METRIC_6840" hidden="1">"c6840"</definedName>
    <definedName name="IQ_ECO_METRIC_6841" hidden="1">"c6841"</definedName>
    <definedName name="IQ_ECO_METRIC_6842" hidden="1">"c6842"</definedName>
    <definedName name="IQ_ECO_METRIC_6843" hidden="1">"c6843"</definedName>
    <definedName name="IQ_ECO_METRIC_6844" hidden="1">"c6844"</definedName>
    <definedName name="IQ_ECO_METRIC_6845" hidden="1">"c6845"</definedName>
    <definedName name="IQ_ECO_METRIC_6846" hidden="1">"c6846"</definedName>
    <definedName name="IQ_ECO_METRIC_6847" hidden="1">"c6847"</definedName>
    <definedName name="IQ_ECO_METRIC_6848" hidden="1">"c6848"</definedName>
    <definedName name="IQ_ECO_METRIC_6849" hidden="1">"c6849"</definedName>
    <definedName name="IQ_ECO_METRIC_6850" hidden="1">"c6850"</definedName>
    <definedName name="IQ_ECO_METRIC_6851" hidden="1">"c6851"</definedName>
    <definedName name="IQ_ECO_METRIC_6852" hidden="1">"c6852"</definedName>
    <definedName name="IQ_ECO_METRIC_6853" hidden="1">"c6853"</definedName>
    <definedName name="IQ_ECO_METRIC_6854" hidden="1">"c6854"</definedName>
    <definedName name="IQ_ECO_METRIC_6855" hidden="1">"c6855"</definedName>
    <definedName name="IQ_ECO_METRIC_6856" hidden="1">"c6856"</definedName>
    <definedName name="IQ_ECO_METRIC_6857" hidden="1">"c6857"</definedName>
    <definedName name="IQ_ECO_METRIC_6858" hidden="1">"c6858"</definedName>
    <definedName name="IQ_ECO_METRIC_6859" hidden="1">"c6859"</definedName>
    <definedName name="IQ_ECO_METRIC_6860" hidden="1">"c6860"</definedName>
    <definedName name="IQ_ECO_METRIC_6861" hidden="1">"c6861"</definedName>
    <definedName name="IQ_ECO_METRIC_6862" hidden="1">"c6862"</definedName>
    <definedName name="IQ_ECO_METRIC_6863" hidden="1">"c6863"</definedName>
    <definedName name="IQ_ECO_METRIC_6864" hidden="1">"c6864"</definedName>
    <definedName name="IQ_ECO_METRIC_6865" hidden="1">"c6865"</definedName>
    <definedName name="IQ_ECO_METRIC_6866" hidden="1">"c6866"</definedName>
    <definedName name="IQ_ECO_METRIC_6867" hidden="1">"c6867"</definedName>
    <definedName name="IQ_ECO_METRIC_6868" hidden="1">"c6868"</definedName>
    <definedName name="IQ_ECO_METRIC_6869" hidden="1">"c6869"</definedName>
    <definedName name="IQ_ECO_METRIC_6870" hidden="1">"c6870"</definedName>
    <definedName name="IQ_ECO_METRIC_6871" hidden="1">"c6871"</definedName>
    <definedName name="IQ_ECO_METRIC_6872" hidden="1">"c6872"</definedName>
    <definedName name="IQ_ECO_METRIC_6873" hidden="1">"c6873"</definedName>
    <definedName name="IQ_ECO_METRIC_6874" hidden="1">"c6874"</definedName>
    <definedName name="IQ_ECO_METRIC_6875" hidden="1">"c6875"</definedName>
    <definedName name="IQ_ECO_METRIC_6876" hidden="1">"c6876"</definedName>
    <definedName name="IQ_ECO_METRIC_6877" hidden="1">"c6877"</definedName>
    <definedName name="IQ_ECO_METRIC_6878" hidden="1">"c6878"</definedName>
    <definedName name="IQ_ECO_METRIC_6879" hidden="1">"c6879"</definedName>
    <definedName name="IQ_ECO_METRIC_6880" hidden="1">"c6880"</definedName>
    <definedName name="IQ_ECO_METRIC_6881" hidden="1">"c6881"</definedName>
    <definedName name="IQ_ECO_METRIC_6882" hidden="1">"c6882"</definedName>
    <definedName name="IQ_ECO_METRIC_6883" hidden="1">"c6883"</definedName>
    <definedName name="IQ_ECO_METRIC_6884" hidden="1">"c6884"</definedName>
    <definedName name="IQ_ECO_METRIC_6885" hidden="1">"c6885"</definedName>
    <definedName name="IQ_ECO_METRIC_6886" hidden="1">"c6886"</definedName>
    <definedName name="IQ_ECO_METRIC_6887" hidden="1">"c6887"</definedName>
    <definedName name="IQ_ECO_METRIC_6888" hidden="1">"c6888"</definedName>
    <definedName name="IQ_ECO_METRIC_6889" hidden="1">"c6889"</definedName>
    <definedName name="IQ_ECO_METRIC_6890" hidden="1">"c6890"</definedName>
    <definedName name="IQ_ECO_METRIC_6891" hidden="1">"c6891"</definedName>
    <definedName name="IQ_ECO_METRIC_6892" hidden="1">"c6892"</definedName>
    <definedName name="IQ_ECO_METRIC_6893" hidden="1">"c6893"</definedName>
    <definedName name="IQ_ECO_METRIC_6894" hidden="1">"c6894"</definedName>
    <definedName name="IQ_ECO_METRIC_6895" hidden="1">"c6895"</definedName>
    <definedName name="IQ_ECO_METRIC_6896" hidden="1">"c6896"</definedName>
    <definedName name="IQ_ECO_METRIC_6897" hidden="1">"c6897"</definedName>
    <definedName name="IQ_ECO_METRIC_6899" hidden="1">"c6899"</definedName>
    <definedName name="IQ_ECO_METRIC_6900" hidden="1">"c6900"</definedName>
    <definedName name="IQ_ECO_METRIC_6901" hidden="1">"c6901"</definedName>
    <definedName name="IQ_ECO_METRIC_6902" hidden="1">"c6902"</definedName>
    <definedName name="IQ_ECO_METRIC_6903" hidden="1">"c6903"</definedName>
    <definedName name="IQ_ECO_METRIC_6904" hidden="1">"c6904"</definedName>
    <definedName name="IQ_ECO_METRIC_6905" hidden="1">"c6905"</definedName>
    <definedName name="IQ_ECO_METRIC_6906" hidden="1">"c6906"</definedName>
    <definedName name="IQ_ECO_METRIC_6907" hidden="1">"c6907"</definedName>
    <definedName name="IQ_ECO_METRIC_6908" hidden="1">"c6908"</definedName>
    <definedName name="IQ_ECO_METRIC_6909" hidden="1">"c6909"</definedName>
    <definedName name="IQ_ECO_METRIC_6910" hidden="1">"c6910"</definedName>
    <definedName name="IQ_ECO_METRIC_6911" hidden="1">"c6911"</definedName>
    <definedName name="IQ_ECO_METRIC_6912" hidden="1">"c6912"</definedName>
    <definedName name="IQ_ECO_METRIC_6913" hidden="1">"c6913"</definedName>
    <definedName name="IQ_ECO_METRIC_6914" hidden="1">"c6914"</definedName>
    <definedName name="IQ_ECO_METRIC_6915" hidden="1">"c6915"</definedName>
    <definedName name="IQ_ECO_METRIC_6916" hidden="1">"c6916"</definedName>
    <definedName name="IQ_ECO_METRIC_6917" hidden="1">"c6917"</definedName>
    <definedName name="IQ_ECO_METRIC_6918" hidden="1">"c6918"</definedName>
    <definedName name="IQ_ECO_METRIC_6919" hidden="1">"c6919"</definedName>
    <definedName name="IQ_ECO_METRIC_6920" hidden="1">"c6920"</definedName>
    <definedName name="IQ_ECO_METRIC_6921" hidden="1">"c6921"</definedName>
    <definedName name="IQ_ECO_METRIC_6922" hidden="1">"c6922"</definedName>
    <definedName name="IQ_ECO_METRIC_6923" hidden="1">"c6923"</definedName>
    <definedName name="IQ_ECO_METRIC_6924" hidden="1">"c6924"</definedName>
    <definedName name="IQ_ECO_METRIC_6925" hidden="1">"c6925"</definedName>
    <definedName name="IQ_ECO_METRIC_6926" hidden="1">"c6926"</definedName>
    <definedName name="IQ_ECO_METRIC_6928" hidden="1">"c6928"</definedName>
    <definedName name="IQ_ECO_METRIC_6929" hidden="1">"c6929"</definedName>
    <definedName name="IQ_ECO_METRIC_6930" hidden="1">"c6930"</definedName>
    <definedName name="IQ_ECO_METRIC_6931" hidden="1">"c6931"</definedName>
    <definedName name="IQ_ECO_METRIC_6932" hidden="1">"c6932"</definedName>
    <definedName name="IQ_ECO_METRIC_6933" hidden="1">"c6933"</definedName>
    <definedName name="IQ_ECO_METRIC_6934" hidden="1">"c6934"</definedName>
    <definedName name="IQ_ECO_METRIC_6935" hidden="1">"c6935"</definedName>
    <definedName name="IQ_ECO_METRIC_6936" hidden="1">"c6936"</definedName>
    <definedName name="IQ_ECO_METRIC_6937" hidden="1">"c6937"</definedName>
    <definedName name="IQ_ECO_METRIC_6938" hidden="1">"c6938"</definedName>
    <definedName name="IQ_ECO_METRIC_6939" hidden="1">"c6939"</definedName>
    <definedName name="IQ_ECO_METRIC_6940" hidden="1">"c6940"</definedName>
    <definedName name="IQ_ECO_METRIC_6941" hidden="1">"c6941"</definedName>
    <definedName name="IQ_ECO_METRIC_6942" hidden="1">"c6942"</definedName>
    <definedName name="IQ_ECO_METRIC_6943" hidden="1">"c6943"</definedName>
    <definedName name="IQ_ECO_METRIC_6944" hidden="1">"c6944"</definedName>
    <definedName name="IQ_ECO_METRIC_6945" hidden="1">"c6945"</definedName>
    <definedName name="IQ_ECO_METRIC_6946" hidden="1">"c6946"</definedName>
    <definedName name="IQ_ECO_METRIC_6947" hidden="1">"c6947"</definedName>
    <definedName name="IQ_ECO_METRIC_6948" hidden="1">"c6948"</definedName>
    <definedName name="IQ_ECO_METRIC_6949" hidden="1">"c6949"</definedName>
    <definedName name="IQ_ECO_METRIC_6950" hidden="1">"c6950"</definedName>
    <definedName name="IQ_ECO_METRIC_6951" hidden="1">"c6951"</definedName>
    <definedName name="IQ_ECO_METRIC_6952" hidden="1">"c6952"</definedName>
    <definedName name="IQ_ECO_METRIC_6953" hidden="1">"c6953"</definedName>
    <definedName name="IQ_ECO_METRIC_6954" hidden="1">"c6954"</definedName>
    <definedName name="IQ_ECO_METRIC_6955" hidden="1">"c6955"</definedName>
    <definedName name="IQ_ECO_METRIC_6956" hidden="1">"c6956"</definedName>
    <definedName name="IQ_ECO_METRIC_6957" hidden="1">"c6957"</definedName>
    <definedName name="IQ_ECO_METRIC_6958" hidden="1">"c6958"</definedName>
    <definedName name="IQ_ECO_METRIC_6959" hidden="1">"c6959"</definedName>
    <definedName name="IQ_ECO_METRIC_6960" hidden="1">"c6960"</definedName>
    <definedName name="IQ_ECO_METRIC_6962" hidden="1">"c6962"</definedName>
    <definedName name="IQ_ECO_METRIC_6963" hidden="1">"c6963"</definedName>
    <definedName name="IQ_ECO_METRIC_6964" hidden="1">"c6964"</definedName>
    <definedName name="IQ_ECO_METRIC_6965" hidden="1">"c6965"</definedName>
    <definedName name="IQ_ECO_METRIC_6966" hidden="1">"c6966"</definedName>
    <definedName name="IQ_ECO_METRIC_6967" hidden="1">"c6967"</definedName>
    <definedName name="IQ_ECO_METRIC_6968" hidden="1">"c6968"</definedName>
    <definedName name="IQ_ECO_METRIC_6969" hidden="1">"c6969"</definedName>
    <definedName name="IQ_ECO_METRIC_6970" hidden="1">"c6970"</definedName>
    <definedName name="IQ_ECO_METRIC_6971" hidden="1">"c6971"</definedName>
    <definedName name="IQ_ECO_METRIC_6972" hidden="1">"c6972"</definedName>
    <definedName name="IQ_ECO_METRIC_6973" hidden="1">"c6973"</definedName>
    <definedName name="IQ_ECO_METRIC_6974" hidden="1">"c6974"</definedName>
    <definedName name="IQ_ECO_METRIC_6975" hidden="1">"c6975"</definedName>
    <definedName name="IQ_ECO_METRIC_6976" hidden="1">"c6976"</definedName>
    <definedName name="IQ_ECO_METRIC_6977" hidden="1">"c6977"</definedName>
    <definedName name="IQ_ECO_METRIC_6978" hidden="1">"c6978"</definedName>
    <definedName name="IQ_ECO_METRIC_6979" hidden="1">"c6979"</definedName>
    <definedName name="IQ_ECO_METRIC_6980" hidden="1">"c6980"</definedName>
    <definedName name="IQ_ECO_METRIC_6981" hidden="1">"c6981"</definedName>
    <definedName name="IQ_ECO_METRIC_6982" hidden="1">"c6982"</definedName>
    <definedName name="IQ_ECO_METRIC_6983" hidden="1">"c6983"</definedName>
    <definedName name="IQ_ECO_METRIC_6984" hidden="1">"c6984"</definedName>
    <definedName name="IQ_ECO_METRIC_6985" hidden="1">"c6985"</definedName>
    <definedName name="IQ_ECO_METRIC_6986" hidden="1">"c6986"</definedName>
    <definedName name="IQ_ECO_METRIC_6987" hidden="1">"c6987"</definedName>
    <definedName name="IQ_ECO_METRIC_6988" hidden="1">"c6988"</definedName>
    <definedName name="IQ_ECO_METRIC_6989" hidden="1">"c6989"</definedName>
    <definedName name="IQ_ECO_METRIC_6990" hidden="1">"c6990"</definedName>
    <definedName name="IQ_ECO_METRIC_6991" hidden="1">"c6991"</definedName>
    <definedName name="IQ_ECO_METRIC_6992" hidden="1">"c6992"</definedName>
    <definedName name="IQ_ECO_METRIC_6993" hidden="1">"c6993"</definedName>
    <definedName name="IQ_ECO_METRIC_6994" hidden="1">"c6994"</definedName>
    <definedName name="IQ_ECO_METRIC_6995" hidden="1">"c6995"</definedName>
    <definedName name="IQ_ECO_METRIC_6996" hidden="1">"c6996"</definedName>
    <definedName name="IQ_ECO_METRIC_6997" hidden="1">"c6997"</definedName>
    <definedName name="IQ_ECO_METRIC_6998" hidden="1">"c6998"</definedName>
    <definedName name="IQ_ECO_METRIC_7000" hidden="1">"c7000"</definedName>
    <definedName name="IQ_ECO_METRIC_7001" hidden="1">"c7001"</definedName>
    <definedName name="IQ_ECO_METRIC_7002" hidden="1">"c7002"</definedName>
    <definedName name="IQ_ECO_METRIC_7003" hidden="1">"c7003"</definedName>
    <definedName name="IQ_ECO_METRIC_7004" hidden="1">"c7004"</definedName>
    <definedName name="IQ_ECO_METRIC_7005" hidden="1">"c7005"</definedName>
    <definedName name="IQ_ECO_METRIC_7006" hidden="1">"c7006"</definedName>
    <definedName name="IQ_ECO_METRIC_7007" hidden="1">"c7007"</definedName>
    <definedName name="IQ_ECO_METRIC_7008" hidden="1">"c7008"</definedName>
    <definedName name="IQ_ECO_METRIC_7009" hidden="1">"c7009"</definedName>
    <definedName name="IQ_ECO_METRIC_7010" hidden="1">"c7010"</definedName>
    <definedName name="IQ_ECO_METRIC_7011" hidden="1">"c7011"</definedName>
    <definedName name="IQ_ECO_METRIC_7012" hidden="1">"c7012"</definedName>
    <definedName name="IQ_ECO_METRIC_7013" hidden="1">"c7013"</definedName>
    <definedName name="IQ_ECO_METRIC_7015" hidden="1">"c7015"</definedName>
    <definedName name="IQ_ECO_METRIC_7016" hidden="1">"c7016"</definedName>
    <definedName name="IQ_ECO_METRIC_7017" hidden="1">"c7017"</definedName>
    <definedName name="IQ_ECO_METRIC_7018" hidden="1">"c7018"</definedName>
    <definedName name="IQ_ECO_METRIC_7019" hidden="1">"c7019"</definedName>
    <definedName name="IQ_ECO_METRIC_7020" hidden="1">"c7020"</definedName>
    <definedName name="IQ_ECO_METRIC_7021" hidden="1">"c7021"</definedName>
    <definedName name="IQ_ECO_METRIC_7023" hidden="1">"c7023"</definedName>
    <definedName name="IQ_ECO_METRIC_7024" hidden="1">"c7024"</definedName>
    <definedName name="IQ_ECO_METRIC_7025" hidden="1">"c7025"</definedName>
    <definedName name="IQ_ECO_METRIC_7026" hidden="1">"c7026"</definedName>
    <definedName name="IQ_ECO_METRIC_7027" hidden="1">"c7027"</definedName>
    <definedName name="IQ_ECO_METRIC_7028" hidden="1">"c7028"</definedName>
    <definedName name="IQ_ECO_METRIC_7029" hidden="1">"c7029"</definedName>
    <definedName name="IQ_ECO_METRIC_7030" hidden="1">"c7030"</definedName>
    <definedName name="IQ_ECO_METRIC_7031" hidden="1">"c7031"</definedName>
    <definedName name="IQ_ECO_METRIC_7032" hidden="1">"c7032"</definedName>
    <definedName name="IQ_ECO_METRIC_7033" hidden="1">"c7033"</definedName>
    <definedName name="IQ_ECO_METRIC_7034" hidden="1">"c7034"</definedName>
    <definedName name="IQ_ECO_METRIC_7035" hidden="1">"c7035"</definedName>
    <definedName name="IQ_ECO_METRIC_7036" hidden="1">"c7036"</definedName>
    <definedName name="IQ_ECO_METRIC_7037" hidden="1">"c7037"</definedName>
    <definedName name="IQ_ECO_METRIC_7038" hidden="1">"c7038"</definedName>
    <definedName name="IQ_ECO_METRIC_7039" hidden="1">"c7039"</definedName>
    <definedName name="IQ_ECO_METRIC_7040" hidden="1">"c7040"</definedName>
    <definedName name="IQ_ECO_METRIC_7041" hidden="1">"c7041"</definedName>
    <definedName name="IQ_ECO_METRIC_7042" hidden="1">"c7042"</definedName>
    <definedName name="IQ_ECO_METRIC_7043" hidden="1">"c7043"</definedName>
    <definedName name="IQ_ECO_METRIC_7044" hidden="1">"c7044"</definedName>
    <definedName name="IQ_ECO_METRIC_7045" hidden="1">"c7045"</definedName>
    <definedName name="IQ_ECO_METRIC_7046" hidden="1">"c7046"</definedName>
    <definedName name="IQ_ECO_METRIC_7047" hidden="1">"c7047"</definedName>
    <definedName name="IQ_ECO_METRIC_7048" hidden="1">"c7048"</definedName>
    <definedName name="IQ_ECO_METRIC_7049" hidden="1">"c7049"</definedName>
    <definedName name="IQ_ECO_METRIC_7050" hidden="1">"c7050"</definedName>
    <definedName name="IQ_ECO_METRIC_7051" hidden="1">"c7051"</definedName>
    <definedName name="IQ_ECO_METRIC_7052" hidden="1">"c7052"</definedName>
    <definedName name="IQ_ECO_METRIC_7053" hidden="1">"c7053"</definedName>
    <definedName name="IQ_ECO_METRIC_7054" hidden="1">"c7054"</definedName>
    <definedName name="IQ_ECO_METRIC_7055" hidden="1">"c7055"</definedName>
    <definedName name="IQ_ECO_METRIC_7056" hidden="1">"c7056"</definedName>
    <definedName name="IQ_ECO_METRIC_7057" hidden="1">"c7057"</definedName>
    <definedName name="IQ_ECO_METRIC_7058" hidden="1">"c7058"</definedName>
    <definedName name="IQ_ECO_METRIC_7059" hidden="1">"c7059"</definedName>
    <definedName name="IQ_ECO_METRIC_7060" hidden="1">"c7060"</definedName>
    <definedName name="IQ_ECO_METRIC_7061" hidden="1">"c7061"</definedName>
    <definedName name="IQ_ECO_METRIC_7062" hidden="1">"c7062"</definedName>
    <definedName name="IQ_ECO_METRIC_7063" hidden="1">"c7063"</definedName>
    <definedName name="IQ_ECO_METRIC_7064" hidden="1">"c7064"</definedName>
    <definedName name="IQ_ECO_METRIC_7065" hidden="1">"c7065"</definedName>
    <definedName name="IQ_ECO_METRIC_7066" hidden="1">"c7066"</definedName>
    <definedName name="IQ_ECO_METRIC_7067" hidden="1">"c7067"</definedName>
    <definedName name="IQ_ECO_METRIC_7068" hidden="1">"c7068"</definedName>
    <definedName name="IQ_ECO_METRIC_7069" hidden="1">"c7069"</definedName>
    <definedName name="IQ_ECO_METRIC_7070" hidden="1">"c7070"</definedName>
    <definedName name="IQ_ECO_METRIC_7071" hidden="1">"c7071"</definedName>
    <definedName name="IQ_ECO_METRIC_7072" hidden="1">"c7072"</definedName>
    <definedName name="IQ_ECO_METRIC_7073" hidden="1">"c7073"</definedName>
    <definedName name="IQ_ECO_METRIC_7074" hidden="1">"c7074"</definedName>
    <definedName name="IQ_ECO_METRIC_7075" hidden="1">"c7075"</definedName>
    <definedName name="IQ_ECO_METRIC_7076" hidden="1">"c7076"</definedName>
    <definedName name="IQ_ECO_METRIC_7077" hidden="1">"c7077"</definedName>
    <definedName name="IQ_ECO_METRIC_7078" hidden="1">"c7078"</definedName>
    <definedName name="IQ_ECO_METRIC_7079" hidden="1">"c7079"</definedName>
    <definedName name="IQ_ECO_METRIC_7080" hidden="1">"c7080"</definedName>
    <definedName name="IQ_ECO_METRIC_7081" hidden="1">"c7081"</definedName>
    <definedName name="IQ_ECO_METRIC_7082" hidden="1">"c7082"</definedName>
    <definedName name="IQ_ECO_METRIC_7083" hidden="1">"c7083"</definedName>
    <definedName name="IQ_ECO_METRIC_7084" hidden="1">"c7084"</definedName>
    <definedName name="IQ_ECO_METRIC_7085" hidden="1">"c7085"</definedName>
    <definedName name="IQ_ECO_METRIC_7086" hidden="1">"c7086"</definedName>
    <definedName name="IQ_ECO_METRIC_7087" hidden="1">"c7087"</definedName>
    <definedName name="IQ_ECO_METRIC_7088" hidden="1">"c7088"</definedName>
    <definedName name="IQ_ECO_METRIC_7089" hidden="1">"c7089"</definedName>
    <definedName name="IQ_ECO_METRIC_7090" hidden="1">"c7090"</definedName>
    <definedName name="IQ_ECO_METRIC_7091" hidden="1">"c7091"</definedName>
    <definedName name="IQ_ECO_METRIC_7092" hidden="1">"c7092"</definedName>
    <definedName name="IQ_ECO_METRIC_7093" hidden="1">"c7093"</definedName>
    <definedName name="IQ_ECO_METRIC_7094" hidden="1">"c7094"</definedName>
    <definedName name="IQ_ECO_METRIC_7095" hidden="1">"c7095"</definedName>
    <definedName name="IQ_ECO_METRIC_7096" hidden="1">"c7096"</definedName>
    <definedName name="IQ_ECO_METRIC_7097" hidden="1">"c7097"</definedName>
    <definedName name="IQ_ECO_METRIC_7098" hidden="1">"c7098"</definedName>
    <definedName name="IQ_ECO_METRIC_7099" hidden="1">"c7099"</definedName>
    <definedName name="IQ_ECO_METRIC_7100" hidden="1">"c7100"</definedName>
    <definedName name="IQ_ECO_METRIC_7101" hidden="1">"c7101"</definedName>
    <definedName name="IQ_ECO_METRIC_7102" hidden="1">"c7102"</definedName>
    <definedName name="IQ_ECO_METRIC_7103" hidden="1">"c7103"</definedName>
    <definedName name="IQ_ECO_METRIC_7104" hidden="1">"c7104"</definedName>
    <definedName name="IQ_ECO_METRIC_7105" hidden="1">"c7105"</definedName>
    <definedName name="IQ_ECO_METRIC_7106" hidden="1">"c7106"</definedName>
    <definedName name="IQ_ECO_METRIC_7107" hidden="1">"c7107"</definedName>
    <definedName name="IQ_ECO_METRIC_7108" hidden="1">"c7108"</definedName>
    <definedName name="IQ_ECO_METRIC_7109" hidden="1">"c7109"</definedName>
    <definedName name="IQ_ECO_METRIC_7110" hidden="1">"c7110"</definedName>
    <definedName name="IQ_ECO_METRIC_7111" hidden="1">"c7111"</definedName>
    <definedName name="IQ_ECO_METRIC_7112" hidden="1">"c7112"</definedName>
    <definedName name="IQ_ECO_METRIC_7113" hidden="1">"c7113"</definedName>
    <definedName name="IQ_ECO_METRIC_7114" hidden="1">"c7114"</definedName>
    <definedName name="IQ_ECO_METRIC_7115" hidden="1">"c7115"</definedName>
    <definedName name="IQ_ECO_METRIC_7116" hidden="1">"c7116"</definedName>
    <definedName name="IQ_ECO_METRIC_7117" hidden="1">"c7117"</definedName>
    <definedName name="IQ_ECO_METRIC_7119" hidden="1">"c7119"</definedName>
    <definedName name="IQ_ECO_METRIC_7120" hidden="1">"c7120"</definedName>
    <definedName name="IQ_ECO_METRIC_7121" hidden="1">"c7121"</definedName>
    <definedName name="IQ_ECO_METRIC_7122" hidden="1">"c7122"</definedName>
    <definedName name="IQ_ECO_METRIC_7123" hidden="1">"c7123"</definedName>
    <definedName name="IQ_ECO_METRIC_7124" hidden="1">"c7124"</definedName>
    <definedName name="IQ_ECO_METRIC_7125" hidden="1">"c7125"</definedName>
    <definedName name="IQ_ECO_METRIC_7126" hidden="1">"c7126"</definedName>
    <definedName name="IQ_ECO_METRIC_7127" hidden="1">"c7127"</definedName>
    <definedName name="IQ_ECO_METRIC_7128" hidden="1">"c7128"</definedName>
    <definedName name="IQ_ECO_METRIC_7129" hidden="1">"c7129"</definedName>
    <definedName name="IQ_ECO_METRIC_7130" hidden="1">"c7130"</definedName>
    <definedName name="IQ_ECO_METRIC_7131" hidden="1">"c7131"</definedName>
    <definedName name="IQ_ECO_METRIC_7132" hidden="1">"c7132"</definedName>
    <definedName name="IQ_ECO_METRIC_7133" hidden="1">"c7133"</definedName>
    <definedName name="IQ_ECO_METRIC_7134" hidden="1">"c7134"</definedName>
    <definedName name="IQ_ECO_METRIC_7135" hidden="1">"c7135"</definedName>
    <definedName name="IQ_ECO_METRIC_7136" hidden="1">"c7136"</definedName>
    <definedName name="IQ_ECO_METRIC_7137" hidden="1">"c7137"</definedName>
    <definedName name="IQ_ECO_METRIC_7138" hidden="1">"c7138"</definedName>
    <definedName name="IQ_ECO_METRIC_7139" hidden="1">"c7139"</definedName>
    <definedName name="IQ_ECO_METRIC_7140" hidden="1">"c7140"</definedName>
    <definedName name="IQ_ECO_METRIC_7141" hidden="1">"c7141"</definedName>
    <definedName name="IQ_ECO_METRIC_7142" hidden="1">"c7142"</definedName>
    <definedName name="IQ_ECO_METRIC_7143" hidden="1">"c7143"</definedName>
    <definedName name="IQ_ECO_METRIC_7144" hidden="1">"c7144"</definedName>
    <definedName name="IQ_ECO_METRIC_7145" hidden="1">"c7145"</definedName>
    <definedName name="IQ_ECO_METRIC_7146" hidden="1">"c7146"</definedName>
    <definedName name="IQ_ECO_METRIC_7148" hidden="1">"c7148"</definedName>
    <definedName name="IQ_ECO_METRIC_7149" hidden="1">"c7149"</definedName>
    <definedName name="IQ_ECO_METRIC_7150" hidden="1">"c7150"</definedName>
    <definedName name="IQ_ECO_METRIC_7151" hidden="1">"c7151"</definedName>
    <definedName name="IQ_ECO_METRIC_7152" hidden="1">"c7152"</definedName>
    <definedName name="IQ_ECO_METRIC_7153" hidden="1">"c7153"</definedName>
    <definedName name="IQ_ECO_METRIC_7154" hidden="1">"c7154"</definedName>
    <definedName name="IQ_ECO_METRIC_7155" hidden="1">"c7155"</definedName>
    <definedName name="IQ_ECO_METRIC_7156" hidden="1">"c7156"</definedName>
    <definedName name="IQ_ECO_METRIC_7157" hidden="1">"c7157"</definedName>
    <definedName name="IQ_ECO_METRIC_7158" hidden="1">"c7158"</definedName>
    <definedName name="IQ_ECO_METRIC_7159" hidden="1">"c7159"</definedName>
    <definedName name="IQ_ECO_METRIC_7160" hidden="1">"c7160"</definedName>
    <definedName name="IQ_ECO_METRIC_7161" hidden="1">"c7161"</definedName>
    <definedName name="IQ_ECO_METRIC_7162" hidden="1">"c7162"</definedName>
    <definedName name="IQ_ECO_METRIC_7163" hidden="1">"c7163"</definedName>
    <definedName name="IQ_ECO_METRIC_7164" hidden="1">"c7164"</definedName>
    <definedName name="IQ_ECO_METRIC_7165" hidden="1">"c7165"</definedName>
    <definedName name="IQ_ECO_METRIC_7166" hidden="1">"c7166"</definedName>
    <definedName name="IQ_ECO_METRIC_7167" hidden="1">"c7167"</definedName>
    <definedName name="IQ_ECO_METRIC_7168" hidden="1">"c7168"</definedName>
    <definedName name="IQ_ECO_METRIC_7169" hidden="1">"c7169"</definedName>
    <definedName name="IQ_ECO_METRIC_7170" hidden="1">"c7170"</definedName>
    <definedName name="IQ_ECO_METRIC_7171" hidden="1">"c7171"</definedName>
    <definedName name="IQ_ECO_METRIC_7172" hidden="1">"c7172"</definedName>
    <definedName name="IQ_ECO_METRIC_7173" hidden="1">"c7173"</definedName>
    <definedName name="IQ_ECO_METRIC_7174" hidden="1">"c7174"</definedName>
    <definedName name="IQ_ECO_METRIC_7175" hidden="1">"c7175"</definedName>
    <definedName name="IQ_ECO_METRIC_7176" hidden="1">"c7176"</definedName>
    <definedName name="IQ_ECO_METRIC_7177" hidden="1">"c7177"</definedName>
    <definedName name="IQ_ECO_METRIC_7178" hidden="1">"c7178"</definedName>
    <definedName name="IQ_ECO_METRIC_7179" hidden="1">"c7179"</definedName>
    <definedName name="IQ_ECO_METRIC_7180" hidden="1">"c7180"</definedName>
    <definedName name="IQ_ECO_METRIC_7182" hidden="1">"c7182"</definedName>
    <definedName name="IQ_ECO_METRIC_7183" hidden="1">"c7183"</definedName>
    <definedName name="IQ_ECO_METRIC_7184" hidden="1">"c7184"</definedName>
    <definedName name="IQ_ECO_METRIC_7185" hidden="1">"c7185"</definedName>
    <definedName name="IQ_ECO_METRIC_7186" hidden="1">"c7186"</definedName>
    <definedName name="IQ_ECO_METRIC_7187" hidden="1">"c7187"</definedName>
    <definedName name="IQ_ECO_METRIC_7188" hidden="1">"c7188"</definedName>
    <definedName name="IQ_ECO_METRIC_7189" hidden="1">"c7189"</definedName>
    <definedName name="IQ_ECO_METRIC_7190" hidden="1">"c7190"</definedName>
    <definedName name="IQ_ECO_METRIC_7191" hidden="1">"c7191"</definedName>
    <definedName name="IQ_ECO_METRIC_7192" hidden="1">"c7192"</definedName>
    <definedName name="IQ_ECO_METRIC_7193" hidden="1">"c7193"</definedName>
    <definedName name="IQ_ECO_METRIC_7194" hidden="1">"c7194"</definedName>
    <definedName name="IQ_ECO_METRIC_7195" hidden="1">"c7195"</definedName>
    <definedName name="IQ_ECO_METRIC_7196" hidden="1">"c7196"</definedName>
    <definedName name="IQ_ECO_METRIC_7197" hidden="1">"c7197"</definedName>
    <definedName name="IQ_ECO_METRIC_7198" hidden="1">"c7198"</definedName>
    <definedName name="IQ_ECO_METRIC_7199" hidden="1">"c7199"</definedName>
    <definedName name="IQ_ECO_METRIC_7200" hidden="1">"c7200"</definedName>
    <definedName name="IQ_ECO_METRIC_7201" hidden="1">"c7201"</definedName>
    <definedName name="IQ_ECO_METRIC_7202" hidden="1">"c7202"</definedName>
    <definedName name="IQ_ECO_METRIC_7203" hidden="1">"c7203"</definedName>
    <definedName name="IQ_ECO_METRIC_7204" hidden="1">"c7204"</definedName>
    <definedName name="IQ_ECO_METRIC_7205" hidden="1">"c7205"</definedName>
    <definedName name="IQ_ECO_METRIC_7206" hidden="1">"c7206"</definedName>
    <definedName name="IQ_ECO_METRIC_7207" hidden="1">"c7207"</definedName>
    <definedName name="IQ_ECO_METRIC_7208" hidden="1">"c7208"</definedName>
    <definedName name="IQ_ECO_METRIC_7209" hidden="1">"c7209"</definedName>
    <definedName name="IQ_ECO_METRIC_7210" hidden="1">"c7210"</definedName>
    <definedName name="IQ_ECO_METRIC_7211" hidden="1">"c7211"</definedName>
    <definedName name="IQ_ECO_METRIC_7212" hidden="1">"c7212"</definedName>
    <definedName name="IQ_ECO_METRIC_7213" hidden="1">"c7213"</definedName>
    <definedName name="IQ_ECO_METRIC_7214" hidden="1">"c7214"</definedName>
    <definedName name="IQ_ECO_METRIC_7215" hidden="1">"c7215"</definedName>
    <definedName name="IQ_ECO_METRIC_7216" hidden="1">"c7216"</definedName>
    <definedName name="IQ_ECO_METRIC_7217" hidden="1">"c7217"</definedName>
    <definedName name="IQ_ECO_METRIC_7218" hidden="1">"c7218"</definedName>
    <definedName name="IQ_ECO_METRIC_7220" hidden="1">"c7220"</definedName>
    <definedName name="IQ_ECO_METRIC_7221" hidden="1">"c7221"</definedName>
    <definedName name="IQ_ECO_METRIC_7222" hidden="1">"c7222"</definedName>
    <definedName name="IQ_ECO_METRIC_7223" hidden="1">"c7223"</definedName>
    <definedName name="IQ_ECO_METRIC_7224" hidden="1">"c7224"</definedName>
    <definedName name="IQ_ECO_METRIC_7225" hidden="1">"c7225"</definedName>
    <definedName name="IQ_ECO_METRIC_7226" hidden="1">"c7226"</definedName>
    <definedName name="IQ_ECO_METRIC_7227" hidden="1">"c7227"</definedName>
    <definedName name="IQ_ECO_METRIC_7228" hidden="1">"c7228"</definedName>
    <definedName name="IQ_ECO_METRIC_7229" hidden="1">"c7229"</definedName>
    <definedName name="IQ_ECO_METRIC_7230" hidden="1">"c7230"</definedName>
    <definedName name="IQ_ECO_METRIC_7231" hidden="1">"c7231"</definedName>
    <definedName name="IQ_ECO_METRIC_7232" hidden="1">"c7232"</definedName>
    <definedName name="IQ_ECO_METRIC_7233" hidden="1">"c7233"</definedName>
    <definedName name="IQ_ECO_METRIC_7235" hidden="1">"c7235"</definedName>
    <definedName name="IQ_ECO_METRIC_7236" hidden="1">"c7236"</definedName>
    <definedName name="IQ_ECO_METRIC_7237" hidden="1">"c7237"</definedName>
    <definedName name="IQ_ECO_METRIC_7238" hidden="1">"c7238"</definedName>
    <definedName name="IQ_ECO_METRIC_7239" hidden="1">"c7239"</definedName>
    <definedName name="IQ_ECO_METRIC_7240" hidden="1">"c7240"</definedName>
    <definedName name="IQ_ECO_METRIC_7241" hidden="1">"c7241"</definedName>
    <definedName name="IQ_ECO_METRIC_7243" hidden="1">"c7243"</definedName>
    <definedName name="IQ_ECO_METRIC_7244" hidden="1">"c7244"</definedName>
    <definedName name="IQ_ECO_METRIC_7245" hidden="1">"c7245"</definedName>
    <definedName name="IQ_ECO_METRIC_7246" hidden="1">"c7246"</definedName>
    <definedName name="IQ_ECO_METRIC_7247" hidden="1">"c7247"</definedName>
    <definedName name="IQ_ECO_METRIC_7248" hidden="1">"c7248"</definedName>
    <definedName name="IQ_ECO_METRIC_7249" hidden="1">"c7249"</definedName>
    <definedName name="IQ_ECO_METRIC_7250" hidden="1">"c7250"</definedName>
    <definedName name="IQ_ECO_METRIC_7251" hidden="1">"c7251"</definedName>
    <definedName name="IQ_ECO_METRIC_7252" hidden="1">"c7252"</definedName>
    <definedName name="IQ_ECO_METRIC_7253" hidden="1">"c7253"</definedName>
    <definedName name="IQ_ECO_METRIC_7254" hidden="1">"c7254"</definedName>
    <definedName name="IQ_ECO_METRIC_7255" hidden="1">"c7255"</definedName>
    <definedName name="IQ_ECO_METRIC_7256" hidden="1">"c7256"</definedName>
    <definedName name="IQ_ECO_METRIC_7257" hidden="1">"c7257"</definedName>
    <definedName name="IQ_ECO_METRIC_7258" hidden="1">"c7258"</definedName>
    <definedName name="IQ_ECO_METRIC_7259" hidden="1">"c7259"</definedName>
    <definedName name="IQ_ECO_METRIC_7260" hidden="1">"c7260"</definedName>
    <definedName name="IQ_ECO_METRIC_7261" hidden="1">"c7261"</definedName>
    <definedName name="IQ_ECO_METRIC_7262" hidden="1">"c7262"</definedName>
    <definedName name="IQ_ECO_METRIC_7263" hidden="1">"c7263"</definedName>
    <definedName name="IQ_ECO_METRIC_7264" hidden="1">"c7264"</definedName>
    <definedName name="IQ_ECO_METRIC_7265" hidden="1">"c7265"</definedName>
    <definedName name="IQ_ECO_METRIC_7266" hidden="1">"c7266"</definedName>
    <definedName name="IQ_ECO_METRIC_7267" hidden="1">"c7267"</definedName>
    <definedName name="IQ_ECO_METRIC_7268" hidden="1">"c7268"</definedName>
    <definedName name="IQ_ECO_METRIC_7269" hidden="1">"c7269"</definedName>
    <definedName name="IQ_ECO_METRIC_7270" hidden="1">"c7270"</definedName>
    <definedName name="IQ_ECO_METRIC_7272" hidden="1">"c7272"</definedName>
    <definedName name="IQ_ECO_METRIC_7273" hidden="1">"c7273"</definedName>
    <definedName name="IQ_ECO_METRIC_7274" hidden="1">"c7274"</definedName>
    <definedName name="IQ_ECO_METRIC_7275" hidden="1">"c7275"</definedName>
    <definedName name="IQ_ECO_METRIC_7276" hidden="1">"c7276"</definedName>
    <definedName name="IQ_ECO_METRIC_7277" hidden="1">"c7277"</definedName>
    <definedName name="IQ_ECO_METRIC_7278" hidden="1">"c7278"</definedName>
    <definedName name="IQ_ECO_METRIC_7279" hidden="1">"c7279"</definedName>
    <definedName name="IQ_ECO_METRIC_7280" hidden="1">"c7280"</definedName>
    <definedName name="IQ_ECO_METRIC_7281" hidden="1">"c7281"</definedName>
    <definedName name="IQ_ECO_METRIC_7282" hidden="1">"c7282"</definedName>
    <definedName name="IQ_ECO_METRIC_7283" hidden="1">"c7283"</definedName>
    <definedName name="IQ_ECO_METRIC_7284" hidden="1">"c7284"</definedName>
    <definedName name="IQ_ECO_METRIC_7285" hidden="1">"c7285"</definedName>
    <definedName name="IQ_ECO_METRIC_7286" hidden="1">"c7286"</definedName>
    <definedName name="IQ_ECO_METRIC_7287" hidden="1">"c7287"</definedName>
    <definedName name="IQ_ECO_METRIC_7288" hidden="1">"c7288"</definedName>
    <definedName name="IQ_ECO_METRIC_7289" hidden="1">"c7289"</definedName>
    <definedName name="IQ_ECO_METRIC_7290" hidden="1">"c7290"</definedName>
    <definedName name="IQ_ECO_METRIC_7291" hidden="1">"c7291"</definedName>
    <definedName name="IQ_ECO_METRIC_7292" hidden="1">"c7292"</definedName>
    <definedName name="IQ_ECO_METRIC_7293" hidden="1">"c7293"</definedName>
    <definedName name="IQ_ECO_METRIC_7294" hidden="1">"c7294"</definedName>
    <definedName name="IQ_ECO_METRIC_7295" hidden="1">"c7295"</definedName>
    <definedName name="IQ_ECO_METRIC_7296" hidden="1">"c7296"</definedName>
    <definedName name="IQ_ECO_METRIC_7297" hidden="1">"c7297"</definedName>
    <definedName name="IQ_ECO_METRIC_7298" hidden="1">"c7298"</definedName>
    <definedName name="IQ_ECO_METRIC_7299" hidden="1">"c7299"</definedName>
    <definedName name="IQ_ECO_METRIC_7300" hidden="1">"c7300"</definedName>
    <definedName name="IQ_ECO_METRIC_7301" hidden="1">"c7301"</definedName>
    <definedName name="IQ_ECO_METRIC_7302" hidden="1">"c7302"</definedName>
    <definedName name="IQ_ECO_METRIC_7303" hidden="1">"c7303"</definedName>
    <definedName name="IQ_ECO_METRIC_7304" hidden="1">"c7304"</definedName>
    <definedName name="IQ_ECO_METRIC_7305" hidden="1">"c7305"</definedName>
    <definedName name="IQ_ECO_METRIC_7306" hidden="1">"c7306"</definedName>
    <definedName name="IQ_ECO_METRIC_7307" hidden="1">"c7307"</definedName>
    <definedName name="IQ_ECO_METRIC_7308" hidden="1">"c7308"</definedName>
    <definedName name="IQ_ECO_METRIC_7309" hidden="1">"c7309"</definedName>
    <definedName name="IQ_ECO_METRIC_7310" hidden="1">"c7310"</definedName>
    <definedName name="IQ_ECO_METRIC_7311" hidden="1">"c7311"</definedName>
    <definedName name="IQ_ECO_METRIC_7312" hidden="1">"c7312"</definedName>
    <definedName name="IQ_ECO_METRIC_7313" hidden="1">"c7313"</definedName>
    <definedName name="IQ_ECO_METRIC_7314" hidden="1">"c7314"</definedName>
    <definedName name="IQ_ECO_METRIC_7315" hidden="1">"c7315"</definedName>
    <definedName name="IQ_ECO_METRIC_7316" hidden="1">"c7316"</definedName>
    <definedName name="IQ_ECO_METRIC_7317" hidden="1">"c7317"</definedName>
    <definedName name="IQ_ECO_METRIC_7318" hidden="1">"c7318"</definedName>
    <definedName name="IQ_ECO_METRIC_7319" hidden="1">"c7319"</definedName>
    <definedName name="IQ_ECO_METRIC_7320" hidden="1">"c7320"</definedName>
    <definedName name="IQ_ECO_METRIC_7321" hidden="1">"c7321"</definedName>
    <definedName name="IQ_ECO_METRIC_7322" hidden="1">"c7322"</definedName>
    <definedName name="IQ_ECO_METRIC_7323" hidden="1">"c7323"</definedName>
    <definedName name="IQ_ECO_METRIC_7324" hidden="1">"c7324"</definedName>
    <definedName name="IQ_ECO_METRIC_7325" hidden="1">"c7325"</definedName>
    <definedName name="IQ_ECO_METRIC_7326" hidden="1">"c7326"</definedName>
    <definedName name="IQ_ECO_METRIC_7327" hidden="1">"c7327"</definedName>
    <definedName name="IQ_ECO_METRIC_7328" hidden="1">"c7328"</definedName>
    <definedName name="IQ_ECO_METRIC_7329" hidden="1">"c7329"</definedName>
    <definedName name="IQ_ECO_METRIC_7330" hidden="1">"c7330"</definedName>
    <definedName name="IQ_ECO_METRIC_7331" hidden="1">"c7331"</definedName>
    <definedName name="IQ_ECO_METRIC_7332" hidden="1">"c7332"</definedName>
    <definedName name="IQ_ECO_METRIC_7333" hidden="1">"c7333"</definedName>
    <definedName name="IQ_ECO_METRIC_7334" hidden="1">"c7334"</definedName>
    <definedName name="IQ_ECO_METRIC_7335" hidden="1">"c7335"</definedName>
    <definedName name="IQ_ECO_METRIC_7336" hidden="1">"c7336"</definedName>
    <definedName name="IQ_ECO_METRIC_7337" hidden="1">"c7337"</definedName>
    <definedName name="IQ_ECO_METRIC_7339" hidden="1">"c7339"</definedName>
    <definedName name="IQ_ECO_METRIC_7341" hidden="1">"c7341"</definedName>
    <definedName name="IQ_ECO_METRIC_7342" hidden="1">"c7342"</definedName>
    <definedName name="IQ_ECO_METRIC_7343" hidden="1">"c7343"</definedName>
    <definedName name="IQ_ECO_METRIC_7344" hidden="1">"c7344"</definedName>
    <definedName name="IQ_ECO_METRIC_7345" hidden="1">"c7345"</definedName>
    <definedName name="IQ_ECO_METRIC_7346" hidden="1">"c7346"</definedName>
    <definedName name="IQ_ECO_METRIC_7347" hidden="1">"c7347"</definedName>
    <definedName name="IQ_ECO_METRIC_7348" hidden="1">"c7348"</definedName>
    <definedName name="IQ_ECO_METRIC_7349" hidden="1">"c7349"</definedName>
    <definedName name="IQ_ECO_METRIC_7350" hidden="1">"c7350"</definedName>
    <definedName name="IQ_ECO_METRIC_7351" hidden="1">"c7351"</definedName>
    <definedName name="IQ_ECO_METRIC_7352" hidden="1">"c7352"</definedName>
    <definedName name="IQ_ECO_METRIC_7353" hidden="1">"c7353"</definedName>
    <definedName name="IQ_ECO_METRIC_7354" hidden="1">"c7354"</definedName>
    <definedName name="IQ_ECO_METRIC_7355" hidden="1">"c7355"</definedName>
    <definedName name="IQ_ECO_METRIC_7356" hidden="1">"c7356"</definedName>
    <definedName name="IQ_ECO_METRIC_7357" hidden="1">"c7357"</definedName>
    <definedName name="IQ_ECO_METRIC_7358" hidden="1">"c7358"</definedName>
    <definedName name="IQ_ECO_METRIC_7359" hidden="1">"c7359"</definedName>
    <definedName name="IQ_ECO_METRIC_7360" hidden="1">"c7360"</definedName>
    <definedName name="IQ_ECO_METRIC_7361" hidden="1">"c7361"</definedName>
    <definedName name="IQ_ECO_METRIC_7362" hidden="1">"c7362"</definedName>
    <definedName name="IQ_ECO_METRIC_7363" hidden="1">"c7363"</definedName>
    <definedName name="IQ_ECO_METRIC_7364" hidden="1">"c7364"</definedName>
    <definedName name="IQ_ECO_METRIC_7365" hidden="1">"c7365"</definedName>
    <definedName name="IQ_ECO_METRIC_7366" hidden="1">"c7366"</definedName>
    <definedName name="IQ_ECO_METRIC_7368" hidden="1">"c7368"</definedName>
    <definedName name="IQ_ECO_METRIC_7369" hidden="1">"c7369"</definedName>
    <definedName name="IQ_ECO_METRIC_7370" hidden="1">"c7370"</definedName>
    <definedName name="IQ_ECO_METRIC_7371" hidden="1">"c7371"</definedName>
    <definedName name="IQ_ECO_METRIC_7372" hidden="1">"c7372"</definedName>
    <definedName name="IQ_ECO_METRIC_7373" hidden="1">"c7373"</definedName>
    <definedName name="IQ_ECO_METRIC_7374" hidden="1">"c7374"</definedName>
    <definedName name="IQ_ECO_METRIC_7375" hidden="1">"c7375"</definedName>
    <definedName name="IQ_ECO_METRIC_7376" hidden="1">"c7376"</definedName>
    <definedName name="IQ_ECO_METRIC_7377" hidden="1">"c7377"</definedName>
    <definedName name="IQ_ECO_METRIC_7378" hidden="1">"c7378"</definedName>
    <definedName name="IQ_ECO_METRIC_7379" hidden="1">"c7379"</definedName>
    <definedName name="IQ_ECO_METRIC_7380" hidden="1">"c7380"</definedName>
    <definedName name="IQ_ECO_METRIC_7381" hidden="1">"c7381"</definedName>
    <definedName name="IQ_ECO_METRIC_7382" hidden="1">"c7382"</definedName>
    <definedName name="IQ_ECO_METRIC_7383" hidden="1">"c7383"</definedName>
    <definedName name="IQ_ECO_METRIC_7384" hidden="1">"c7384"</definedName>
    <definedName name="IQ_ECO_METRIC_7385" hidden="1">"c7385"</definedName>
    <definedName name="IQ_ECO_METRIC_7386" hidden="1">"c7386"</definedName>
    <definedName name="IQ_ECO_METRIC_7387" hidden="1">"c7387"</definedName>
    <definedName name="IQ_ECO_METRIC_7388" hidden="1">"c7388"</definedName>
    <definedName name="IQ_ECO_METRIC_7389" hidden="1">"c7389"</definedName>
    <definedName name="IQ_ECO_METRIC_7390" hidden="1">"c7390"</definedName>
    <definedName name="IQ_ECO_METRIC_7391" hidden="1">"c7391"</definedName>
    <definedName name="IQ_ECO_METRIC_7392" hidden="1">"c7392"</definedName>
    <definedName name="IQ_ECO_METRIC_7393" hidden="1">"c7393"</definedName>
    <definedName name="IQ_ECO_METRIC_7394" hidden="1">"c7394"</definedName>
    <definedName name="IQ_ECO_METRIC_7395" hidden="1">"c7395"</definedName>
    <definedName name="IQ_ECO_METRIC_7396" hidden="1">"c7396"</definedName>
    <definedName name="IQ_ECO_METRIC_7397" hidden="1">"c7397"</definedName>
    <definedName name="IQ_ECO_METRIC_7398" hidden="1">"c7398"</definedName>
    <definedName name="IQ_ECO_METRIC_7399" hidden="1">"c7399"</definedName>
    <definedName name="IQ_ECO_METRIC_7400" hidden="1">"c7400"</definedName>
    <definedName name="IQ_ECO_METRIC_7402" hidden="1">"c7402"</definedName>
    <definedName name="IQ_ECO_METRIC_7403" hidden="1">"c7403"</definedName>
    <definedName name="IQ_ECO_METRIC_7404" hidden="1">"c7404"</definedName>
    <definedName name="IQ_ECO_METRIC_7405" hidden="1">"c7405"</definedName>
    <definedName name="IQ_ECO_METRIC_7406" hidden="1">"c7406"</definedName>
    <definedName name="IQ_ECO_METRIC_7407" hidden="1">"c7407"</definedName>
    <definedName name="IQ_ECO_METRIC_7408" hidden="1">"c7408"</definedName>
    <definedName name="IQ_ECO_METRIC_7409" hidden="1">"c7409"</definedName>
    <definedName name="IQ_ECO_METRIC_7410" hidden="1">"c7410"</definedName>
    <definedName name="IQ_ECO_METRIC_7411" hidden="1">"c7411"</definedName>
    <definedName name="IQ_ECO_METRIC_7412" hidden="1">"c7412"</definedName>
    <definedName name="IQ_ECO_METRIC_7413" hidden="1">"c7413"</definedName>
    <definedName name="IQ_ECO_METRIC_7414" hidden="1">"c7414"</definedName>
    <definedName name="IQ_ECO_METRIC_7415" hidden="1">"c7415"</definedName>
    <definedName name="IQ_ECO_METRIC_7416" hidden="1">"c7416"</definedName>
    <definedName name="IQ_ECO_METRIC_7417" hidden="1">"c7417"</definedName>
    <definedName name="IQ_ECO_METRIC_7418" hidden="1">"c7418"</definedName>
    <definedName name="IQ_ECO_METRIC_7419" hidden="1">"c7419"</definedName>
    <definedName name="IQ_ECO_METRIC_7420" hidden="1">"c7420"</definedName>
    <definedName name="IQ_ECO_METRIC_7421" hidden="1">"c7421"</definedName>
    <definedName name="IQ_ECO_METRIC_7422" hidden="1">"c7422"</definedName>
    <definedName name="IQ_ECO_METRIC_7423" hidden="1">"c7423"</definedName>
    <definedName name="IQ_ECO_METRIC_7424" hidden="1">"c7424"</definedName>
    <definedName name="IQ_ECO_METRIC_7425" hidden="1">"c7425"</definedName>
    <definedName name="IQ_ECO_METRIC_7426" hidden="1">"c7426"</definedName>
    <definedName name="IQ_ECO_METRIC_7427" hidden="1">"c7427"</definedName>
    <definedName name="IQ_ECO_METRIC_7428" hidden="1">"c7428"</definedName>
    <definedName name="IQ_ECO_METRIC_7429" hidden="1">"c7429"</definedName>
    <definedName name="IQ_ECO_METRIC_7430" hidden="1">"c7430"</definedName>
    <definedName name="IQ_ECO_METRIC_7431" hidden="1">"c7431"</definedName>
    <definedName name="IQ_ECO_METRIC_7432" hidden="1">"c7432"</definedName>
    <definedName name="IQ_ECO_METRIC_7433" hidden="1">"c7433"</definedName>
    <definedName name="IQ_ECO_METRIC_7434" hidden="1">"c7434"</definedName>
    <definedName name="IQ_ECO_METRIC_7435" hidden="1">"c7435"</definedName>
    <definedName name="IQ_ECO_METRIC_7436" hidden="1">"c7436"</definedName>
    <definedName name="IQ_ECO_METRIC_7437" hidden="1">"c7437"</definedName>
    <definedName name="IQ_ECO_METRIC_7438" hidden="1">"c7438"</definedName>
    <definedName name="IQ_ECO_METRIC_7440" hidden="1">"c7440"</definedName>
    <definedName name="IQ_ECO_METRIC_7441" hidden="1">"c7441"</definedName>
    <definedName name="IQ_ECO_METRIC_7442" hidden="1">"c7442"</definedName>
    <definedName name="IQ_ECO_METRIC_7443" hidden="1">"c7443"</definedName>
    <definedName name="IQ_ECO_METRIC_7444" hidden="1">"c7444"</definedName>
    <definedName name="IQ_ECO_METRIC_7445" hidden="1">"c7445"</definedName>
    <definedName name="IQ_ECO_METRIC_7446" hidden="1">"c7446"</definedName>
    <definedName name="IQ_ECO_METRIC_7447" hidden="1">"c7447"</definedName>
    <definedName name="IQ_ECO_METRIC_7448" hidden="1">"c7448"</definedName>
    <definedName name="IQ_ECO_METRIC_7449" hidden="1">"c7449"</definedName>
    <definedName name="IQ_ECO_METRIC_7450" hidden="1">"c7450"</definedName>
    <definedName name="IQ_ECO_METRIC_7451" hidden="1">"c7451"</definedName>
    <definedName name="IQ_ECO_METRIC_7452" hidden="1">"c7452"</definedName>
    <definedName name="IQ_ECO_METRIC_7453" hidden="1">"c7453"</definedName>
    <definedName name="IQ_ECO_METRIC_7455" hidden="1">"c7455"</definedName>
    <definedName name="IQ_ECO_METRIC_7456" hidden="1">"c7456"</definedName>
    <definedName name="IQ_ECO_METRIC_7457" hidden="1">"c7457"</definedName>
    <definedName name="IQ_ECO_METRIC_7458" hidden="1">"c7458"</definedName>
    <definedName name="IQ_ECO_METRIC_7459" hidden="1">"c7459"</definedName>
    <definedName name="IQ_ECO_METRIC_7460" hidden="1">"c7460"</definedName>
    <definedName name="IQ_ECO_METRIC_7461" hidden="1">"c7461"</definedName>
    <definedName name="IQ_ECO_METRIC_7463" hidden="1">"c7463"</definedName>
    <definedName name="IQ_ECO_METRIC_7464" hidden="1">"c7464"</definedName>
    <definedName name="IQ_ECO_METRIC_7465" hidden="1">"c7465"</definedName>
    <definedName name="IQ_ECO_METRIC_7466" hidden="1">"c7466"</definedName>
    <definedName name="IQ_ECO_METRIC_7467" hidden="1">"c7467"</definedName>
    <definedName name="IQ_ECO_METRIC_7468" hidden="1">"c7468"</definedName>
    <definedName name="IQ_ECO_METRIC_7469" hidden="1">"c7469"</definedName>
    <definedName name="IQ_ECO_METRIC_7470" hidden="1">"c7470"</definedName>
    <definedName name="IQ_ECO_METRIC_7472" hidden="1">"c7472"</definedName>
    <definedName name="IQ_ECO_METRIC_7473" hidden="1">"c7473"</definedName>
    <definedName name="IQ_ECO_METRIC_7474" hidden="1">"c7474"</definedName>
    <definedName name="IQ_ECO_METRIC_7475" hidden="1">"c7475"</definedName>
    <definedName name="IQ_ECO_METRIC_7476" hidden="1">"c7476"</definedName>
    <definedName name="IQ_ECO_METRIC_7477" hidden="1">"c7477"</definedName>
    <definedName name="IQ_ECO_METRIC_7478" hidden="1">"c7478"</definedName>
    <definedName name="IQ_ECO_METRIC_7479" hidden="1">"c7479"</definedName>
    <definedName name="IQ_ECO_METRIC_7480" hidden="1">"c7480"</definedName>
    <definedName name="IQ_ECO_METRIC_7481" hidden="1">"c7481"</definedName>
    <definedName name="IQ_ECO_METRIC_7482" hidden="1">"c7482"</definedName>
    <definedName name="IQ_ECO_METRIC_7483" hidden="1">"c7483"</definedName>
    <definedName name="IQ_ECO_METRIC_7486" hidden="1">"c7486"</definedName>
    <definedName name="IQ_ECO_METRIC_7487" hidden="1">"c7487"</definedName>
    <definedName name="IQ_ECO_METRIC_7488" hidden="1">"c7488"</definedName>
    <definedName name="IQ_ECO_METRIC_7489" hidden="1">"c7489"</definedName>
    <definedName name="IQ_ECO_METRIC_7490" hidden="1">"c7490"</definedName>
    <definedName name="IQ_ECO_METRIC_7491" hidden="1">"c7491"</definedName>
    <definedName name="IQ_ECO_METRIC_7492" hidden="1">"c7492"</definedName>
    <definedName name="IQ_ECO_METRIC_7493" hidden="1">"c7493"</definedName>
    <definedName name="IQ_ECO_METRIC_7494" hidden="1">"c7494"</definedName>
    <definedName name="IQ_ECO_METRIC_7495" hidden="1">"c7495"</definedName>
    <definedName name="IQ_ECO_METRIC_7496" hidden="1">"c7496"</definedName>
    <definedName name="IQ_ECO_METRIC_7497" hidden="1">"c7497"</definedName>
    <definedName name="IQ_ECO_METRIC_7498" hidden="1">"c7498"</definedName>
    <definedName name="IQ_ECO_METRIC_7500" hidden="1">"c7500"</definedName>
    <definedName name="IQ_ECO_METRIC_7501" hidden="1">"c7501"</definedName>
    <definedName name="IQ_ECO_METRIC_7502" hidden="1">"c7502"</definedName>
    <definedName name="IQ_ECO_METRIC_7503" hidden="1">"c7503"</definedName>
    <definedName name="IQ_ECO_METRIC_7504" hidden="1">"c7504"</definedName>
    <definedName name="IQ_ECO_METRIC_7505" hidden="1">"c7505"</definedName>
    <definedName name="IQ_ECO_METRIC_7507" hidden="1">"c7507"</definedName>
    <definedName name="IQ_ECO_METRIC_7508" hidden="1">"c7508"</definedName>
    <definedName name="IQ_ECO_METRIC_7509" hidden="1">"c7509"</definedName>
    <definedName name="IQ_ECO_METRIC_7510" hidden="1">"c7510"</definedName>
    <definedName name="IQ_ECO_METRIC_7511" hidden="1">"c7511"</definedName>
    <definedName name="IQ_ECO_METRIC_7512" hidden="1">"c7512"</definedName>
    <definedName name="IQ_ECO_METRIC_7513" hidden="1">"c7513"</definedName>
    <definedName name="IQ_ECO_METRIC_7514" hidden="1">"c7514"</definedName>
    <definedName name="IQ_ECO_METRIC_7515" hidden="1">"c7515"</definedName>
    <definedName name="IQ_ECO_METRIC_7516" hidden="1">"c7516"</definedName>
    <definedName name="IQ_ECO_METRIC_7517" hidden="1">"c7517"</definedName>
    <definedName name="IQ_ECO_METRIC_7518" hidden="1">"c7518"</definedName>
    <definedName name="IQ_ECO_METRIC_7519" hidden="1">"c7519"</definedName>
    <definedName name="IQ_ECO_METRIC_7520" hidden="1">"c7520"</definedName>
    <definedName name="IQ_ECO_METRIC_7521" hidden="1">"c7521"</definedName>
    <definedName name="IQ_ECO_METRIC_7522" hidden="1">"c7522"</definedName>
    <definedName name="IQ_ECO_METRIC_7523" hidden="1">"c7523"</definedName>
    <definedName name="IQ_ECO_METRIC_7524" hidden="1">"c7524"</definedName>
    <definedName name="IQ_ECO_METRIC_7525" hidden="1">"c7525"</definedName>
    <definedName name="IQ_ECO_METRIC_7526" hidden="1">"c7526"</definedName>
    <definedName name="IQ_ECO_METRIC_7527" hidden="1">"c7527"</definedName>
    <definedName name="IQ_ECO_METRIC_7528" hidden="1">"c7528"</definedName>
    <definedName name="IQ_ECO_METRIC_7529" hidden="1">"c7529"</definedName>
    <definedName name="IQ_ECO_METRIC_7530" hidden="1">"c7530"</definedName>
    <definedName name="IQ_ECO_METRIC_7531" hidden="1">"c7531"</definedName>
    <definedName name="IQ_ECO_METRIC_7532" hidden="1">"c7532"</definedName>
    <definedName name="IQ_ECO_METRIC_7533" hidden="1">"c7533"</definedName>
    <definedName name="IQ_ECO_METRIC_7534" hidden="1">"c7534"</definedName>
    <definedName name="IQ_ECO_METRIC_7535" hidden="1">"c7535"</definedName>
    <definedName name="IQ_ECO_METRIC_7536" hidden="1">"c7536"</definedName>
    <definedName name="IQ_ECO_METRIC_7537" hidden="1">"c7537"</definedName>
    <definedName name="IQ_ECO_METRIC_7538" hidden="1">"c7538"</definedName>
    <definedName name="IQ_ECO_METRIC_7539" hidden="1">"c7539"</definedName>
    <definedName name="IQ_ECO_METRIC_7540" hidden="1">"c7540"</definedName>
    <definedName name="IQ_ECO_METRIC_7541" hidden="1">"c7541"</definedName>
    <definedName name="IQ_ECO_METRIC_7542" hidden="1">"c7542"</definedName>
    <definedName name="IQ_ECO_METRIC_7543" hidden="1">"c7543"</definedName>
    <definedName name="IQ_ECO_METRIC_7544" hidden="1">"c7544"</definedName>
    <definedName name="IQ_ECO_METRIC_7545" hidden="1">"c7545"</definedName>
    <definedName name="IQ_ECO_METRIC_7546" hidden="1">"c7546"</definedName>
    <definedName name="IQ_ECO_METRIC_7547" hidden="1">"c7547"</definedName>
    <definedName name="IQ_ECO_METRIC_7548" hidden="1">"c7548"</definedName>
    <definedName name="IQ_ECO_METRIC_7549" hidden="1">"c7549"</definedName>
    <definedName name="IQ_ECO_METRIC_7550" hidden="1">"c7550"</definedName>
    <definedName name="IQ_ECO_METRIC_7551" hidden="1">"c7551"</definedName>
    <definedName name="IQ_ECO_METRIC_7552" hidden="1">"c7552"</definedName>
    <definedName name="IQ_ECO_METRIC_7553" hidden="1">"c7553"</definedName>
    <definedName name="IQ_ECO_METRIC_7554" hidden="1">"c7554"</definedName>
    <definedName name="IQ_ECO_METRIC_7555" hidden="1">"c7555"</definedName>
    <definedName name="IQ_ECO_METRIC_7556" hidden="1">"c7556"</definedName>
    <definedName name="IQ_ECO_METRIC_7557" hidden="1">"c7557"</definedName>
    <definedName name="IQ_ECO_METRIC_7560" hidden="1">"c7560"</definedName>
    <definedName name="IQ_ECO_METRIC_7561" hidden="1">"c7561"</definedName>
    <definedName name="IQ_ECO_METRIC_7562" hidden="1">"c7562"</definedName>
    <definedName name="IQ_ECO_METRIC_7563" hidden="1">"c7563"</definedName>
    <definedName name="IQ_ECO_METRIC_7564" hidden="1">"c7564"</definedName>
    <definedName name="IQ_ECO_METRIC_7565" hidden="1">"c7565"</definedName>
    <definedName name="IQ_ECO_METRIC_7566" hidden="1">"c7566"</definedName>
    <definedName name="IQ_ECO_METRIC_7567" hidden="1">"c7567"</definedName>
    <definedName name="IQ_ECO_METRIC_7568" hidden="1">"c7568"</definedName>
    <definedName name="IQ_ECO_METRIC_7570" hidden="1">"c7570"</definedName>
    <definedName name="IQ_ECO_METRIC_7571" hidden="1">"c7571"</definedName>
    <definedName name="IQ_ECO_METRIC_7572" hidden="1">"c7572"</definedName>
    <definedName name="IQ_ECO_METRIC_7573" hidden="1">"c7573"</definedName>
    <definedName name="IQ_ECO_METRIC_7574" hidden="1">"c7574"</definedName>
    <definedName name="IQ_ECO_METRIC_7575" hidden="1">"c7575"</definedName>
    <definedName name="IQ_ECO_METRIC_7576" hidden="1">"c7576"</definedName>
    <definedName name="IQ_ECO_METRIC_7577" hidden="1">"c7577"</definedName>
    <definedName name="IQ_ECO_METRIC_7578" hidden="1">"c7578"</definedName>
    <definedName name="IQ_ECO_METRIC_7579" hidden="1">"c7579"</definedName>
    <definedName name="IQ_ECO_METRIC_7580" hidden="1">"c7580"</definedName>
    <definedName name="IQ_ECO_METRIC_7581" hidden="1">"c7581"</definedName>
    <definedName name="IQ_ECO_METRIC_7582" hidden="1">"c7582"</definedName>
    <definedName name="IQ_ECO_METRIC_7583" hidden="1">"c7583"</definedName>
    <definedName name="IQ_ECO_METRIC_7584" hidden="1">"c7584"</definedName>
    <definedName name="IQ_ECO_METRIC_7585" hidden="1">"c7585"</definedName>
    <definedName name="IQ_ECO_METRIC_7586" hidden="1">"c7586"</definedName>
    <definedName name="IQ_ECO_METRIC_7588" hidden="1">"c7588"</definedName>
    <definedName name="IQ_ECO_METRIC_7589" hidden="1">"c7589"</definedName>
    <definedName name="IQ_ECO_METRIC_7590" hidden="1">"c7590"</definedName>
    <definedName name="IQ_ECO_METRIC_7591" hidden="1">"c7591"</definedName>
    <definedName name="IQ_ECO_METRIC_7592" hidden="1">"c7592"</definedName>
    <definedName name="IQ_ECO_METRIC_7593" hidden="1">"c7593"</definedName>
    <definedName name="IQ_ECO_METRIC_7594" hidden="1">"c7594"</definedName>
    <definedName name="IQ_ECO_METRIC_7596" hidden="1">"c7596"</definedName>
    <definedName name="IQ_ECO_METRIC_7597" hidden="1">"c7597"</definedName>
    <definedName name="IQ_ECO_METRIC_7598" hidden="1">"c7598"</definedName>
    <definedName name="IQ_ECO_METRIC_7599" hidden="1">"c7599"</definedName>
    <definedName name="IQ_ECO_METRIC_7600" hidden="1">"c7600"</definedName>
    <definedName name="IQ_ECO_METRIC_7601" hidden="1">"c7601"</definedName>
    <definedName name="IQ_ECO_METRIC_7602" hidden="1">"c7602"</definedName>
    <definedName name="IQ_ECO_METRIC_7603" hidden="1">"c7603"</definedName>
    <definedName name="IQ_ECO_METRIC_7604" hidden="1">"c7604"</definedName>
    <definedName name="IQ_ECO_METRIC_7605" hidden="1">"c7605"</definedName>
    <definedName name="IQ_ECO_METRIC_7606" hidden="1">"c7606"</definedName>
    <definedName name="IQ_ECO_METRIC_7607" hidden="1">"c7607"</definedName>
    <definedName name="IQ_ECO_METRIC_7608" hidden="1">"c7608"</definedName>
    <definedName name="IQ_ECO_METRIC_7609" hidden="1">"c7609"</definedName>
    <definedName name="IQ_ECO_METRIC_7610" hidden="1">"c7610"</definedName>
    <definedName name="IQ_ECO_METRIC_7611" hidden="1">"c7611"</definedName>
    <definedName name="IQ_ECO_METRIC_7612" hidden="1">"c7612"</definedName>
    <definedName name="IQ_ECO_METRIC_7613" hidden="1">"c7613"</definedName>
    <definedName name="IQ_ECO_METRIC_7614" hidden="1">"c7614"</definedName>
    <definedName name="IQ_ECO_METRIC_7615" hidden="1">"c7615"</definedName>
    <definedName name="IQ_ECO_METRIC_7616" hidden="1">"c7616"</definedName>
    <definedName name="IQ_ECO_METRIC_7617" hidden="1">"c7617"</definedName>
    <definedName name="IQ_ECO_METRIC_7618" hidden="1">"c7618"</definedName>
    <definedName name="IQ_ECO_METRIC_7619" hidden="1">"c7619"</definedName>
    <definedName name="IQ_ECO_METRIC_7620" hidden="1">"c7620"</definedName>
    <definedName name="IQ_ECO_METRIC_7622" hidden="1">"c7622"</definedName>
    <definedName name="IQ_ECO_METRIC_7623" hidden="1">"c7623"</definedName>
    <definedName name="IQ_ECO_METRIC_7624" hidden="1">"c7624"</definedName>
    <definedName name="IQ_ECO_METRIC_7625" hidden="1">"c7625"</definedName>
    <definedName name="IQ_ECO_METRIC_7626" hidden="1">"c7626"</definedName>
    <definedName name="IQ_ECO_METRIC_7627" hidden="1">"c7627"</definedName>
    <definedName name="IQ_ECO_METRIC_7628" hidden="1">"c7628"</definedName>
    <definedName name="IQ_ECO_METRIC_7629" hidden="1">"c7629"</definedName>
    <definedName name="IQ_ECO_METRIC_7630" hidden="1">"c7630"</definedName>
    <definedName name="IQ_ECO_METRIC_7631" hidden="1">"c7631"</definedName>
    <definedName name="IQ_ECO_METRIC_7632" hidden="1">"c7632"</definedName>
    <definedName name="IQ_ECO_METRIC_7633" hidden="1">"c7633"</definedName>
    <definedName name="IQ_ECO_METRIC_7634" hidden="1">"c7634"</definedName>
    <definedName name="IQ_ECO_METRIC_7635" hidden="1">"c7635"</definedName>
    <definedName name="IQ_ECO_METRIC_7636" hidden="1">"c7636"</definedName>
    <definedName name="IQ_ECO_METRIC_7637" hidden="1">"c7637"</definedName>
    <definedName name="IQ_ECO_METRIC_7638" hidden="1">"c7638"</definedName>
    <definedName name="IQ_ECO_METRIC_7639" hidden="1">"c7639"</definedName>
    <definedName name="IQ_ECO_METRIC_7640" hidden="1">"c7640"</definedName>
    <definedName name="IQ_ECO_METRIC_7641" hidden="1">"c7641"</definedName>
    <definedName name="IQ_ECO_METRIC_7642" hidden="1">"c7642"</definedName>
    <definedName name="IQ_ECO_METRIC_7643" hidden="1">"c7643"</definedName>
    <definedName name="IQ_ECO_METRIC_7644" hidden="1">"c7644"</definedName>
    <definedName name="IQ_ECO_METRIC_7645" hidden="1">"c7645"</definedName>
    <definedName name="IQ_ECO_METRIC_7646" hidden="1">"c7646"</definedName>
    <definedName name="IQ_ECO_METRIC_7647" hidden="1">"c7647"</definedName>
    <definedName name="IQ_ECO_METRIC_7648" hidden="1">"c7648"</definedName>
    <definedName name="IQ_ECO_METRIC_7649" hidden="1">"c7649"</definedName>
    <definedName name="IQ_ECO_METRIC_7650" hidden="1">"c7650"</definedName>
    <definedName name="IQ_ECO_METRIC_7651" hidden="1">"c7651"</definedName>
    <definedName name="IQ_ECO_METRIC_7652" hidden="1">"c7652"</definedName>
    <definedName name="IQ_ECO_METRIC_7653" hidden="1">"c7653"</definedName>
    <definedName name="IQ_ECO_METRIC_7654" hidden="1">"c7654"</definedName>
    <definedName name="IQ_ECO_METRIC_7655" hidden="1">"c7655"</definedName>
    <definedName name="IQ_ECO_METRIC_7656" hidden="1">"c7656"</definedName>
    <definedName name="IQ_ECO_METRIC_7657" hidden="1">"c7657"</definedName>
    <definedName name="IQ_ECO_METRIC_7658" hidden="1">"c7658"</definedName>
    <definedName name="IQ_ECO_METRIC_7660" hidden="1">"c7660"</definedName>
    <definedName name="IQ_ECO_METRIC_7661" hidden="1">"c7661"</definedName>
    <definedName name="IQ_ECO_METRIC_7663" hidden="1">"c7663"</definedName>
    <definedName name="IQ_ECO_METRIC_7664" hidden="1">"c7664"</definedName>
    <definedName name="IQ_ECO_METRIC_7665" hidden="1">"c7665"</definedName>
    <definedName name="IQ_ECO_METRIC_7666" hidden="1">"c7666"</definedName>
    <definedName name="IQ_ECO_METRIC_7667" hidden="1">"c7667"</definedName>
    <definedName name="IQ_ECO_METRIC_7668" hidden="1">"c7668"</definedName>
    <definedName name="IQ_ECO_METRIC_7669" hidden="1">"c7669"</definedName>
    <definedName name="IQ_ECO_METRIC_7670" hidden="1">"c7670"</definedName>
    <definedName name="IQ_ECO_METRIC_7675" hidden="1">"c7675"</definedName>
    <definedName name="IQ_ECO_METRIC_7676" hidden="1">"c7676"</definedName>
    <definedName name="IQ_ECO_METRIC_7677" hidden="1">"c7677"</definedName>
    <definedName name="IQ_ECO_METRIC_7678" hidden="1">"c7678"</definedName>
    <definedName name="IQ_ECO_METRIC_7679" hidden="1">"c7679"</definedName>
    <definedName name="IQ_ECO_METRIC_7680" hidden="1">"c7680"</definedName>
    <definedName name="IQ_ECO_METRIC_7681" hidden="1">"c7681"</definedName>
    <definedName name="IQ_ECO_METRIC_7685" hidden="1">"c7685"</definedName>
    <definedName name="IQ_ECO_METRIC_7687" hidden="1">"c7687"</definedName>
    <definedName name="IQ_ECO_METRIC_7688" hidden="1">"c7688"</definedName>
    <definedName name="IQ_ECO_METRIC_7689" hidden="1">"c7689"</definedName>
    <definedName name="IQ_ECO_METRIC_7690" hidden="1">"c7690"</definedName>
    <definedName name="IQ_ECO_METRIC_7691" hidden="1">"c7691"</definedName>
    <definedName name="IQ_ECO_METRIC_7692" hidden="1">"c7692"</definedName>
    <definedName name="IQ_ECO_METRIC_7693" hidden="1">"c7693"</definedName>
    <definedName name="IQ_ECO_METRIC_7694" hidden="1">"c7694"</definedName>
    <definedName name="IQ_ECO_METRIC_7695" hidden="1">"c7695"</definedName>
    <definedName name="IQ_ECO_METRIC_7696" hidden="1">"c7696"</definedName>
    <definedName name="IQ_ECO_METRIC_7697" hidden="1">"c7697"</definedName>
    <definedName name="IQ_ECO_METRIC_7698" hidden="1">"c7698"</definedName>
    <definedName name="IQ_ECO_METRIC_7699" hidden="1">"c7699"</definedName>
    <definedName name="IQ_ECO_METRIC_7700" hidden="1">"c7700"</definedName>
    <definedName name="IQ_ECO_METRIC_7701" hidden="1">"c7701"</definedName>
    <definedName name="IQ_ECO_METRIC_7702" hidden="1">"c7702"</definedName>
    <definedName name="IQ_ECO_METRIC_7703" hidden="1">"c7703"</definedName>
    <definedName name="IQ_ECO_METRIC_7705" hidden="1">"c7705"</definedName>
    <definedName name="IQ_ECO_METRIC_7707" hidden="1">"c7707"</definedName>
    <definedName name="IQ_ECO_METRIC_7708" hidden="1">"c7708"</definedName>
    <definedName name="IQ_ECO_METRIC_7709" hidden="1">"c7709"</definedName>
    <definedName name="IQ_ECO_METRIC_7710" hidden="1">"c7710"</definedName>
    <definedName name="IQ_ECO_METRIC_7711" hidden="1">"c7711"</definedName>
    <definedName name="IQ_ECO_METRIC_7712" hidden="1">"c7712"</definedName>
    <definedName name="IQ_ECO_METRIC_7713" hidden="1">"c7713"</definedName>
    <definedName name="IQ_ECO_METRIC_7714" hidden="1">"c7714"</definedName>
    <definedName name="IQ_ECO_METRIC_7715" hidden="1">"c7715"</definedName>
    <definedName name="IQ_ECO_METRIC_7716" hidden="1">"c7716"</definedName>
    <definedName name="IQ_ECO_METRIC_7717" hidden="1">"c7717"</definedName>
    <definedName name="IQ_ECO_METRIC_7719" hidden="1">"c7719"</definedName>
    <definedName name="IQ_ECO_METRIC_7720" hidden="1">"c7720"</definedName>
    <definedName name="IQ_ECO_METRIC_7721" hidden="1">"c7721"</definedName>
    <definedName name="IQ_ECO_METRIC_7722" hidden="1">"c7722"</definedName>
    <definedName name="IQ_ECO_METRIC_7723" hidden="1">"c7723"</definedName>
    <definedName name="IQ_ECO_METRIC_7724" hidden="1">"c7724"</definedName>
    <definedName name="IQ_ECO_METRIC_7725" hidden="1">"c7725"</definedName>
    <definedName name="IQ_ECO_METRIC_7726" hidden="1">"c7726"</definedName>
    <definedName name="IQ_ECO_METRIC_7727" hidden="1">"c7727"</definedName>
    <definedName name="IQ_ECO_METRIC_7728" hidden="1">"c7728"</definedName>
    <definedName name="IQ_ECO_METRIC_7729" hidden="1">"c7729"</definedName>
    <definedName name="IQ_ECO_METRIC_7730" hidden="1">"c7730"</definedName>
    <definedName name="IQ_ECO_METRIC_7731" hidden="1">"c7731"</definedName>
    <definedName name="IQ_ECO_METRIC_7732" hidden="1">"c7732"</definedName>
    <definedName name="IQ_ECO_METRIC_7733" hidden="1">"c7733"</definedName>
    <definedName name="IQ_ECO_METRIC_7734" hidden="1">"c7734"</definedName>
    <definedName name="IQ_ECO_METRIC_7735" hidden="1">"c7735"</definedName>
    <definedName name="IQ_ECO_METRIC_7736" hidden="1">"c7736"</definedName>
    <definedName name="IQ_ECO_METRIC_7737" hidden="1">"c7737"</definedName>
    <definedName name="IQ_ECO_METRIC_7738" hidden="1">"c7738"</definedName>
    <definedName name="IQ_ECO_METRIC_7739" hidden="1">"c7739"</definedName>
    <definedName name="IQ_ECO_METRIC_7740" hidden="1">"c7740"</definedName>
    <definedName name="IQ_ECO_METRIC_7741" hidden="1">"c7741"</definedName>
    <definedName name="IQ_ECO_METRIC_7742" hidden="1">"c7742"</definedName>
    <definedName name="IQ_ECO_METRIC_7743" hidden="1">"c7743"</definedName>
    <definedName name="IQ_ECO_METRIC_7744" hidden="1">"c7744"</definedName>
    <definedName name="IQ_ECO_METRIC_7745" hidden="1">"c7745"</definedName>
    <definedName name="IQ_ECO_METRIC_7746" hidden="1">"c7746"</definedName>
    <definedName name="IQ_ECO_METRIC_7747" hidden="1">"c7747"</definedName>
    <definedName name="IQ_ECO_METRIC_7748" hidden="1">"c7748"</definedName>
    <definedName name="IQ_ECO_METRIC_7749" hidden="1">"c7749"</definedName>
    <definedName name="IQ_ECO_METRIC_7750" hidden="1">"c7750"</definedName>
    <definedName name="IQ_ECO_METRIC_7751" hidden="1">"c7751"</definedName>
    <definedName name="IQ_ECO_METRIC_7752" hidden="1">"c7752"</definedName>
    <definedName name="IQ_ECO_METRIC_7753" hidden="1">"c7753"</definedName>
    <definedName name="IQ_ECO_METRIC_7754" hidden="1">"c7754"</definedName>
    <definedName name="IQ_ECO_METRIC_7755" hidden="1">"c7755"</definedName>
    <definedName name="IQ_ECO_METRIC_7756" hidden="1">"c7756"</definedName>
    <definedName name="IQ_ECO_METRIC_7757" hidden="1">"c7757"</definedName>
    <definedName name="IQ_ECO_METRIC_7758" hidden="1">"c7758"</definedName>
    <definedName name="IQ_ECO_METRIC_7759" hidden="1">"c7759"</definedName>
    <definedName name="IQ_ECO_METRIC_7760" hidden="1">"c7760"</definedName>
    <definedName name="IQ_ECO_METRIC_7761" hidden="1">"c7761"</definedName>
    <definedName name="IQ_ECO_METRIC_7762" hidden="1">"c7762"</definedName>
    <definedName name="IQ_ECO_METRIC_7763" hidden="1">"c7763"</definedName>
    <definedName name="IQ_ECO_METRIC_7764" hidden="1">"c7764"</definedName>
    <definedName name="IQ_ECO_METRIC_7765" hidden="1">"c7765"</definedName>
    <definedName name="IQ_ECO_METRIC_7766" hidden="1">"c7766"</definedName>
    <definedName name="IQ_ECO_METRIC_7767" hidden="1">"c7767"</definedName>
    <definedName name="IQ_ECO_METRIC_7768" hidden="1">"c7768"</definedName>
    <definedName name="IQ_ECO_METRIC_7769" hidden="1">"c7769"</definedName>
    <definedName name="IQ_ECO_METRIC_7770" hidden="1">"c7770"</definedName>
    <definedName name="IQ_ECO_METRIC_7771" hidden="1">"c7771"</definedName>
    <definedName name="IQ_ECO_METRIC_7772" hidden="1">"c7772"</definedName>
    <definedName name="IQ_ECO_METRIC_7773" hidden="1">"c7773"</definedName>
    <definedName name="IQ_ECO_METRIC_7774" hidden="1">"c7774"</definedName>
    <definedName name="IQ_ECO_METRIC_7775" hidden="1">"c7775"</definedName>
    <definedName name="IQ_ECO_METRIC_7776" hidden="1">"c7776"</definedName>
    <definedName name="IQ_ECO_METRIC_7777" hidden="1">"c7777"</definedName>
    <definedName name="IQ_ECO_METRIC_7779" hidden="1">"c7779"</definedName>
    <definedName name="IQ_ECO_METRIC_7780" hidden="1">"c7780"</definedName>
    <definedName name="IQ_ECO_METRIC_7781" hidden="1">"c7781"</definedName>
    <definedName name="IQ_ECO_METRIC_7782" hidden="1">"c7782"</definedName>
    <definedName name="IQ_ECO_METRIC_7783" hidden="1">"c7783"</definedName>
    <definedName name="IQ_ECO_METRIC_7784" hidden="1">"c7784"</definedName>
    <definedName name="IQ_ECO_METRIC_7785" hidden="1">"c7785"</definedName>
    <definedName name="IQ_ECO_METRIC_7786" hidden="1">"c7786"</definedName>
    <definedName name="IQ_ECO_METRIC_7787" hidden="1">"c7787"</definedName>
    <definedName name="IQ_ECO_METRIC_7788" hidden="1">"c7788"</definedName>
    <definedName name="IQ_ECO_METRIC_7789" hidden="1">"c7789"</definedName>
    <definedName name="IQ_ECO_METRIC_7790" hidden="1">"c7790"</definedName>
    <definedName name="IQ_ECO_METRIC_7791" hidden="1">"c7791"</definedName>
    <definedName name="IQ_ECO_METRIC_7792" hidden="1">"c7792"</definedName>
    <definedName name="IQ_ECO_METRIC_7793" hidden="1">"c7793"</definedName>
    <definedName name="IQ_ECO_METRIC_7794" hidden="1">"c7794"</definedName>
    <definedName name="IQ_ECO_METRIC_7795" hidden="1">"c7795"</definedName>
    <definedName name="IQ_ECO_METRIC_7796" hidden="1">"c7796"</definedName>
    <definedName name="IQ_ECO_METRIC_7797" hidden="1">"c7797"</definedName>
    <definedName name="IQ_ECO_METRIC_7798" hidden="1">"c7798"</definedName>
    <definedName name="IQ_ECO_METRIC_7799" hidden="1">"c7799"</definedName>
    <definedName name="IQ_ECO_METRIC_7800" hidden="1">"c7800"</definedName>
    <definedName name="IQ_ECO_METRIC_7801" hidden="1">"c7801"</definedName>
    <definedName name="IQ_ECO_METRIC_7802" hidden="1">"c7802"</definedName>
    <definedName name="IQ_ECO_METRIC_7803" hidden="1">"c7803"</definedName>
    <definedName name="IQ_ECO_METRIC_7804" hidden="1">"c7804"</definedName>
    <definedName name="IQ_ECO_METRIC_7805" hidden="1">"c7805"</definedName>
    <definedName name="IQ_ECO_METRIC_7806" hidden="1">"c7806"</definedName>
    <definedName name="IQ_ECO_METRIC_7808" hidden="1">"c7808"</definedName>
    <definedName name="IQ_ECO_METRIC_7809" hidden="1">"c7809"</definedName>
    <definedName name="IQ_ECO_METRIC_7810" hidden="1">"c7810"</definedName>
    <definedName name="IQ_ECO_METRIC_7812" hidden="1">"c7812"</definedName>
    <definedName name="IQ_ECO_METRIC_7813" hidden="1">"c7813"</definedName>
    <definedName name="IQ_ECO_METRIC_7814" hidden="1">"c7814"</definedName>
    <definedName name="IQ_ECO_METRIC_7815" hidden="1">"c7815"</definedName>
    <definedName name="IQ_ECO_METRIC_7816" hidden="1">"c7816"</definedName>
    <definedName name="IQ_ECO_METRIC_7817" hidden="1">"c7817"</definedName>
    <definedName name="IQ_ECO_METRIC_7818" hidden="1">"c7818"</definedName>
    <definedName name="IQ_ECO_METRIC_7819" hidden="1">"c7819"</definedName>
    <definedName name="IQ_ECO_METRIC_7820" hidden="1">"c7820"</definedName>
    <definedName name="IQ_ECO_METRIC_7821" hidden="1">"c7821"</definedName>
    <definedName name="IQ_ECO_METRIC_7822" hidden="1">"c7822"</definedName>
    <definedName name="IQ_ECO_METRIC_7823" hidden="1">"c7823"</definedName>
    <definedName name="IQ_ECO_METRIC_7824" hidden="1">"c7824"</definedName>
    <definedName name="IQ_ECO_METRIC_7825" hidden="1">"c7825"</definedName>
    <definedName name="IQ_ECO_METRIC_7826" hidden="1">"c7826"</definedName>
    <definedName name="IQ_ECO_METRIC_7827" hidden="1">"c7827"</definedName>
    <definedName name="IQ_ECO_METRIC_7828" hidden="1">"c7828"</definedName>
    <definedName name="IQ_ECO_METRIC_7829" hidden="1">"c7829"</definedName>
    <definedName name="IQ_ECO_METRIC_7830" hidden="1">"c7830"</definedName>
    <definedName name="IQ_ECO_METRIC_7831" hidden="1">"c7831"</definedName>
    <definedName name="IQ_ECO_METRIC_7832" hidden="1">"c7832"</definedName>
    <definedName name="IQ_ECO_METRIC_7833" hidden="1">"c7833"</definedName>
    <definedName name="IQ_ECO_METRIC_7834" hidden="1">"c7834"</definedName>
    <definedName name="IQ_ECO_METRIC_7835" hidden="1">"c7835"</definedName>
    <definedName name="IQ_ECO_METRIC_7836" hidden="1">"c7836"</definedName>
    <definedName name="IQ_ECO_METRIC_7837" hidden="1">"c7837"</definedName>
    <definedName name="IQ_ECO_METRIC_7838" hidden="1">"c7838"</definedName>
    <definedName name="IQ_ECO_METRIC_7839" hidden="1">"c7839"</definedName>
    <definedName name="IQ_ECO_METRIC_7840" hidden="1">"c7840"</definedName>
    <definedName name="IQ_ECO_METRIC_7842" hidden="1">"c7842"</definedName>
    <definedName name="IQ_ECO_METRIC_7843" hidden="1">"c7843"</definedName>
    <definedName name="IQ_ECO_METRIC_7844" hidden="1">"c7844"</definedName>
    <definedName name="IQ_ECO_METRIC_7845" hidden="1">"c7845"</definedName>
    <definedName name="IQ_ECO_METRIC_7846" hidden="1">"c7846"</definedName>
    <definedName name="IQ_ECO_METRIC_7847" hidden="1">"c7847"</definedName>
    <definedName name="IQ_ECO_METRIC_7848" hidden="1">"c7848"</definedName>
    <definedName name="IQ_ECO_METRIC_7849" hidden="1">"c7849"</definedName>
    <definedName name="IQ_ECO_METRIC_7850" hidden="1">"c7850"</definedName>
    <definedName name="IQ_ECO_METRIC_7851" hidden="1">"c7851"</definedName>
    <definedName name="IQ_ECO_METRIC_7852" hidden="1">"c7852"</definedName>
    <definedName name="IQ_ECO_METRIC_7853" hidden="1">"c7853"</definedName>
    <definedName name="IQ_ECO_METRIC_7854" hidden="1">"c7854"</definedName>
    <definedName name="IQ_ECO_METRIC_7855" hidden="1">"c7855"</definedName>
    <definedName name="IQ_ECO_METRIC_7856" hidden="1">"c7856"</definedName>
    <definedName name="IQ_ECO_METRIC_7857" hidden="1">"c7857"</definedName>
    <definedName name="IQ_ECO_METRIC_7858" hidden="1">"c7858"</definedName>
    <definedName name="IQ_ECO_METRIC_7859" hidden="1">"c7859"</definedName>
    <definedName name="IQ_ECO_METRIC_7860" hidden="1">"c7860"</definedName>
    <definedName name="IQ_ECO_METRIC_7861" hidden="1">"c7861"</definedName>
    <definedName name="IQ_ECO_METRIC_7862" hidden="1">"c7862"</definedName>
    <definedName name="IQ_ECO_METRIC_7863" hidden="1">"c7863"</definedName>
    <definedName name="IQ_ECO_METRIC_7864" hidden="1">"c7864"</definedName>
    <definedName name="IQ_ECO_METRIC_7865" hidden="1">"c7865"</definedName>
    <definedName name="IQ_ECO_METRIC_7866" hidden="1">"c7866"</definedName>
    <definedName name="IQ_ECO_METRIC_7867" hidden="1">"c7867"</definedName>
    <definedName name="IQ_ECO_METRIC_7868" hidden="1">"c7868"</definedName>
    <definedName name="IQ_ECO_METRIC_7869" hidden="1">"c7869"</definedName>
    <definedName name="IQ_ECO_METRIC_7870" hidden="1">"c7870"</definedName>
    <definedName name="IQ_ECO_METRIC_7871" hidden="1">"c7871"</definedName>
    <definedName name="IQ_ECO_METRIC_7872" hidden="1">"c7872"</definedName>
    <definedName name="IQ_ECO_METRIC_7874" hidden="1">"c7874"</definedName>
    <definedName name="IQ_ECO_METRIC_7875" hidden="1">"c7875"</definedName>
    <definedName name="IQ_ECO_METRIC_7876" hidden="1">"c7876"</definedName>
    <definedName name="IQ_ECO_METRIC_7877" hidden="1">"c7877"</definedName>
    <definedName name="IQ_ECO_METRIC_7878" hidden="1">"c7878"</definedName>
    <definedName name="IQ_ECO_METRIC_7880" hidden="1">"c7880"</definedName>
    <definedName name="IQ_ECO_METRIC_7881" hidden="1">"c7881"</definedName>
    <definedName name="IQ_ECO_METRIC_7882" hidden="1">"c7882"</definedName>
    <definedName name="IQ_ECO_METRIC_7883" hidden="1">"c7883"</definedName>
    <definedName name="IQ_ECO_METRIC_7884" hidden="1">"c7884"</definedName>
    <definedName name="IQ_ECO_METRIC_7885" hidden="1">"c7885"</definedName>
    <definedName name="IQ_ECO_METRIC_7886" hidden="1">"c7886"</definedName>
    <definedName name="IQ_ECO_METRIC_7887" hidden="1">"c7887"</definedName>
    <definedName name="IQ_ECO_METRIC_7888" hidden="1">"c7888"</definedName>
    <definedName name="IQ_ECO_METRIC_7889" hidden="1">"c7889"</definedName>
    <definedName name="IQ_ECO_METRIC_7890" hidden="1">"c7890"</definedName>
    <definedName name="IQ_ECO_METRIC_7891" hidden="1">"c7891"</definedName>
    <definedName name="IQ_ECO_METRIC_7892" hidden="1">"c7892"</definedName>
    <definedName name="IQ_ECO_METRIC_7893" hidden="1">"c7893"</definedName>
    <definedName name="IQ_ECO_METRIC_7895" hidden="1">"c7895"</definedName>
    <definedName name="IQ_ECO_METRIC_7896" hidden="1">"c7896"</definedName>
    <definedName name="IQ_ECO_METRIC_7897" hidden="1">"c7897"</definedName>
    <definedName name="IQ_ECO_METRIC_7898" hidden="1">"c7898"</definedName>
    <definedName name="IQ_ECO_METRIC_7899" hidden="1">"c7899"</definedName>
    <definedName name="IQ_ECO_METRIC_7900" hidden="1">"c7900"</definedName>
    <definedName name="IQ_ECO_METRIC_7901" hidden="1">"c7901"</definedName>
    <definedName name="IQ_ECO_METRIC_7903" hidden="1">"c7903"</definedName>
    <definedName name="IQ_ECO_METRIC_7904" hidden="1">"c7904"</definedName>
    <definedName name="IQ_ECO_METRIC_7905" hidden="1">"c7905"</definedName>
    <definedName name="IQ_ECO_METRIC_7906" hidden="1">"c7906"</definedName>
    <definedName name="IQ_ECO_METRIC_7907" hidden="1">"c7907"</definedName>
    <definedName name="IQ_ECO_METRIC_7908" hidden="1">"c7908"</definedName>
    <definedName name="IQ_ECO_METRIC_7909" hidden="1">"c7909"</definedName>
    <definedName name="IQ_ECO_METRIC_7910" hidden="1">"c7910"</definedName>
    <definedName name="IQ_ECO_METRIC_7911" hidden="1">"c7911"</definedName>
    <definedName name="IQ_ECO_METRIC_7912" hidden="1">"c7912"</definedName>
    <definedName name="IQ_ECO_METRIC_7913" hidden="1">"c7913"</definedName>
    <definedName name="IQ_ECO_METRIC_7914" hidden="1">"c7914"</definedName>
    <definedName name="IQ_ECO_METRIC_7915" hidden="1">"c7915"</definedName>
    <definedName name="IQ_ECO_METRIC_7916" hidden="1">"c7916"</definedName>
    <definedName name="IQ_ECO_METRIC_7917" hidden="1">"c7917"</definedName>
    <definedName name="IQ_ECO_METRIC_7918" hidden="1">"c7918"</definedName>
    <definedName name="IQ_ECO_METRIC_7919" hidden="1">"c7919"</definedName>
    <definedName name="IQ_ECO_METRIC_7920" hidden="1">"c7920"</definedName>
    <definedName name="IQ_ECO_METRIC_7921" hidden="1">"c7921"</definedName>
    <definedName name="IQ_ECO_METRIC_7922" hidden="1">"c7922"</definedName>
    <definedName name="IQ_ECO_METRIC_7923" hidden="1">"c7923"</definedName>
    <definedName name="IQ_ECO_METRIC_7925" hidden="1">"c7925"</definedName>
    <definedName name="IQ_ECO_METRIC_7927" hidden="1">"c7927"</definedName>
    <definedName name="IQ_ECO_METRIC_7928" hidden="1">"c7928"</definedName>
    <definedName name="IQ_ECO_METRIC_7929" hidden="1">"c7929"</definedName>
    <definedName name="IQ_ECO_METRIC_7930" hidden="1">"c7930"</definedName>
    <definedName name="IQ_ECO_METRIC_7931" hidden="1">"c7931"</definedName>
    <definedName name="IQ_ECO_METRIC_7932" hidden="1">"c7932"</definedName>
    <definedName name="IQ_ECO_METRIC_7933" hidden="1">"c7933"</definedName>
    <definedName name="IQ_ECO_METRIC_7934" hidden="1">"c7934"</definedName>
    <definedName name="IQ_ECO_METRIC_7935" hidden="1">"c7935"</definedName>
    <definedName name="IQ_ECO_METRIC_7936" hidden="1">"c7936"</definedName>
    <definedName name="IQ_ECO_METRIC_7937" hidden="1">"c7937"</definedName>
    <definedName name="IQ_ECO_METRIC_7939" hidden="1">"c7939"</definedName>
    <definedName name="IQ_ECO_METRIC_7940" hidden="1">"c7940"</definedName>
    <definedName name="IQ_ECO_METRIC_7941" hidden="1">"c7941"</definedName>
    <definedName name="IQ_ECO_METRIC_7942" hidden="1">"c7942"</definedName>
    <definedName name="IQ_ECO_METRIC_7943" hidden="1">"c7943"</definedName>
    <definedName name="IQ_ECO_METRIC_7944" hidden="1">"c7944"</definedName>
    <definedName name="IQ_ECO_METRIC_7945" hidden="1">"c7945"</definedName>
    <definedName name="IQ_ECO_METRIC_7946" hidden="1">"c7946"</definedName>
    <definedName name="IQ_ECO_METRIC_7947" hidden="1">"c7947"</definedName>
    <definedName name="IQ_ECO_METRIC_7948" hidden="1">"c7948"</definedName>
    <definedName name="IQ_ECO_METRIC_7949" hidden="1">"c7949"</definedName>
    <definedName name="IQ_ECO_METRIC_7950" hidden="1">"c7950"</definedName>
    <definedName name="IQ_ECO_METRIC_7951" hidden="1">"c7951"</definedName>
    <definedName name="IQ_ECO_METRIC_7952" hidden="1">"c7952"</definedName>
    <definedName name="IQ_ECO_METRIC_7953" hidden="1">"c7953"</definedName>
    <definedName name="IQ_ECO_METRIC_7954" hidden="1">"c7954"</definedName>
    <definedName name="IQ_ECO_METRIC_7955" hidden="1">"c7955"</definedName>
    <definedName name="IQ_ECO_METRIC_7956" hidden="1">"c7956"</definedName>
    <definedName name="IQ_ECO_METRIC_7957" hidden="1">"c7957"</definedName>
    <definedName name="IQ_ECO_METRIC_7958" hidden="1">"c7958"</definedName>
    <definedName name="IQ_ECO_METRIC_7959" hidden="1">"c7959"</definedName>
    <definedName name="IQ_ECO_METRIC_7960" hidden="1">"c7960"</definedName>
    <definedName name="IQ_ECO_METRIC_7961" hidden="1">"c7961"</definedName>
    <definedName name="IQ_ECO_METRIC_7962" hidden="1">"c7962"</definedName>
    <definedName name="IQ_ECO_METRIC_7963" hidden="1">"c7963"</definedName>
    <definedName name="IQ_ECO_METRIC_7964" hidden="1">"c7964"</definedName>
    <definedName name="IQ_ECO_METRIC_7965" hidden="1">"c7965"</definedName>
    <definedName name="IQ_ECO_METRIC_7966" hidden="1">"c7966"</definedName>
    <definedName name="IQ_ECO_METRIC_7967" hidden="1">"c7967"</definedName>
    <definedName name="IQ_ECO_METRIC_7968" hidden="1">"c7968"</definedName>
    <definedName name="IQ_ECO_METRIC_7969" hidden="1">"c7969"</definedName>
    <definedName name="IQ_ECO_METRIC_7970" hidden="1">"c7970"</definedName>
    <definedName name="IQ_ECO_METRIC_7971" hidden="1">"c7971"</definedName>
    <definedName name="IQ_ECO_METRIC_7972" hidden="1">"c7972"</definedName>
    <definedName name="IQ_ECO_METRIC_7973" hidden="1">"c7973"</definedName>
    <definedName name="IQ_ECO_METRIC_7974" hidden="1">"c7974"</definedName>
    <definedName name="IQ_ECO_METRIC_7975" hidden="1">"c7975"</definedName>
    <definedName name="IQ_ECO_METRIC_7976" hidden="1">"c7976"</definedName>
    <definedName name="IQ_ECO_METRIC_7977" hidden="1">"c7977"</definedName>
    <definedName name="IQ_ECO_METRIC_7978" hidden="1">"c7978"</definedName>
    <definedName name="IQ_ECO_METRIC_7979" hidden="1">"c7979"</definedName>
    <definedName name="IQ_ECO_METRIC_7980" hidden="1">"c7980"</definedName>
    <definedName name="IQ_ECO_METRIC_7981" hidden="1">"c7981"</definedName>
    <definedName name="IQ_ECO_METRIC_7982" hidden="1">"c7982"</definedName>
    <definedName name="IQ_ECO_METRIC_7983" hidden="1">"c7983"</definedName>
    <definedName name="IQ_ECO_METRIC_7984" hidden="1">"c7984"</definedName>
    <definedName name="IQ_ECO_METRIC_7985" hidden="1">"c7985"</definedName>
    <definedName name="IQ_ECO_METRIC_7986" hidden="1">"c7986"</definedName>
    <definedName name="IQ_ECO_METRIC_7987" hidden="1">"c7987"</definedName>
    <definedName name="IQ_ECO_METRIC_7988" hidden="1">"c7988"</definedName>
    <definedName name="IQ_ECO_METRIC_7989" hidden="1">"c7989"</definedName>
    <definedName name="IQ_ECO_METRIC_7990" hidden="1">"c7990"</definedName>
    <definedName name="IQ_ECO_METRIC_7991" hidden="1">"c7991"</definedName>
    <definedName name="IQ_ECO_METRIC_7992" hidden="1">"c7992"</definedName>
    <definedName name="IQ_ECO_METRIC_7993" hidden="1">"c7993"</definedName>
    <definedName name="IQ_ECO_METRIC_7994" hidden="1">"c7994"</definedName>
    <definedName name="IQ_ECO_METRIC_7995" hidden="1">"c7995"</definedName>
    <definedName name="IQ_ECO_METRIC_7996" hidden="1">"c7996"</definedName>
    <definedName name="IQ_ECO_METRIC_7997" hidden="1">"c7997"</definedName>
    <definedName name="IQ_ECO_METRIC_7999" hidden="1">"c7999"</definedName>
    <definedName name="IQ_ECO_METRIC_8000" hidden="1">"c8000"</definedName>
    <definedName name="IQ_ECO_METRIC_8001" hidden="1">"c8001"</definedName>
    <definedName name="IQ_ECO_METRIC_8002" hidden="1">"c8002"</definedName>
    <definedName name="IQ_ECO_METRIC_8003" hidden="1">"c8003"</definedName>
    <definedName name="IQ_ECO_METRIC_8004" hidden="1">"c8004"</definedName>
    <definedName name="IQ_ECO_METRIC_8005" hidden="1">"c8005"</definedName>
    <definedName name="IQ_ECO_METRIC_8006" hidden="1">"c8006"</definedName>
    <definedName name="IQ_ECO_METRIC_8007" hidden="1">"c8007"</definedName>
    <definedName name="IQ_ECO_METRIC_8008" hidden="1">"c8008"</definedName>
    <definedName name="IQ_ECO_METRIC_8009" hidden="1">"c8009"</definedName>
    <definedName name="IQ_ECO_METRIC_8010" hidden="1">"c8010"</definedName>
    <definedName name="IQ_ECO_METRIC_8011" hidden="1">"c8011"</definedName>
    <definedName name="IQ_ECO_METRIC_8012" hidden="1">"c8012"</definedName>
    <definedName name="IQ_ECO_METRIC_8013" hidden="1">"c8013"</definedName>
    <definedName name="IQ_ECO_METRIC_8014" hidden="1">"c8014"</definedName>
    <definedName name="IQ_ECO_METRIC_8015" hidden="1">"c8015"</definedName>
    <definedName name="IQ_ECO_METRIC_8016" hidden="1">"c8016"</definedName>
    <definedName name="IQ_ECO_METRIC_8017" hidden="1">"c8017"</definedName>
    <definedName name="IQ_ECO_METRIC_8018" hidden="1">"c8018"</definedName>
    <definedName name="IQ_ECO_METRIC_8019" hidden="1">"c8019"</definedName>
    <definedName name="IQ_ECO_METRIC_8020" hidden="1">"c8020"</definedName>
    <definedName name="IQ_ECO_METRIC_8021" hidden="1">"c8021"</definedName>
    <definedName name="IQ_ECO_METRIC_8022" hidden="1">"c8022"</definedName>
    <definedName name="IQ_ECO_METRIC_8023" hidden="1">"c8023"</definedName>
    <definedName name="IQ_ECO_METRIC_8024" hidden="1">"c8024"</definedName>
    <definedName name="IQ_ECO_METRIC_8025" hidden="1">"c8025"</definedName>
    <definedName name="IQ_ECO_METRIC_8026" hidden="1">"c8026"</definedName>
    <definedName name="IQ_ECO_METRIC_8028" hidden="1">"c8028"</definedName>
    <definedName name="IQ_ECO_METRIC_8029" hidden="1">"c8029"</definedName>
    <definedName name="IQ_ECO_METRIC_8030" hidden="1">"c8030"</definedName>
    <definedName name="IQ_ECO_METRIC_8032" hidden="1">"c8032"</definedName>
    <definedName name="IQ_ECO_METRIC_8033" hidden="1">"c8033"</definedName>
    <definedName name="IQ_ECO_METRIC_8034" hidden="1">"c8034"</definedName>
    <definedName name="IQ_ECO_METRIC_8035" hidden="1">"c8035"</definedName>
    <definedName name="IQ_ECO_METRIC_8036" hidden="1">"c8036"</definedName>
    <definedName name="IQ_ECO_METRIC_8037" hidden="1">"c8037"</definedName>
    <definedName name="IQ_ECO_METRIC_8038" hidden="1">"c8038"</definedName>
    <definedName name="IQ_ECO_METRIC_8039" hidden="1">"c8039"</definedName>
    <definedName name="IQ_ECO_METRIC_8040" hidden="1">"c8040"</definedName>
    <definedName name="IQ_ECO_METRIC_8041" hidden="1">"c8041"</definedName>
    <definedName name="IQ_ECO_METRIC_8042" hidden="1">"c8042"</definedName>
    <definedName name="IQ_ECO_METRIC_8043" hidden="1">"c8043"</definedName>
    <definedName name="IQ_ECO_METRIC_8044" hidden="1">"c8044"</definedName>
    <definedName name="IQ_ECO_METRIC_8045" hidden="1">"c8045"</definedName>
    <definedName name="IQ_ECO_METRIC_8046" hidden="1">"c8046"</definedName>
    <definedName name="IQ_ECO_METRIC_8047" hidden="1">"c8047"</definedName>
    <definedName name="IQ_ECO_METRIC_8048" hidden="1">"c8048"</definedName>
    <definedName name="IQ_ECO_METRIC_8049" hidden="1">"c8049"</definedName>
    <definedName name="IQ_ECO_METRIC_8050" hidden="1">"c8050"</definedName>
    <definedName name="IQ_ECO_METRIC_8051" hidden="1">"c8051"</definedName>
    <definedName name="IQ_ECO_METRIC_8052" hidden="1">"c8052"</definedName>
    <definedName name="IQ_ECO_METRIC_8053" hidden="1">"c8053"</definedName>
    <definedName name="IQ_ECO_METRIC_8054" hidden="1">"c8054"</definedName>
    <definedName name="IQ_ECO_METRIC_8055" hidden="1">"c8055"</definedName>
    <definedName name="IQ_ECO_METRIC_8056" hidden="1">"c8056"</definedName>
    <definedName name="IQ_ECO_METRIC_8057" hidden="1">"c8057"</definedName>
    <definedName name="IQ_ECO_METRIC_8058" hidden="1">"c8058"</definedName>
    <definedName name="IQ_ECO_METRIC_8059" hidden="1">"c8059"</definedName>
    <definedName name="IQ_ECO_METRIC_8060" hidden="1">"c8060"</definedName>
    <definedName name="IQ_ECO_METRIC_8062" hidden="1">"c8062"</definedName>
    <definedName name="IQ_ECO_METRIC_8063" hidden="1">"c8063"</definedName>
    <definedName name="IQ_ECO_METRIC_8064" hidden="1">"c8064"</definedName>
    <definedName name="IQ_ECO_METRIC_8065" hidden="1">"c8065"</definedName>
    <definedName name="IQ_ECO_METRIC_8066" hidden="1">"c8066"</definedName>
    <definedName name="IQ_ECO_METRIC_8067" hidden="1">"c8067"</definedName>
    <definedName name="IQ_ECO_METRIC_8068" hidden="1">"c8068"</definedName>
    <definedName name="IQ_ECO_METRIC_8069" hidden="1">"c8069"</definedName>
    <definedName name="IQ_ECO_METRIC_8070" hidden="1">"c8070"</definedName>
    <definedName name="IQ_ECO_METRIC_8071" hidden="1">"c8071"</definedName>
    <definedName name="IQ_ECO_METRIC_8072" hidden="1">"c8072"</definedName>
    <definedName name="IQ_ECO_METRIC_8073" hidden="1">"c8073"</definedName>
    <definedName name="IQ_ECO_METRIC_8074" hidden="1">"c8074"</definedName>
    <definedName name="IQ_ECO_METRIC_8075" hidden="1">"c8075"</definedName>
    <definedName name="IQ_ECO_METRIC_8076" hidden="1">"c8076"</definedName>
    <definedName name="IQ_ECO_METRIC_8077" hidden="1">"c8077"</definedName>
    <definedName name="IQ_ECO_METRIC_8078" hidden="1">"c8078"</definedName>
    <definedName name="IQ_ECO_METRIC_8079" hidden="1">"c8079"</definedName>
    <definedName name="IQ_ECO_METRIC_8080" hidden="1">"c8080"</definedName>
    <definedName name="IQ_ECO_METRIC_8081" hidden="1">"c8081"</definedName>
    <definedName name="IQ_ECO_METRIC_8082" hidden="1">"c8082"</definedName>
    <definedName name="IQ_ECO_METRIC_8083" hidden="1">"c8083"</definedName>
    <definedName name="IQ_ECO_METRIC_8084" hidden="1">"c8084"</definedName>
    <definedName name="IQ_ECO_METRIC_8085" hidden="1">"c8085"</definedName>
    <definedName name="IQ_ECO_METRIC_8086" hidden="1">"c8086"</definedName>
    <definedName name="IQ_ECO_METRIC_8087" hidden="1">"c8087"</definedName>
    <definedName name="IQ_ECO_METRIC_8088" hidden="1">"c8088"</definedName>
    <definedName name="IQ_ECO_METRIC_8089" hidden="1">"c8089"</definedName>
    <definedName name="IQ_ECO_METRIC_8090" hidden="1">"c8090"</definedName>
    <definedName name="IQ_ECO_METRIC_8091" hidden="1">"c8091"</definedName>
    <definedName name="IQ_ECO_METRIC_8092" hidden="1">"c8092"</definedName>
    <definedName name="IQ_ECO_METRIC_8094" hidden="1">"c8094"</definedName>
    <definedName name="IQ_ECO_METRIC_8095" hidden="1">"c8095"</definedName>
    <definedName name="IQ_ECO_METRIC_8096" hidden="1">"c8096"</definedName>
    <definedName name="IQ_ECO_METRIC_8097" hidden="1">"c8097"</definedName>
    <definedName name="IQ_ECO_METRIC_8098" hidden="1">"c8098"</definedName>
    <definedName name="IQ_ECO_METRIC_8100" hidden="1">"c8100"</definedName>
    <definedName name="IQ_ECO_METRIC_8101" hidden="1">"c8101"</definedName>
    <definedName name="IQ_ECO_METRIC_8102" hidden="1">"c8102"</definedName>
    <definedName name="IQ_ECO_METRIC_8103" hidden="1">"c8103"</definedName>
    <definedName name="IQ_ECO_METRIC_8104" hidden="1">"c8104"</definedName>
    <definedName name="IQ_ECO_METRIC_8105" hidden="1">"c8105"</definedName>
    <definedName name="IQ_ECO_METRIC_8106" hidden="1">"c8106"</definedName>
    <definedName name="IQ_ECO_METRIC_8107" hidden="1">"c8107"</definedName>
    <definedName name="IQ_ECO_METRIC_8108" hidden="1">"c8108"</definedName>
    <definedName name="IQ_ECO_METRIC_8109" hidden="1">"c8109"</definedName>
    <definedName name="IQ_ECO_METRIC_8110" hidden="1">"c8110"</definedName>
    <definedName name="IQ_ECO_METRIC_8111" hidden="1">"c8111"</definedName>
    <definedName name="IQ_ECO_METRIC_8112" hidden="1">"c8112"</definedName>
    <definedName name="IQ_ECO_METRIC_8113" hidden="1">"c8113"</definedName>
    <definedName name="IQ_ECO_METRIC_8115" hidden="1">"c8115"</definedName>
    <definedName name="IQ_ECO_METRIC_8116" hidden="1">"c8116"</definedName>
    <definedName name="IQ_ECO_METRIC_8117" hidden="1">"c8117"</definedName>
    <definedName name="IQ_ECO_METRIC_8118" hidden="1">"c8118"</definedName>
    <definedName name="IQ_ECO_METRIC_8119" hidden="1">"c8119"</definedName>
    <definedName name="IQ_ECO_METRIC_8120" hidden="1">"c8120"</definedName>
    <definedName name="IQ_ECO_METRIC_8121" hidden="1">"c8121"</definedName>
    <definedName name="IQ_ECO_METRIC_8123" hidden="1">"c8123"</definedName>
    <definedName name="IQ_ECO_METRIC_8124" hidden="1">"c8124"</definedName>
    <definedName name="IQ_ECO_METRIC_8125" hidden="1">"c8125"</definedName>
    <definedName name="IQ_ECO_METRIC_8126" hidden="1">"c8126"</definedName>
    <definedName name="IQ_ECO_METRIC_8127" hidden="1">"c8127"</definedName>
    <definedName name="IQ_ECO_METRIC_8128" hidden="1">"c8128"</definedName>
    <definedName name="IQ_ECO_METRIC_8129" hidden="1">"c8129"</definedName>
    <definedName name="IQ_ECO_METRIC_8130" hidden="1">"c8130"</definedName>
    <definedName name="IQ_ECO_METRIC_8131" hidden="1">"c8131"</definedName>
    <definedName name="IQ_ECO_METRIC_8132" hidden="1">"c8132"</definedName>
    <definedName name="IQ_ECO_METRIC_8133" hidden="1">"c8133"</definedName>
    <definedName name="IQ_ECO_METRIC_8134" hidden="1">"c8134"</definedName>
    <definedName name="IQ_ECO_METRIC_8135" hidden="1">"c8135"</definedName>
    <definedName name="IQ_ECO_METRIC_8136" hidden="1">"c8136"</definedName>
    <definedName name="IQ_ECO_METRIC_8137" hidden="1">"c8137"</definedName>
    <definedName name="IQ_ECO_METRIC_8138" hidden="1">"c8138"</definedName>
    <definedName name="IQ_ECO_METRIC_8139" hidden="1">"c8139"</definedName>
    <definedName name="IQ_ECO_METRIC_8140" hidden="1">"c8140"</definedName>
    <definedName name="IQ_ECO_METRIC_8141" hidden="1">"c8141"</definedName>
    <definedName name="IQ_ECO_METRIC_8142" hidden="1">"c8142"</definedName>
    <definedName name="IQ_ECO_METRIC_8143" hidden="1">"c8143"</definedName>
    <definedName name="IQ_ECO_METRIC_8145" hidden="1">"c8145"</definedName>
    <definedName name="IQ_ECO_METRIC_8147" hidden="1">"c8147"</definedName>
    <definedName name="IQ_ECO_METRIC_8148" hidden="1">"c8148"</definedName>
    <definedName name="IQ_ECO_METRIC_8149" hidden="1">"c8149"</definedName>
    <definedName name="IQ_ECO_METRIC_8150" hidden="1">"c8150"</definedName>
    <definedName name="IQ_ECO_METRIC_8152" hidden="1">"c8152"</definedName>
    <definedName name="IQ_ECO_METRIC_8153" hidden="1">"c8153"</definedName>
    <definedName name="IQ_ECO_METRIC_8154" hidden="1">"c8154"</definedName>
    <definedName name="IQ_ECO_METRIC_8155" hidden="1">"c8155"</definedName>
    <definedName name="IQ_ECO_METRIC_8156" hidden="1">"c8156"</definedName>
    <definedName name="IQ_ECO_METRIC_8157" hidden="1">"c8157"</definedName>
    <definedName name="IQ_ECO_METRIC_8159" hidden="1">"c8159"</definedName>
    <definedName name="IQ_ECO_METRIC_8160" hidden="1">"c8160"</definedName>
    <definedName name="IQ_ECO_METRIC_8161" hidden="1">"c8161"</definedName>
    <definedName name="IQ_ECO_METRIC_8162" hidden="1">"c8162"</definedName>
    <definedName name="IQ_ECO_METRIC_8163" hidden="1">"c8163"</definedName>
    <definedName name="IQ_ECO_METRIC_8164" hidden="1">"c8164"</definedName>
    <definedName name="IQ_ECO_METRIC_8165" hidden="1">"c8165"</definedName>
    <definedName name="IQ_ECO_METRIC_8166" hidden="1">"c8166"</definedName>
    <definedName name="IQ_ECO_METRIC_8167" hidden="1">"c8167"</definedName>
    <definedName name="IQ_ECO_METRIC_8168" hidden="1">"c8168"</definedName>
    <definedName name="IQ_ECO_METRIC_8169" hidden="1">"c8169"</definedName>
    <definedName name="IQ_ECO_METRIC_8170" hidden="1">"c8170"</definedName>
    <definedName name="IQ_ECO_METRIC_8171" hidden="1">"c8171"</definedName>
    <definedName name="IQ_ECO_METRIC_8172" hidden="1">"c8172"</definedName>
    <definedName name="IQ_ECO_METRIC_8173" hidden="1">"c8173"</definedName>
    <definedName name="IQ_ECO_METRIC_8174" hidden="1">"c8174"</definedName>
    <definedName name="IQ_ECO_METRIC_8175" hidden="1">"c8175"</definedName>
    <definedName name="IQ_ECO_METRIC_8176" hidden="1">"c8176"</definedName>
    <definedName name="IQ_ECO_METRIC_8177" hidden="1">"c8177"</definedName>
    <definedName name="IQ_ECO_METRIC_8178" hidden="1">"c8178"</definedName>
    <definedName name="IQ_ECO_METRIC_8179" hidden="1">"c8179"</definedName>
    <definedName name="IQ_ECO_METRIC_8180" hidden="1">"c8180"</definedName>
    <definedName name="IQ_ECO_METRIC_8181" hidden="1">"c8181"</definedName>
    <definedName name="IQ_ECO_METRIC_8182" hidden="1">"c8182"</definedName>
    <definedName name="IQ_ECO_METRIC_8183" hidden="1">"c8183"</definedName>
    <definedName name="IQ_ECO_METRIC_8184" hidden="1">"c8184"</definedName>
    <definedName name="IQ_ECO_METRIC_8185" hidden="1">"c8185"</definedName>
    <definedName name="IQ_ECO_METRIC_8186" hidden="1">"c8186"</definedName>
    <definedName name="IQ_ECO_METRIC_8187" hidden="1">"c8187"</definedName>
    <definedName name="IQ_ECO_METRIC_8188" hidden="1">"c8188"</definedName>
    <definedName name="IQ_ECO_METRIC_8189" hidden="1">"c8189"</definedName>
    <definedName name="IQ_ECO_METRIC_8190" hidden="1">"c8190"</definedName>
    <definedName name="IQ_ECO_METRIC_8191" hidden="1">"c8191"</definedName>
    <definedName name="IQ_ECO_METRIC_8192" hidden="1">"c8192"</definedName>
    <definedName name="IQ_ECO_METRIC_8193" hidden="1">"c8193"</definedName>
    <definedName name="IQ_ECO_METRIC_8194" hidden="1">"c8194"</definedName>
    <definedName name="IQ_ECO_METRIC_8195" hidden="1">"c8195"</definedName>
    <definedName name="IQ_ECO_METRIC_8196" hidden="1">"c8196"</definedName>
    <definedName name="IQ_ECO_METRIC_8197" hidden="1">"c8197"</definedName>
    <definedName name="IQ_ECO_METRIC_8198" hidden="1">"c8198"</definedName>
    <definedName name="IQ_ECO_METRIC_8199" hidden="1">"c8199"</definedName>
    <definedName name="IQ_ECO_METRIC_8200" hidden="1">"c8200"</definedName>
    <definedName name="IQ_ECO_METRIC_8201" hidden="1">"c8201"</definedName>
    <definedName name="IQ_ECO_METRIC_8202" hidden="1">"c8202"</definedName>
    <definedName name="IQ_ECO_METRIC_8203" hidden="1">"c8203"</definedName>
    <definedName name="IQ_ECO_METRIC_8204" hidden="1">"c8204"</definedName>
    <definedName name="IQ_ECO_METRIC_8205" hidden="1">"c8205"</definedName>
    <definedName name="IQ_ECO_METRIC_8206" hidden="1">"c8206"</definedName>
    <definedName name="IQ_ECO_METRIC_8207" hidden="1">"c8207"</definedName>
    <definedName name="IQ_ECO_METRIC_8208" hidden="1">"c8208"</definedName>
    <definedName name="IQ_ECO_METRIC_8209" hidden="1">"c8209"</definedName>
    <definedName name="IQ_ECO_METRIC_8210" hidden="1">"c8210"</definedName>
    <definedName name="IQ_ECO_METRIC_8211" hidden="1">"c8211"</definedName>
    <definedName name="IQ_ECO_METRIC_8212" hidden="1">"c8212"</definedName>
    <definedName name="IQ_ECO_METRIC_8213" hidden="1">"c8213"</definedName>
    <definedName name="IQ_ECO_METRIC_8214" hidden="1">"c8214"</definedName>
    <definedName name="IQ_ECO_METRIC_8215" hidden="1">"c8215"</definedName>
    <definedName name="IQ_ECO_METRIC_8216" hidden="1">"c8216"</definedName>
    <definedName name="IQ_ECO_METRIC_8217" hidden="1">"c8217"</definedName>
    <definedName name="IQ_ECO_METRIC_8219" hidden="1">"c8219"</definedName>
    <definedName name="IQ_ECO_METRIC_8221" hidden="1">"c8221"</definedName>
    <definedName name="IQ_ECO_METRIC_8222" hidden="1">"c8222"</definedName>
    <definedName name="IQ_ECO_METRIC_8223" hidden="1">"c8223"</definedName>
    <definedName name="IQ_ECO_METRIC_8224" hidden="1">"c8224"</definedName>
    <definedName name="IQ_ECO_METRIC_8225" hidden="1">"c8225"</definedName>
    <definedName name="IQ_ECO_METRIC_8226" hidden="1">"c8226"</definedName>
    <definedName name="IQ_ECO_METRIC_8227" hidden="1">"c8227"</definedName>
    <definedName name="IQ_ECO_METRIC_8228" hidden="1">"c8228"</definedName>
    <definedName name="IQ_ECO_METRIC_8229" hidden="1">"c8229"</definedName>
    <definedName name="IQ_ECO_METRIC_8230" hidden="1">"c8230"</definedName>
    <definedName name="IQ_ECO_METRIC_8231" hidden="1">"c8231"</definedName>
    <definedName name="IQ_ECO_METRIC_8232" hidden="1">"c8232"</definedName>
    <definedName name="IQ_ECO_METRIC_8233" hidden="1">"c8233"</definedName>
    <definedName name="IQ_ECO_METRIC_8234" hidden="1">"c8234"</definedName>
    <definedName name="IQ_ECO_METRIC_8235" hidden="1">"c8235"</definedName>
    <definedName name="IQ_ECO_METRIC_8236" hidden="1">"c8236"</definedName>
    <definedName name="IQ_ECO_METRIC_8237" hidden="1">"c8237"</definedName>
    <definedName name="IQ_ECO_METRIC_8238" hidden="1">"c8238"</definedName>
    <definedName name="IQ_ECO_METRIC_8239" hidden="1">"c8239"</definedName>
    <definedName name="IQ_ECO_METRIC_8240" hidden="1">"c8240"</definedName>
    <definedName name="IQ_ECO_METRIC_8241" hidden="1">"c8241"</definedName>
    <definedName name="IQ_ECO_METRIC_8242" hidden="1">"c8242"</definedName>
    <definedName name="IQ_ECO_METRIC_8243" hidden="1">"c8243"</definedName>
    <definedName name="IQ_ECO_METRIC_8244" hidden="1">"c8244"</definedName>
    <definedName name="IQ_ECO_METRIC_8245" hidden="1">"c8245"</definedName>
    <definedName name="IQ_ECO_METRIC_8246" hidden="1">"c8246"</definedName>
    <definedName name="IQ_ECO_METRIC_8248" hidden="1">"c8248"</definedName>
    <definedName name="IQ_ECO_METRIC_8249" hidden="1">"c8249"</definedName>
    <definedName name="IQ_ECO_METRIC_8250" hidden="1">"c8250"</definedName>
    <definedName name="IQ_ECO_METRIC_8252" hidden="1">"c8252"</definedName>
    <definedName name="IQ_ECO_METRIC_8253" hidden="1">"c8253"</definedName>
    <definedName name="IQ_ECO_METRIC_8254" hidden="1">"c8254"</definedName>
    <definedName name="IQ_ECO_METRIC_8255" hidden="1">"c8255"</definedName>
    <definedName name="IQ_ECO_METRIC_8256" hidden="1">"c8256"</definedName>
    <definedName name="IQ_ECO_METRIC_8257" hidden="1">"c8257"</definedName>
    <definedName name="IQ_ECO_METRIC_8258" hidden="1">"c8258"</definedName>
    <definedName name="IQ_ECO_METRIC_8259" hidden="1">"c8259"</definedName>
    <definedName name="IQ_ECO_METRIC_8260" hidden="1">"c8260"</definedName>
    <definedName name="IQ_ECO_METRIC_8261" hidden="1">"c8261"</definedName>
    <definedName name="IQ_ECO_METRIC_8262" hidden="1">"c8262"</definedName>
    <definedName name="IQ_ECO_METRIC_8263" hidden="1">"c8263"</definedName>
    <definedName name="IQ_ECO_METRIC_8264" hidden="1">"c8264"</definedName>
    <definedName name="IQ_ECO_METRIC_8265" hidden="1">"c8265"</definedName>
    <definedName name="IQ_ECO_METRIC_8266" hidden="1">"c8266"</definedName>
    <definedName name="IQ_ECO_METRIC_8267" hidden="1">"c8267"</definedName>
    <definedName name="IQ_ECO_METRIC_8268" hidden="1">"c8268"</definedName>
    <definedName name="IQ_ECO_METRIC_8269" hidden="1">"c8269"</definedName>
    <definedName name="IQ_ECO_METRIC_8270" hidden="1">"c8270"</definedName>
    <definedName name="IQ_ECO_METRIC_8271" hidden="1">"c8271"</definedName>
    <definedName name="IQ_ECO_METRIC_8272" hidden="1">"c8272"</definedName>
    <definedName name="IQ_ECO_METRIC_8273" hidden="1">"c8273"</definedName>
    <definedName name="IQ_ECO_METRIC_8274" hidden="1">"c8274"</definedName>
    <definedName name="IQ_ECO_METRIC_8275" hidden="1">"c8275"</definedName>
    <definedName name="IQ_ECO_METRIC_8276" hidden="1">"c8276"</definedName>
    <definedName name="IQ_ECO_METRIC_8277" hidden="1">"c8277"</definedName>
    <definedName name="IQ_ECO_METRIC_8278" hidden="1">"c8278"</definedName>
    <definedName name="IQ_ECO_METRIC_8279" hidden="1">"c8279"</definedName>
    <definedName name="IQ_ECO_METRIC_8280" hidden="1">"c8280"</definedName>
    <definedName name="IQ_ECO_METRIC_8282" hidden="1">"c8282"</definedName>
    <definedName name="IQ_ECO_METRIC_8283" hidden="1">"c8283"</definedName>
    <definedName name="IQ_ECO_METRIC_8284" hidden="1">"c8284"</definedName>
    <definedName name="IQ_ECO_METRIC_8285" hidden="1">"c8285"</definedName>
    <definedName name="IQ_ECO_METRIC_8286" hidden="1">"c8286"</definedName>
    <definedName name="IQ_ECO_METRIC_8287" hidden="1">"c8287"</definedName>
    <definedName name="IQ_ECO_METRIC_8288" hidden="1">"c8288"</definedName>
    <definedName name="IQ_ECO_METRIC_8289" hidden="1">"c8289"</definedName>
    <definedName name="IQ_ECO_METRIC_8290" hidden="1">"c8290"</definedName>
    <definedName name="IQ_ECO_METRIC_8291" hidden="1">"c8291"</definedName>
    <definedName name="IQ_ECO_METRIC_8292" hidden="1">"c8292"</definedName>
    <definedName name="IQ_ECO_METRIC_8293" hidden="1">"c8293"</definedName>
    <definedName name="IQ_ECO_METRIC_8294" hidden="1">"c8294"</definedName>
    <definedName name="IQ_ECO_METRIC_8295" hidden="1">"c8295"</definedName>
    <definedName name="IQ_ECO_METRIC_8296" hidden="1">"c8296"</definedName>
    <definedName name="IQ_ECO_METRIC_8297" hidden="1">"c8297"</definedName>
    <definedName name="IQ_ECO_METRIC_8298" hidden="1">"c8298"</definedName>
    <definedName name="IQ_ECO_METRIC_8299" hidden="1">"c8299"</definedName>
    <definedName name="IQ_ECO_METRIC_8300" hidden="1">"c8300"</definedName>
    <definedName name="IQ_ECO_METRIC_8301" hidden="1">"c8301"</definedName>
    <definedName name="IQ_ECO_METRIC_8302" hidden="1">"c8302"</definedName>
    <definedName name="IQ_ECO_METRIC_8303" hidden="1">"c8303"</definedName>
    <definedName name="IQ_ECO_METRIC_8304" hidden="1">"c8304"</definedName>
    <definedName name="IQ_ECO_METRIC_8305" hidden="1">"c8305"</definedName>
    <definedName name="IQ_ECO_METRIC_8306" hidden="1">"c8306"</definedName>
    <definedName name="IQ_ECO_METRIC_8307" hidden="1">"c8307"</definedName>
    <definedName name="IQ_ECO_METRIC_8308" hidden="1">"c8308"</definedName>
    <definedName name="IQ_ECO_METRIC_8309" hidden="1">"c8309"</definedName>
    <definedName name="IQ_ECO_METRIC_8310" hidden="1">"c8310"</definedName>
    <definedName name="IQ_ECO_METRIC_8311" hidden="1">"c8311"</definedName>
    <definedName name="IQ_ECO_METRIC_8312" hidden="1">"c8312"</definedName>
    <definedName name="IQ_ECO_METRIC_8314" hidden="1">"c8314"</definedName>
    <definedName name="IQ_ECO_METRIC_8315" hidden="1">"c8315"</definedName>
    <definedName name="IQ_ECO_METRIC_8316" hidden="1">"c8316"</definedName>
    <definedName name="IQ_ECO_METRIC_8317" hidden="1">"c8317"</definedName>
    <definedName name="IQ_ECO_METRIC_8318" hidden="1">"c8318"</definedName>
    <definedName name="IQ_ECO_METRIC_8320" hidden="1">"c8320"</definedName>
    <definedName name="IQ_ECO_METRIC_8321" hidden="1">"c8321"</definedName>
    <definedName name="IQ_ECO_METRIC_8322" hidden="1">"c8322"</definedName>
    <definedName name="IQ_ECO_METRIC_8323" hidden="1">"c8323"</definedName>
    <definedName name="IQ_ECO_METRIC_8324" hidden="1">"c8324"</definedName>
    <definedName name="IQ_ECO_METRIC_8325" hidden="1">"c8325"</definedName>
    <definedName name="IQ_ECO_METRIC_8326" hidden="1">"c8326"</definedName>
    <definedName name="IQ_ECO_METRIC_8327" hidden="1">"c8327"</definedName>
    <definedName name="IQ_ECO_METRIC_8328" hidden="1">"c8328"</definedName>
    <definedName name="IQ_ECO_METRIC_8329" hidden="1">"c8329"</definedName>
    <definedName name="IQ_ECO_METRIC_8330" hidden="1">"c8330"</definedName>
    <definedName name="IQ_ECO_METRIC_8331" hidden="1">"c8331"</definedName>
    <definedName name="IQ_ECO_METRIC_8332" hidden="1">"c8332"</definedName>
    <definedName name="IQ_ECO_METRIC_8333" hidden="1">"c8333"</definedName>
    <definedName name="IQ_ECO_METRIC_8335" hidden="1">"c8335"</definedName>
    <definedName name="IQ_ECO_METRIC_8336" hidden="1">"c8336"</definedName>
    <definedName name="IQ_ECO_METRIC_8337" hidden="1">"c8337"</definedName>
    <definedName name="IQ_ECO_METRIC_8338" hidden="1">"c8338"</definedName>
    <definedName name="IQ_ECO_METRIC_8339" hidden="1">"c8339"</definedName>
    <definedName name="IQ_ECO_METRIC_8340" hidden="1">"c8340"</definedName>
    <definedName name="IQ_ECO_METRIC_8341" hidden="1">"c8341"</definedName>
    <definedName name="IQ_ECO_METRIC_8343" hidden="1">"c8343"</definedName>
    <definedName name="IQ_ECO_METRIC_8344" hidden="1">"c8344"</definedName>
    <definedName name="IQ_ECO_METRIC_8345" hidden="1">"c8345"</definedName>
    <definedName name="IQ_ECO_METRIC_8346" hidden="1">"c8346"</definedName>
    <definedName name="IQ_ECO_METRIC_8347" hidden="1">"c8347"</definedName>
    <definedName name="IQ_ECO_METRIC_8348" hidden="1">"c8348"</definedName>
    <definedName name="IQ_ECO_METRIC_8349" hidden="1">"c8349"</definedName>
    <definedName name="IQ_ECO_METRIC_8350" hidden="1">"c8350"</definedName>
    <definedName name="IQ_ECO_METRIC_8352" hidden="1">"c8352"</definedName>
    <definedName name="IQ_ECO_METRIC_8353" hidden="1">"c8353"</definedName>
    <definedName name="IQ_ECO_METRIC_8354" hidden="1">"c8354"</definedName>
    <definedName name="IQ_ECO_METRIC_8355" hidden="1">"c8355"</definedName>
    <definedName name="IQ_ECO_METRIC_8356" hidden="1">"c8356"</definedName>
    <definedName name="IQ_ECO_METRIC_8357" hidden="1">"c8357"</definedName>
    <definedName name="IQ_ECO_METRIC_8358" hidden="1">"c8358"</definedName>
    <definedName name="IQ_ECO_METRIC_8359" hidden="1">"c8359"</definedName>
    <definedName name="IQ_ECO_METRIC_8360" hidden="1">"c8360"</definedName>
    <definedName name="IQ_ECO_METRIC_8361" hidden="1">"c8361"</definedName>
    <definedName name="IQ_ECO_METRIC_8362" hidden="1">"c8362"</definedName>
    <definedName name="IQ_ECO_METRIC_8363" hidden="1">"c8363"</definedName>
    <definedName name="IQ_ECO_METRIC_8367" hidden="1">"c8367"</definedName>
    <definedName name="IQ_ECO_METRIC_8368" hidden="1">"c8368"</definedName>
    <definedName name="IQ_ECO_METRIC_8369" hidden="1">"c8369"</definedName>
    <definedName name="IQ_ECO_METRIC_8370" hidden="1">"c8370"</definedName>
    <definedName name="IQ_ECO_METRIC_8371" hidden="1">"c8371"</definedName>
    <definedName name="IQ_ECO_METRIC_8372" hidden="1">"c8372"</definedName>
    <definedName name="IQ_ECO_METRIC_8373" hidden="1">"c8373"</definedName>
    <definedName name="IQ_ECO_METRIC_8374" hidden="1">"c8374"</definedName>
    <definedName name="IQ_ECO_METRIC_8375" hidden="1">"c8375"</definedName>
    <definedName name="IQ_ECO_METRIC_8376" hidden="1">"c8376"</definedName>
    <definedName name="IQ_ECO_METRIC_8377" hidden="1">"c8377"</definedName>
    <definedName name="IQ_ECO_METRIC_8380" hidden="1">"c8380"</definedName>
    <definedName name="IQ_ECO_METRIC_8381" hidden="1">"c8381"</definedName>
    <definedName name="IQ_ECO_METRIC_8382" hidden="1">"c8382"</definedName>
    <definedName name="IQ_ECO_METRIC_8383" hidden="1">"c8383"</definedName>
    <definedName name="IQ_ECO_METRIC_8384" hidden="1">"c8384"</definedName>
    <definedName name="IQ_ECO_METRIC_8385" hidden="1">"c8385"</definedName>
    <definedName name="IQ_ECO_METRIC_8387" hidden="1">"c8387"</definedName>
    <definedName name="IQ_ECO_METRIC_8388" hidden="1">"c8388"</definedName>
    <definedName name="IQ_ECO_METRIC_8389" hidden="1">"c8389"</definedName>
    <definedName name="IQ_ECO_METRIC_8390" hidden="1">"c8390"</definedName>
    <definedName name="IQ_ECO_METRIC_8391" hidden="1">"c8391"</definedName>
    <definedName name="IQ_ECO_METRIC_8392" hidden="1">"c8392"</definedName>
    <definedName name="IQ_ECO_METRIC_8393" hidden="1">"c8393"</definedName>
    <definedName name="IQ_ECO_METRIC_8394" hidden="1">"c8394"</definedName>
    <definedName name="IQ_ECO_METRIC_8395" hidden="1">"c8395"</definedName>
    <definedName name="IQ_ECO_METRIC_8396" hidden="1">"c8396"</definedName>
    <definedName name="IQ_ECO_METRIC_8397" hidden="1">"c8397"</definedName>
    <definedName name="IQ_ECO_METRIC_8398" hidden="1">"c8398"</definedName>
    <definedName name="IQ_ECO_METRIC_8399" hidden="1">"c8399"</definedName>
    <definedName name="IQ_ECO_METRIC_8400" hidden="1">"c8400"</definedName>
    <definedName name="IQ_ECO_METRIC_8401" hidden="1">"c8401"</definedName>
    <definedName name="IQ_ECO_METRIC_8402" hidden="1">"c8402"</definedName>
    <definedName name="IQ_ECO_METRIC_8403" hidden="1">"c8403"</definedName>
    <definedName name="IQ_ECO_METRIC_8404" hidden="1">"c8404"</definedName>
    <definedName name="IQ_ECO_METRIC_8405" hidden="1">"c8405"</definedName>
    <definedName name="IQ_ECO_METRIC_8406" hidden="1">"c8406"</definedName>
    <definedName name="IQ_ECO_METRIC_8407" hidden="1">"c8407"</definedName>
    <definedName name="IQ_ECO_METRIC_8408" hidden="1">"c8408"</definedName>
    <definedName name="IQ_ECO_METRIC_8409" hidden="1">"c8409"</definedName>
    <definedName name="IQ_ECO_METRIC_8410" hidden="1">"c8410"</definedName>
    <definedName name="IQ_ECO_METRIC_8411" hidden="1">"c8411"</definedName>
    <definedName name="IQ_ECO_METRIC_8412" hidden="1">"c8412"</definedName>
    <definedName name="IQ_ECO_METRIC_8413" hidden="1">"c8413"</definedName>
    <definedName name="IQ_ECO_METRIC_8414" hidden="1">"c8414"</definedName>
    <definedName name="IQ_ECO_METRIC_8415" hidden="1">"c8415"</definedName>
    <definedName name="IQ_ECO_METRIC_8416" hidden="1">"c8416"</definedName>
    <definedName name="IQ_ECO_METRIC_8417" hidden="1">"c8417"</definedName>
    <definedName name="IQ_ECO_METRIC_8418" hidden="1">"c8418"</definedName>
    <definedName name="IQ_ECO_METRIC_8419" hidden="1">"c8419"</definedName>
    <definedName name="IQ_ECO_METRIC_8420" hidden="1">"c8420"</definedName>
    <definedName name="IQ_ECO_METRIC_8421" hidden="1">"c8421"</definedName>
    <definedName name="IQ_ECO_METRIC_8422" hidden="1">"c8422"</definedName>
    <definedName name="IQ_ECO_METRIC_8423" hidden="1">"c8423"</definedName>
    <definedName name="IQ_ECO_METRIC_8424" hidden="1">"c8424"</definedName>
    <definedName name="IQ_ECO_METRIC_8425" hidden="1">"c8425"</definedName>
    <definedName name="IQ_ECO_METRIC_8426" hidden="1">"c8426"</definedName>
    <definedName name="IQ_ECO_METRIC_8427" hidden="1">"c8427"</definedName>
    <definedName name="IQ_ECO_METRIC_8428" hidden="1">"c8428"</definedName>
    <definedName name="IQ_ECO_METRIC_8429" hidden="1">"c8429"</definedName>
    <definedName name="IQ_ECO_METRIC_8430" hidden="1">"c8430"</definedName>
    <definedName name="IQ_ECO_METRIC_8431" hidden="1">"c8431"</definedName>
    <definedName name="IQ_ECO_METRIC_8432" hidden="1">"c8432"</definedName>
    <definedName name="IQ_ECO_METRIC_8433" hidden="1">"c8433"</definedName>
    <definedName name="IQ_ECO_METRIC_8434" hidden="1">"c8434"</definedName>
    <definedName name="IQ_ECO_METRIC_8435" hidden="1">"c8435"</definedName>
    <definedName name="IQ_ECO_METRIC_8436" hidden="1">"c8436"</definedName>
    <definedName name="IQ_ECO_METRIC_8437" hidden="1">"c8437"</definedName>
    <definedName name="IQ_ECO_METRIC_8440" hidden="1">"c8440"</definedName>
    <definedName name="IQ_ECO_METRIC_8441" hidden="1">"c8441"</definedName>
    <definedName name="IQ_ECO_METRIC_8442" hidden="1">"c8442"</definedName>
    <definedName name="IQ_ECO_METRIC_8443" hidden="1">"c8443"</definedName>
    <definedName name="IQ_ECO_METRIC_8444" hidden="1">"c8444"</definedName>
    <definedName name="IQ_ECO_METRIC_8445" hidden="1">"c8445"</definedName>
    <definedName name="IQ_ECO_METRIC_8446" hidden="1">"c8446"</definedName>
    <definedName name="IQ_ECO_METRIC_8447" hidden="1">"c8447"</definedName>
    <definedName name="IQ_ECO_METRIC_8448" hidden="1">"c8448"</definedName>
    <definedName name="IQ_ECO_METRIC_8450" hidden="1">"c8450"</definedName>
    <definedName name="IQ_ECO_METRIC_8451" hidden="1">"c8451"</definedName>
    <definedName name="IQ_ECO_METRIC_8452" hidden="1">"c8452"</definedName>
    <definedName name="IQ_ECO_METRIC_8453" hidden="1">"c8453"</definedName>
    <definedName name="IQ_ECO_METRIC_8454" hidden="1">"c8454"</definedName>
    <definedName name="IQ_ECO_METRIC_8455" hidden="1">"c8455"</definedName>
    <definedName name="IQ_ECO_METRIC_8456" hidden="1">"c8456"</definedName>
    <definedName name="IQ_ECO_METRIC_8457" hidden="1">"c8457"</definedName>
    <definedName name="IQ_ECO_METRIC_8458" hidden="1">"c8458"</definedName>
    <definedName name="IQ_ECO_METRIC_8459" hidden="1">"c8459"</definedName>
    <definedName name="IQ_ECO_METRIC_8460" hidden="1">"c8460"</definedName>
    <definedName name="IQ_ECO_METRIC_8461" hidden="1">"c8461"</definedName>
    <definedName name="IQ_ECO_METRIC_8462" hidden="1">"c8462"</definedName>
    <definedName name="IQ_ECO_METRIC_8463" hidden="1">"c8463"</definedName>
    <definedName name="IQ_ECO_METRIC_8464" hidden="1">"c8464"</definedName>
    <definedName name="IQ_ECO_METRIC_8465" hidden="1">"c8465"</definedName>
    <definedName name="IQ_ECO_METRIC_8466" hidden="1">"c8466"</definedName>
    <definedName name="IQ_ECO_METRIC_8468" hidden="1">"c8468"</definedName>
    <definedName name="IQ_ECO_METRIC_8469" hidden="1">"c8469"</definedName>
    <definedName name="IQ_ECO_METRIC_8470" hidden="1">"c8470"</definedName>
    <definedName name="IQ_ECO_METRIC_8472" hidden="1">"c8472"</definedName>
    <definedName name="IQ_ECO_METRIC_8473" hidden="1">"c8473"</definedName>
    <definedName name="IQ_ECO_METRIC_8474" hidden="1">"c8474"</definedName>
    <definedName name="IQ_ECO_METRIC_8476" hidden="1">"c8476"</definedName>
    <definedName name="IQ_ECO_METRIC_8477" hidden="1">"c8477"</definedName>
    <definedName name="IQ_ECO_METRIC_8478" hidden="1">"c8478"</definedName>
    <definedName name="IQ_ECO_METRIC_8479" hidden="1">"c8479"</definedName>
    <definedName name="IQ_ECO_METRIC_8480" hidden="1">"c8480"</definedName>
    <definedName name="IQ_ECO_METRIC_8481" hidden="1">"c8481"</definedName>
    <definedName name="IQ_ECO_METRIC_8482" hidden="1">"c8482"</definedName>
    <definedName name="IQ_ECO_METRIC_8483" hidden="1">"c8483"</definedName>
    <definedName name="IQ_ECO_METRIC_8484" hidden="1">"c8484"</definedName>
    <definedName name="IQ_ECO_METRIC_8485" hidden="1">"c8485"</definedName>
    <definedName name="IQ_ECO_METRIC_8486" hidden="1">"c8486"</definedName>
    <definedName name="IQ_ECO_METRIC_8487" hidden="1">"c8487"</definedName>
    <definedName name="IQ_ECO_METRIC_8488" hidden="1">"c8488"</definedName>
    <definedName name="IQ_ECO_METRIC_8489" hidden="1">"c8489"</definedName>
    <definedName name="IQ_ECO_METRIC_8490" hidden="1">"c8490"</definedName>
    <definedName name="IQ_ECO_METRIC_8491" hidden="1">"c8491"</definedName>
    <definedName name="IQ_ECO_METRIC_8492" hidden="1">"c8492"</definedName>
    <definedName name="IQ_ECO_METRIC_8493" hidden="1">"c8493"</definedName>
    <definedName name="IQ_ECO_METRIC_8494" hidden="1">"c8494"</definedName>
    <definedName name="IQ_ECO_METRIC_8495" hidden="1">"c8495"</definedName>
    <definedName name="IQ_ECO_METRIC_8496" hidden="1">"c8496"</definedName>
    <definedName name="IQ_ECO_METRIC_8497" hidden="1">"c8497"</definedName>
    <definedName name="IQ_ECO_METRIC_8498" hidden="1">"c8498"</definedName>
    <definedName name="IQ_ECO_METRIC_8499" hidden="1">"c8499"</definedName>
    <definedName name="IQ_ECO_METRIC_8500" hidden="1">"c8500"</definedName>
    <definedName name="IQ_ECO_METRIC_8502" hidden="1">"c8502"</definedName>
    <definedName name="IQ_ECO_METRIC_8503" hidden="1">"c8503"</definedName>
    <definedName name="IQ_ECO_METRIC_8504" hidden="1">"c8504"</definedName>
    <definedName name="IQ_ECO_METRIC_8505" hidden="1">"c8505"</definedName>
    <definedName name="IQ_ECO_METRIC_8506" hidden="1">"c8506"</definedName>
    <definedName name="IQ_ECO_METRIC_8507" hidden="1">"c8507"</definedName>
    <definedName name="IQ_ECO_METRIC_8508" hidden="1">"c8508"</definedName>
    <definedName name="IQ_ECO_METRIC_8509" hidden="1">"c8509"</definedName>
    <definedName name="IQ_ECO_METRIC_8510" hidden="1">"c8510"</definedName>
    <definedName name="IQ_ECO_METRIC_8511" hidden="1">"c8511"</definedName>
    <definedName name="IQ_ECO_METRIC_8512" hidden="1">"c8512"</definedName>
    <definedName name="IQ_ECO_METRIC_8513" hidden="1">"c8513"</definedName>
    <definedName name="IQ_ECO_METRIC_8514" hidden="1">"c8514"</definedName>
    <definedName name="IQ_ECO_METRIC_8515" hidden="1">"c8515"</definedName>
    <definedName name="IQ_ECO_METRIC_8516" hidden="1">"c8516"</definedName>
    <definedName name="IQ_ECO_METRIC_8517" hidden="1">"c8517"</definedName>
    <definedName name="IQ_ECO_METRIC_8518" hidden="1">"c8518"</definedName>
    <definedName name="IQ_ECO_METRIC_8519" hidden="1">"c8519"</definedName>
    <definedName name="IQ_ECO_METRIC_8520" hidden="1">"c8520"</definedName>
    <definedName name="IQ_ECO_METRIC_8521" hidden="1">"c8521"</definedName>
    <definedName name="IQ_ECO_METRIC_8522" hidden="1">"c8522"</definedName>
    <definedName name="IQ_ECO_METRIC_8523" hidden="1">"c8523"</definedName>
    <definedName name="IQ_ECO_METRIC_8524" hidden="1">"c8524"</definedName>
    <definedName name="IQ_ECO_METRIC_8525" hidden="1">"c8525"</definedName>
    <definedName name="IQ_ECO_METRIC_8526" hidden="1">"c8526"</definedName>
    <definedName name="IQ_ECO_METRIC_8527" hidden="1">"c8527"</definedName>
    <definedName name="IQ_ECO_METRIC_8528" hidden="1">"c8528"</definedName>
    <definedName name="IQ_ECO_METRIC_8529" hidden="1">"c8529"</definedName>
    <definedName name="IQ_ECO_METRIC_8530" hidden="1">"c8530"</definedName>
    <definedName name="IQ_ECO_METRIC_8531" hidden="1">"c8531"</definedName>
    <definedName name="IQ_ECO_METRIC_8532" hidden="1">"c8532"</definedName>
    <definedName name="IQ_ECO_METRIC_8534" hidden="1">"c8534"</definedName>
    <definedName name="IQ_ECO_METRIC_8535" hidden="1">"c8535"</definedName>
    <definedName name="IQ_ECO_METRIC_8536" hidden="1">"c8536"</definedName>
    <definedName name="IQ_ECO_METRIC_8537" hidden="1">"c8537"</definedName>
    <definedName name="IQ_ECO_METRIC_8538" hidden="1">"c8538"</definedName>
    <definedName name="IQ_ECO_METRIC_8540" hidden="1">"c8540"</definedName>
    <definedName name="IQ_ECO_METRIC_8541" hidden="1">"c8541"</definedName>
    <definedName name="IQ_ECO_METRIC_8543" hidden="1">"c8543"</definedName>
    <definedName name="IQ_ECO_METRIC_8544" hidden="1">"c8544"</definedName>
    <definedName name="IQ_ECO_METRIC_8545" hidden="1">"c8545"</definedName>
    <definedName name="IQ_ECO_METRIC_8546" hidden="1">"c8546"</definedName>
    <definedName name="IQ_ECO_METRIC_8547" hidden="1">"c8547"</definedName>
    <definedName name="IQ_ECO_METRIC_8548" hidden="1">"c8548"</definedName>
    <definedName name="IQ_ECO_METRIC_8549" hidden="1">"c8549"</definedName>
    <definedName name="IQ_ECO_METRIC_8550" hidden="1">"c8550"</definedName>
    <definedName name="IQ_ECO_METRIC_8555" hidden="1">"c8555"</definedName>
    <definedName name="IQ_ECO_METRIC_8556" hidden="1">"c8556"</definedName>
    <definedName name="IQ_ECO_METRIC_8557" hidden="1">"c8557"</definedName>
    <definedName name="IQ_ECO_METRIC_8558" hidden="1">"c8558"</definedName>
    <definedName name="IQ_ECO_METRIC_8559" hidden="1">"c8559"</definedName>
    <definedName name="IQ_ECO_METRIC_8560" hidden="1">"c8560"</definedName>
    <definedName name="IQ_ECO_METRIC_8561" hidden="1">"c8561"</definedName>
    <definedName name="IQ_ECO_METRIC_8565" hidden="1">"c8565"</definedName>
    <definedName name="IQ_ECO_METRIC_8567" hidden="1">"c8567"</definedName>
    <definedName name="IQ_ECO_METRIC_8568" hidden="1">"c8568"</definedName>
    <definedName name="IQ_ECO_METRIC_8569" hidden="1">"c8569"</definedName>
    <definedName name="IQ_EFFICIENCY_RATIO_FDIC" hidden="1">"c6736"</definedName>
    <definedName name="IQ_ENTERPRISE_VALUE_1" hidden="1">"c1348"</definedName>
    <definedName name="IQ_EPS_ACT_OR_EST_REUT" hidden="1">"c5460"</definedName>
    <definedName name="IQ_EPS_EST_BOTTOM_UP_REUT" hidden="1">"c5497"</definedName>
    <definedName name="IQ_EPS_EST_REUT" hidden="1">"c5453"</definedName>
    <definedName name="IQ_EPS_GW_ACT_OR_EST_REUT" hidden="1">"c5469"</definedName>
    <definedName name="IQ_EPS_GW_EST_BOTTOM_UP_REUT" hidden="1">"c5499"</definedName>
    <definedName name="IQ_EPS_GW_EST_REUT" hidden="1">"c5389"</definedName>
    <definedName name="IQ_EPS_GW_HIGH_EST_REUT" hidden="1">"c5391"</definedName>
    <definedName name="IQ_EPS_GW_LOW_EST_REUT" hidden="1">"c5392"</definedName>
    <definedName name="IQ_EPS_GW_MEDIAN_EST_REUT" hidden="1">"c5390"</definedName>
    <definedName name="IQ_EPS_GW_NUM_EST_REUT" hidden="1">"c5393"</definedName>
    <definedName name="IQ_EPS_GW_STDDEV_EST_REUT" hidden="1">"c5394"</definedName>
    <definedName name="IQ_EPS_HIGH_EST_REUT" hidden="1">"c5454"</definedName>
    <definedName name="IQ_EPS_LOW_EST_REUT" hidden="1">"c5455"</definedName>
    <definedName name="IQ_EPS_MEDIAN_EST_REUT" hidden="1">"c5456"</definedName>
    <definedName name="IQ_EPS_NO_EST" hidden="1">"c271"</definedName>
    <definedName name="IQ_EPS_NORM_EST_BOTTOM_UP_REUT" hidden="1">"c5498"</definedName>
    <definedName name="IQ_EPS_NORM_EST_REUT" hidden="1">"c5326"</definedName>
    <definedName name="IQ_EPS_NORM_HIGH_EST_REUT" hidden="1">"c5328"</definedName>
    <definedName name="IQ_EPS_NORM_LOW_EST_REUT" hidden="1">"c5329"</definedName>
    <definedName name="IQ_EPS_NORM_MEDIAN_EST_REUT" hidden="1">"c5327"</definedName>
    <definedName name="IQ_EPS_NORM_NUM_EST_REUT" hidden="1">"c5330"</definedName>
    <definedName name="IQ_EPS_NORM_STDDEV_EST_REUT" hidden="1">"c5331"</definedName>
    <definedName name="IQ_EPS_NUM_EST_REUT" hidden="1">"c5451"</definedName>
    <definedName name="IQ_EPS_PRIMARY_EST" hidden="1">"c2226"</definedName>
    <definedName name="IQ_EPS_PRIMARY_HIGH_EST" hidden="1">"c2228"</definedName>
    <definedName name="IQ_EPS_PRIMARY_LOW_EST" hidden="1">"c2229"</definedName>
    <definedName name="IQ_EPS_PRIMARY_MEDIAN_EST" hidden="1">"c2227"</definedName>
    <definedName name="IQ_EPS_PRIMARY_NUM_EST" hidden="1">"c2230"</definedName>
    <definedName name="IQ_EPS_PRIMARY_STDDEV_EST" hidden="1">"c2231"</definedName>
    <definedName name="IQ_EPS_REPORT_ACT_OR_EST_REUT" hidden="1">"c5470"</definedName>
    <definedName name="IQ_EPS_REPORTED_EST_BOTTOM_UP_REUT" hidden="1">"c5500"</definedName>
    <definedName name="IQ_EPS_REPORTED_EST_REUT" hidden="1">"c5396"</definedName>
    <definedName name="IQ_EPS_REPORTED_HIGH_EST_REUT" hidden="1">"c5398"</definedName>
    <definedName name="IQ_EPS_REPORTED_LOW_EST_REUT" hidden="1">"c5399"</definedName>
    <definedName name="IQ_EPS_REPORTED_MEDIAN_EST_REUT" hidden="1">"c5397"</definedName>
    <definedName name="IQ_EPS_REPORTED_NUM_EST_REUT" hidden="1">"c5400"</definedName>
    <definedName name="IQ_EPS_REPORTED_STDDEV_EST_REUT" hidden="1">"c5401"</definedName>
    <definedName name="IQ_EPS_STDDEV_EST_REUT" hidden="1">"c5452"</definedName>
    <definedName name="IQ_EQUITY_AFFIL_1" hidden="1">"c1451"</definedName>
    <definedName name="IQ_EQUITY_CAPITAL_ASSETS_FDIC" hidden="1">"c6744"</definedName>
    <definedName name="IQ_EQUITY_FDIC" hidden="1">"c6353"</definedName>
    <definedName name="IQ_EQUITY_SECURITIES_FDIC" hidden="1">"c6304"</definedName>
    <definedName name="IQ_EQUITY_SECURITY_EXPOSURES_FDIC" hidden="1">"c6664"</definedName>
    <definedName name="IQ_EQV_OVER_LTM_PRETAX_INC_1" hidden="1">"c1390"</definedName>
    <definedName name="IQ_EST_ACT_BV_REUT" hidden="1">"c5409"</definedName>
    <definedName name="IQ_EST_ACT_BV_SHARE_REUT" hidden="1">"c5445"</definedName>
    <definedName name="IQ_EST_ACT_CAPEX_REUT" hidden="1">"c3975"</definedName>
    <definedName name="IQ_EST_ACT_CFPS_REUT" hidden="1">"c3850"</definedName>
    <definedName name="IQ_EST_ACT_DPS_REUT" hidden="1">"c3857"</definedName>
    <definedName name="IQ_EST_ACT_EBIT_REUT" hidden="1">"c5339"</definedName>
    <definedName name="IQ_EST_ACT_EBITDA_REUT" hidden="1">"c3836"</definedName>
    <definedName name="IQ_EST_ACT_EPS_GW_REUT" hidden="1">"c5395"</definedName>
    <definedName name="IQ_EST_ACT_EPS_NORM_REUT" hidden="1">"c5332"</definedName>
    <definedName name="IQ_EST_ACT_EPS_PRIMARY" hidden="1">"c2232"</definedName>
    <definedName name="IQ_EST_ACT_EPS_REPORTED_REUT" hidden="1">"c5402"</definedName>
    <definedName name="IQ_EST_ACT_EPS_REUT" hidden="1">"c5457"</definedName>
    <definedName name="IQ_EST_ACT_FFO_SHARE_SHARE_REUT" hidden="1">"c3843"</definedName>
    <definedName name="IQ_EST_ACT_FFO_THOM" hidden="1">"c4005"</definedName>
    <definedName name="IQ_EST_ACT_NAV_SHARE_REUT" hidden="1">"c5616"</definedName>
    <definedName name="IQ_EST_ACT_NET_DEBT_REUT" hidden="1">"c5446"</definedName>
    <definedName name="IQ_EST_ACT_NI_GW_REUT" hidden="1">"c5381"</definedName>
    <definedName name="IQ_EST_ACT_NI_REPORTED_REUT" hidden="1">"c5388"</definedName>
    <definedName name="IQ_EST_ACT_NI_REUT" hidden="1">"c5374"</definedName>
    <definedName name="IQ_EST_ACT_OPER_INC_REUT" hidden="1">"c5346"</definedName>
    <definedName name="IQ_EST_ACT_PRETAX_GW_INC_REUT" hidden="1">"c5360"</definedName>
    <definedName name="IQ_EST_ACT_PRETAX_INC_REUT" hidden="1">"c5353"</definedName>
    <definedName name="IQ_EST_ACT_PRETAX_REPORT_INC_REUT" hidden="1">"c5367"</definedName>
    <definedName name="IQ_EST_ACT_RETURN_ASSETS_REUT" hidden="1">"c3996"</definedName>
    <definedName name="IQ_EST_ACT_RETURN_EQUITY_REUT" hidden="1">"c3989"</definedName>
    <definedName name="IQ_EST_ACT_REV_REUT" hidden="1">"c3835"</definedName>
    <definedName name="IQ_EST_BV_DIFF_REUT" hidden="1">"c5433"</definedName>
    <definedName name="IQ_EST_BV_SURPRISE_PERCENT_REUT" hidden="1">"c5434"</definedName>
    <definedName name="IQ_EST_CAPEX_GROWTH_1YR_REUT" hidden="1">"c5447"</definedName>
    <definedName name="IQ_EST_CAPEX_GROWTH_2YR_REUT" hidden="1">"c5448"</definedName>
    <definedName name="IQ_EST_CAPEX_GROWTH_Q_1YR_REUT" hidden="1">"c5449"</definedName>
    <definedName name="IQ_EST_CAPEX_SEQ_GROWTH_Q_REUT" hidden="1">"c5450"</definedName>
    <definedName name="IQ_EST_CFPS_DIFF_REUT" hidden="1">"c3892"</definedName>
    <definedName name="IQ_EST_CFPS_GROWTH_1YR_REUT" hidden="1">"c3878"</definedName>
    <definedName name="IQ_EST_CFPS_GROWTH_2YR_REUT" hidden="1">"c3879"</definedName>
    <definedName name="IQ_EST_CFPS_GROWTH_Q_1YR_REUT" hidden="1">"c3880"</definedName>
    <definedName name="IQ_EST_CFPS_SEQ_GROWTH_Q_REUT" hidden="1">"c3881"</definedName>
    <definedName name="IQ_EST_CFPS_SURPRISE_PERCENT_REUT" hidden="1">"c3893"</definedName>
    <definedName name="IQ_EST_CURRENCY_REUT" hidden="1">"c5437"</definedName>
    <definedName name="IQ_EST_DATE_REUT" hidden="1">"c5438"</definedName>
    <definedName name="IQ_EST_DPS_DIFF_REUT" hidden="1">"c3894"</definedName>
    <definedName name="IQ_EST_DPS_GROWTH_1YR_REUT" hidden="1">"c3882"</definedName>
    <definedName name="IQ_EST_DPS_GROWTH_2YR_REUT" hidden="1">"c3883"</definedName>
    <definedName name="IQ_EST_DPS_GROWTH_Q_1YR_REUT" hidden="1">"c3884"</definedName>
    <definedName name="IQ_EST_DPS_SEQ_GROWTH_Q_REUT" hidden="1">"c3885"</definedName>
    <definedName name="IQ_EST_DPS_SURPRISE_PERCENT_REUT" hidden="1">"c3895"</definedName>
    <definedName name="IQ_EST_EBIT_DIFF_REUT" hidden="1">"c5413"</definedName>
    <definedName name="IQ_EST_EBIT_SURPRISE_PERCENT_REUT" hidden="1">"c5414"</definedName>
    <definedName name="IQ_EST_EBITDA_DIFF_REUT" hidden="1">"c3888"</definedName>
    <definedName name="IQ_EST_EBITDA_GROWTH_1YR_REUT" hidden="1">"c3864"</definedName>
    <definedName name="IQ_EST_EBITDA_GROWTH_2YR_REUT" hidden="1">"c3865"</definedName>
    <definedName name="IQ_EST_EBITDA_GROWTH_Q_1YR_REUT" hidden="1">"c3866"</definedName>
    <definedName name="IQ_EST_EBITDA_SEQ_GROWTH_Q_REUT" hidden="1">"c3867"</definedName>
    <definedName name="IQ_EST_EBITDA_SURPRISE_PERCENT_REUT" hidden="1">"c3889"</definedName>
    <definedName name="IQ_EST_EPS_DIFF_REUT" hidden="1">"c5458"</definedName>
    <definedName name="IQ_EST_EPS_GROWTH_1YR_REUT" hidden="1">"c3646"</definedName>
    <definedName name="IQ_EST_EPS_GROWTH_2YR_REUT" hidden="1">"c3858"</definedName>
    <definedName name="IQ_EST_EPS_GROWTH_5YR_BOTTOM_UP_REUT" hidden="1">"c5495"</definedName>
    <definedName name="IQ_EST_EPS_GROWTH_5YR_HIGH_REUT" hidden="1">"c5322"</definedName>
    <definedName name="IQ_EST_EPS_GROWTH_5YR_LOW_REUT" hidden="1">"c5323"</definedName>
    <definedName name="IQ_EST_EPS_GROWTH_5YR_MEDIAN_REUT" hidden="1">"c5321"</definedName>
    <definedName name="IQ_EST_EPS_GROWTH_5YR_NUM_REUT" hidden="1">"c5324"</definedName>
    <definedName name="IQ_EST_EPS_GROWTH_5YR_REUT" hidden="1">"c3633"</definedName>
    <definedName name="IQ_EST_EPS_GROWTH_5YR_STDDEV_REUT" hidden="1">"c5325"</definedName>
    <definedName name="IQ_EST_EPS_GROWTH_Q_1YR_REUT" hidden="1">"c5410"</definedName>
    <definedName name="IQ_EST_EPS_GW_DIFF_REUT" hidden="1">"c5429"</definedName>
    <definedName name="IQ_EST_EPS_GW_SURPRISE_PERCENT_REUT" hidden="1">"c5430"</definedName>
    <definedName name="IQ_EST_EPS_NORM_DIFF_REUT" hidden="1">"c5411"</definedName>
    <definedName name="IQ_EST_EPS_NORM_SURPRISE_PERCENT_REUT" hidden="1">"c5412"</definedName>
    <definedName name="IQ_EST_EPS_REPORT_DIFF_REUT" hidden="1">"c5431"</definedName>
    <definedName name="IQ_EST_EPS_REPORT_SURPRISE_PERCENT_REUT" hidden="1">"c5432"</definedName>
    <definedName name="IQ_EST_EPS_SEQ_GROWTH_Q_REUT" hidden="1">"c3859"</definedName>
    <definedName name="IQ_EST_EPS_SURPRISE_PERCENT_REUT" hidden="1">"c5459"</definedName>
    <definedName name="IQ_EST_FFO_DIFF_THOM" hidden="1">"c5186"</definedName>
    <definedName name="IQ_EST_FFO_GROWTH_1YR_REUT" hidden="1">"c3874"</definedName>
    <definedName name="IQ_EST_FFO_GROWTH_2YR_REUT" hidden="1">"c3875"</definedName>
    <definedName name="IQ_EST_FFO_GROWTH_Q_1YR_REUT" hidden="1">"c3876"</definedName>
    <definedName name="IQ_EST_FFO_SEQ_GROWTH_Q_REUT" hidden="1">"c3877"</definedName>
    <definedName name="IQ_EST_FFO_SHARE_SHARE_DIFF_REUT" hidden="1">"c3890"</definedName>
    <definedName name="IQ_EST_FFO_SHARE_SHARE_SURPRISE_PERCENT_REUT" hidden="1">"c3891"</definedName>
    <definedName name="IQ_EST_FFO_SURPRISE_PERCENT_THOM" hidden="1">"c5187"</definedName>
    <definedName name="IQ_EST_FOOTNOTE_REUT" hidden="1">"c5478"</definedName>
    <definedName name="IQ_EST_NI_DIFF_REUT" hidden="1">"c5423"</definedName>
    <definedName name="IQ_EST_NI_GW_DIFF_REUT" hidden="1">"c5425"</definedName>
    <definedName name="IQ_EST_NI_GW_SURPRISE_PERCENT_REUT" hidden="1">"c5426"</definedName>
    <definedName name="IQ_EST_NI_REPORT_DIFF_REUT" hidden="1">"c5427"</definedName>
    <definedName name="IQ_EST_NI_REPORT_SURPRISE_PERCENT_REUT" hidden="1">"c5428"</definedName>
    <definedName name="IQ_EST_NI_SURPRISE_PERCENT_REUT" hidden="1">"c5424"</definedName>
    <definedName name="IQ_EST_NUM_BUY_CIQ" hidden="1">"c3700"</definedName>
    <definedName name="IQ_EST_NUM_BUY_REUT" hidden="1">"c3869"</definedName>
    <definedName name="IQ_EST_NUM_BUY_THOM" hidden="1">"c5165"</definedName>
    <definedName name="IQ_EST_NUM_HIGH_REC_REUT" hidden="1">"c3870"</definedName>
    <definedName name="IQ_EST_NUM_HIGHEST_REC_REUT" hidden="1">"c3869"</definedName>
    <definedName name="IQ_EST_NUM_HOLD_CIQ" hidden="1">"c3702"</definedName>
    <definedName name="IQ_EST_NUM_HOLD_REUT" hidden="1">"c3871"</definedName>
    <definedName name="IQ_EST_NUM_HOLD_THOM" hidden="1">"c5167"</definedName>
    <definedName name="IQ_EST_NUM_LOW_REC_REUT" hidden="1">"c3872"</definedName>
    <definedName name="IQ_EST_NUM_LOWEST_REC_REUT" hidden="1">"c3873"</definedName>
    <definedName name="IQ_EST_NUM_NEUTRAL_REC_REUT" hidden="1">"c3871"</definedName>
    <definedName name="IQ_EST_NUM_NO_OPINION_REUT" hidden="1">"c3868"</definedName>
    <definedName name="IQ_EST_NUM_OUTPERFORM_CIQ" hidden="1">"c3701"</definedName>
    <definedName name="IQ_EST_NUM_OUTPERFORM_REUT" hidden="1">"c3870"</definedName>
    <definedName name="IQ_EST_NUM_OUTPERFORM_THOM" hidden="1">"c5166"</definedName>
    <definedName name="IQ_EST_NUM_SELL_CIQ" hidden="1">"c3704"</definedName>
    <definedName name="IQ_EST_NUM_SELL_REUT" hidden="1">"c3873"</definedName>
    <definedName name="IQ_EST_NUM_SELL_THOM" hidden="1">"c5169"</definedName>
    <definedName name="IQ_EST_NUM_UNDERPERFORM_CIQ" hidden="1">"c3703"</definedName>
    <definedName name="IQ_EST_NUM_UNDERPERFORM_REUT" hidden="1">"c3872"</definedName>
    <definedName name="IQ_EST_NUM_UNDERPERFORM_THOM" hidden="1">"c5168"</definedName>
    <definedName name="IQ_EST_OPER_INC_DIFF_REUT" hidden="1">"c5415"</definedName>
    <definedName name="IQ_EST_OPER_INC_SURPRISE_PERCENT_REUT" hidden="1">"c5416"</definedName>
    <definedName name="IQ_EST_PRE_TAX_DIFF_REUT" hidden="1">"c5417"</definedName>
    <definedName name="IQ_EST_PRE_TAX_GW_DIFF_REUT" hidden="1">"c5419"</definedName>
    <definedName name="IQ_EST_PRE_TAX_GW_SURPRISE_PERCENT_REUT" hidden="1">"c5420"</definedName>
    <definedName name="IQ_EST_PRE_TAX_REPORT_DIFF_REUT" hidden="1">"c5421"</definedName>
    <definedName name="IQ_EST_PRE_TAX_REPORT_SURPRISE_PERCENT_REUT" hidden="1">"c5422"</definedName>
    <definedName name="IQ_EST_PRE_TAX_SURPRISE_PERCENT_REUT" hidden="1">"c5418"</definedName>
    <definedName name="IQ_EST_REV_DIFF_REUT" hidden="1">"c3886"</definedName>
    <definedName name="IQ_EST_REV_GROWTH_1YR_REUT" hidden="1">"c3860"</definedName>
    <definedName name="IQ_EST_REV_GROWTH_2YR_REUT" hidden="1">"c3861"</definedName>
    <definedName name="IQ_EST_REV_GROWTH_Q_1YR_REUT" hidden="1">"c3862"</definedName>
    <definedName name="IQ_EST_REV_SEQ_GROWTH_Q_REUT" hidden="1">"c3863"</definedName>
    <definedName name="IQ_EST_REV_SURPRISE_PERCENT_REUT" hidden="1">"c3887"</definedName>
    <definedName name="IQ_ESTIMATED_ASSESSABLE_DEPOSITS_FDIC" hidden="1">"c6490"</definedName>
    <definedName name="IQ_ESTIMATED_INSURED_DEPOSITS_FDIC" hidden="1">"c6491"</definedName>
    <definedName name="IQ_EV_OVER_EMPLOYEE_1" hidden="1">"c1428"</definedName>
    <definedName name="IQ_EV_OVER_LTM_EBIT_1" hidden="1">"c1426"</definedName>
    <definedName name="IQ_EV_OVER_LTM_EBITDA_1" hidden="1">"c1427"</definedName>
    <definedName name="IQ_EV_OVER_LTM_REVENUE_1" hidden="1">"c1429"</definedName>
    <definedName name="IQ_EXERCISE_PRICE_1" hidden="1">"c1897"</definedName>
    <definedName name="IQ_EXP_RETTRN_PENSION_FOREIGN" hidden="1">"c408"</definedName>
    <definedName name="IQ_EXPENSE_CODE_" hidden="1">5099</definedName>
    <definedName name="IQ_EXTRA_ACC_ATEMS_BR" hidden="1">"c412"</definedName>
    <definedName name="IQ_EXTRA_ACC_ITEMS_BR" hidden="1">"c412"</definedName>
    <definedName name="IQ_EXTRA_ITEMS_1" hidden="1">"c1459"</definedName>
    <definedName name="IQ_EXTRAORDINARY_GAINS_FDIC" hidden="1">"c6586"</definedName>
    <definedName name="IQ_FAIR_VALUE_FDIC" hidden="1">"c6427"</definedName>
    <definedName name="IQ_FARM_LOANS_NET_FDIC" hidden="1">"c6316"</definedName>
    <definedName name="IQ_FARM_LOANS_TOTAL_LOANS_FOREIGN_FDIC" hidden="1">"c6450"</definedName>
    <definedName name="IQ_FARMLAND_LOANS_FDIC" hidden="1">"c6314"</definedName>
    <definedName name="IQ_FED_FUNDS_PURCHASED_FDIC" hidden="1">"c6343"</definedName>
    <definedName name="IQ_FED_FUNDS_SOLD_FDIC" hidden="1">"c6307"</definedName>
    <definedName name="IQ_FFO_EST_DET_EST" hidden="1">"c12059"</definedName>
    <definedName name="IQ_FFO_EST_DET_EST_CIQ" hidden="1">"c12121"</definedName>
    <definedName name="IQ_FFO_EST_DET_EST_CURRENCY" hidden="1">"c12466"</definedName>
    <definedName name="IQ_FFO_EST_DET_EST_CURRENCY_CIQ" hidden="1">"c12512"</definedName>
    <definedName name="IQ_FFO_EST_DET_EST_DATE" hidden="1">"c12212"</definedName>
    <definedName name="IQ_FFO_EST_DET_EST_DATE_CIQ" hidden="1">"c12267"</definedName>
    <definedName name="IQ_FFO_EST_DET_EST_INCL" hidden="1">"c12349"</definedName>
    <definedName name="IQ_FFO_EST_DET_EST_INCL_CIQ" hidden="1">"c12395"</definedName>
    <definedName name="IQ_FFO_EST_DET_EST_ORIGIN" hidden="1">"c12722"</definedName>
    <definedName name="IQ_FFO_EST_DET_EST_ORIGIN_CIQ" hidden="1">"c12720"</definedName>
    <definedName name="IQ_FFO_EST_THOM" hidden="1">"c3999"</definedName>
    <definedName name="IQ_FFO_HIGH_EST_THOM" hidden="1">"c4001"</definedName>
    <definedName name="IQ_FFO_LOW_EST_THOM" hidden="1">"c4002"</definedName>
    <definedName name="IQ_FFO_MEDIAN_EST_THOM" hidden="1">"c4000"</definedName>
    <definedName name="IQ_FFO_NO_EST" hidden="1">"c276"</definedName>
    <definedName name="IQ_FFO_NUM_EST_THOM" hidden="1">"c4003"</definedName>
    <definedName name="IQ_FFO_SHARE_SHARE_EST_REUT" hidden="1">"c3837"</definedName>
    <definedName name="IQ_FFO_SHARE_SHARE_HIGH_EST_REUT" hidden="1">"c3839"</definedName>
    <definedName name="IQ_FFO_SHARE_SHARE_LOW_EST_REUT" hidden="1">"c3840"</definedName>
    <definedName name="IQ_FFO_SHARE_SHARE_MEDIAN_EST_REUT" hidden="1">"c3838"</definedName>
    <definedName name="IQ_FFO_SHARE_SHARE_NUM_EST_REUT" hidden="1">"c3841"</definedName>
    <definedName name="IQ_FFO_SHARE_SHARE_STDDEV_EST_REUT" hidden="1">"c3842"</definedName>
    <definedName name="IQ_FFO_STDDEV_EST_THOM" hidden="1">"c4004"</definedName>
    <definedName name="IQ_FH">100000</definedName>
    <definedName name="IQ_FHLB_ADVANCES_FDIC" hidden="1">"c6366"</definedName>
    <definedName name="IQ_FHLB_DUE_AFTER_FIVE" hidden="1">"c2086"</definedName>
    <definedName name="IQ_FHLB_DUE_NEXTVFIVE" hidden="1">"c2085"</definedName>
    <definedName name="IQ_FIDUCIARY_ACTIVITIES_FDIC" hidden="1">"c6571"</definedName>
    <definedName name="IQ_FIFETEEN_YEAR_FIXED_AND_FLOATING_RATE_FDIC" hidden="1">"c6423"</definedName>
    <definedName name="IQ_FIFETEEN_YEAR_MORTGAGE_PASS_THROUGHS_FDIC" hidden="1">"c6415"</definedName>
    <definedName name="IQ_FII_12M_RETURN" hidden="1">"c25807"</definedName>
    <definedName name="IQ_FII_3M_RETURN" hidden="1">"c25808"</definedName>
    <definedName name="IQ_FII_6M_RETURN" hidden="1">"c25809"</definedName>
    <definedName name="IQ_FII_AVGBIDSPREAD" hidden="1">"c25820"</definedName>
    <definedName name="IQ_FII_CONVEX" hidden="1">"c25799"</definedName>
    <definedName name="IQ_FII_COUPON" hidden="1">"c25800"</definedName>
    <definedName name="IQ_FII_DAILY_RETURN" hidden="1">"c25810"</definedName>
    <definedName name="IQ_FII_DURTW" hidden="1">"c25802"</definedName>
    <definedName name="IQ_FII_EXCESS_RETURN" hidden="1">"c25819"</definedName>
    <definedName name="IQ_FII_INDEXPRICE" hidden="1">"c25806"</definedName>
    <definedName name="IQ_FII_MATURITY" hidden="1">"c25804"</definedName>
    <definedName name="IQ_FII_MODDUR" hidden="1">"c25801"</definedName>
    <definedName name="IQ_FII_MTD_RETURN_COUPON" hidden="1">"c25813"</definedName>
    <definedName name="IQ_FII_MTD_RETURN_CURRENCY" hidden="1">"c25814"</definedName>
    <definedName name="IQ_FII_MTD_RETURN_PAYDOWN" hidden="1">"c25815"</definedName>
    <definedName name="IQ_FII_MTD_RETURN_PRICE" hidden="1">"c25816"</definedName>
    <definedName name="IQ_FII_MTD_RETURN_TOTAL" hidden="1">"c25812"</definedName>
    <definedName name="IQ_FII_MV" hidden="1">"c25803"</definedName>
    <definedName name="IQ_FII_NUMISSUE" hidden="1">"c25805"</definedName>
    <definedName name="IQ_FII_OAS" hidden="1">"c25798"</definedName>
    <definedName name="IQ_FII_RETURN_INCEPTION" hidden="1">"c25811"</definedName>
    <definedName name="IQ_FII_YTD_RETURN" hidden="1">"c25817"</definedName>
    <definedName name="IQ_FII_YTW" hidden="1">"c25818"</definedName>
    <definedName name="IQ_FIN_DIV_CURRENT_PORT_DEBT_TOTAL" hidden="1">"c5524"</definedName>
    <definedName name="IQ_FIN_DIV_CURRENT_PORT_LEASES_TOTAL" hidden="1">"c5523"</definedName>
    <definedName name="IQ_FIN_DIV_DEBT_LT_TOTAL" hidden="1">"c5526"</definedName>
    <definedName name="IQ_FIN_DIV_LEASES_LT_TOTAL" hidden="1">"c5525"</definedName>
    <definedName name="IQ_FIN_DIV_NOTES_PAY_TOTAL" hidden="1">"c5522"</definedName>
    <definedName name="IQ_FINANCING_CASH_1" hidden="1">"c1405"</definedName>
    <definedName name="IQ_FINANCING_CASH_SUPPL_1" hidden="1">"c1406"</definedName>
    <definedName name="IQ_FISCAL_Q_EST_REUT" hidden="1">"c6798"</definedName>
    <definedName name="IQ_FISCAL_Y_EST_REUT" hidden="1">"c6799"</definedName>
    <definedName name="IQ_FIVE_YEAR_FIXED_AND_FLOATING_RATE_FDIC" hidden="1">"c6422"</definedName>
    <definedName name="IQ_FIVE_YEAR_MORTGAGE_PASS_THROUGHS_FDIC" hidden="1">"c6414"</definedName>
    <definedName name="IQ_FNMA_FHLMC_FDIC" hidden="1">"c6397"</definedName>
    <definedName name="IQ_FNMA_FHLMC_GNMA_FDIC" hidden="1">"c6399"</definedName>
    <definedName name="IQ_FORECLOSED_PROPERTIES_FDIC" hidden="1">"c6459"</definedName>
    <definedName name="IQ_FOREIGN_BANK_LOANS_FDIC" hidden="1">"c6437"</definedName>
    <definedName name="IQ_FOREIGN_BANKS_DEPOSITS_FOREIGN_FDIC" hidden="1">"c6481"</definedName>
    <definedName name="IQ_FOREIGN_BANKS_LOAN_CHARG_OFFS_FDIC" hidden="1">"c6645"</definedName>
    <definedName name="IQ_FOREIGN_BANKS_NET_CHARGE_OFFS_FDIC" hidden="1">"c6647"</definedName>
    <definedName name="IQ_FOREIGN_BANKS_NONTRANSACTION_ACCOUNTS_FDIC" hidden="1">"c6550"</definedName>
    <definedName name="IQ_FOREIGN_BANKS_RECOVERIES_FDIC" hidden="1">"c6646"</definedName>
    <definedName name="IQ_FOREIGN_BANKS_TRANSACTION_ACCOUNTS_FDIC" hidden="1">"c6542"</definedName>
    <definedName name="IQ_FOREIGN_BRANCHES_US_BANKS_FDIC" hidden="1">"c6392"</definedName>
    <definedName name="IQ_FOREIGN_BRANCHES_US_BANKS_LOANS_FDIC" hidden="1">"c6438"</definedName>
    <definedName name="IQ_FOREIGN_COUNTRIES_BANKS_TOTAL_LOANS_FOREIGN_FDIC" hidden="1">"c6445"</definedName>
    <definedName name="IQ_FOREIGN_DEBT_SECURITIES_FDIC" hidden="1">"c6303"</definedName>
    <definedName name="IQ_FOREIGN_DEPOSITS_NONTRANSACTION_ACCOUNTS_FDIC" hidden="1">"c6549"</definedName>
    <definedName name="IQ_FOREIGN_DEPOSITS_TRANSACTION_ACCOUNTS_FDIC" hidden="1">"c6541"</definedName>
    <definedName name="IQ_FOREIGN_EXCHANGE_1" hidden="1">"c1376"</definedName>
    <definedName name="IQ_FOREIGN_EXCHANGE_EXPOSURES_FDIC" hidden="1">"c6663"</definedName>
    <definedName name="IQ_FOREIGN_GOVERNMENT_LOANS_FDIC" hidden="1">"c6430"</definedName>
    <definedName name="IQ_FOREIGN_GOVERNMENTS_CHARGE_OFFS_FDIC" hidden="1">"c6600"</definedName>
    <definedName name="IQ_FOREIGN_GOVERNMENTS_DEPOSITS_FOREIGN_FDIC" hidden="1">"c6482"</definedName>
    <definedName name="IQ_FOREIGN_GOVERNMENTS_NET_CHARGE_OFFS_FDIC" hidden="1">"c6638"</definedName>
    <definedName name="IQ_FOREIGN_GOVERNMENTS_NONTRANSACTION_ACCOUNTS_FDIC" hidden="1">"c6551"</definedName>
    <definedName name="IQ_FOREIGN_GOVERNMENTS_RECOVERIES_FDIC" hidden="1">"c6619"</definedName>
    <definedName name="IQ_FOREIGN_GOVERNMENTS_TOTAL_DEPOSITS_FDIC" hidden="1">"c6476"</definedName>
    <definedName name="IQ_FOREIGN_GOVERNMENTS_TRANSACTION_ACCOUNTS_FDIC" hidden="1">"c6543"</definedName>
    <definedName name="IQ_FQ">500</definedName>
    <definedName name="IQ_FULLY_INSURED_DEPOSITS_FDIC" hidden="1">"c6487"</definedName>
    <definedName name="IQ_FUTURES_FORWARD_CONTRACTS_NOTIONAL_AMOUNT_FDIC" hidden="1">"c6518"</definedName>
    <definedName name="IQ_FUTURES_FORWARD_CONTRACTS_RATE_RISK_FDIC" hidden="1">"c6508"</definedName>
    <definedName name="IQ_FWD_CY" hidden="1">10001</definedName>
    <definedName name="IQ_FWD_CY1" hidden="1">10002</definedName>
    <definedName name="IQ_FWD_CY2" hidden="1">10003</definedName>
    <definedName name="IQ_FWD_FY" hidden="1">1001</definedName>
    <definedName name="IQ_FWD_FY1" hidden="1">1002</definedName>
    <definedName name="IQ_FWD_FY2" hidden="1">1003</definedName>
    <definedName name="IQ_FWD_Q" hidden="1">501</definedName>
    <definedName name="IQ_FWD_Q1" hidden="1">502</definedName>
    <definedName name="IQ_FWD_Q2" hidden="1">503</definedName>
    <definedName name="IQ_FX_CONTRACTS_FDIC" hidden="1">"c6517"</definedName>
    <definedName name="IQ_FX_CONTRACTS_SPOT_FDIC" hidden="1">"c6356"</definedName>
    <definedName name="IQ_FY">1000</definedName>
    <definedName name="IQ_GAIN_ASSETS_BR" hidden="1">"c454"</definedName>
    <definedName name="IQ_GAIN_ASSETS_CF_BR" hidden="1">"c457"</definedName>
    <definedName name="IQ_GAIN_ASSETS_REV_BR" hidden="1">"c474"</definedName>
    <definedName name="IQ_GAIN_INVEST_BR" hidden="1">"c1464"</definedName>
    <definedName name="IQ_GAIN_INVEST_CF_BR" hidden="1">"c482"</definedName>
    <definedName name="IQ_GAIN_INVEST_REV_BR" hidden="1">"c496"</definedName>
    <definedName name="IQ_GAIN_SALE_ASSETS_1" hidden="1">"c1377"</definedName>
    <definedName name="IQ_GAIN_SALE_LOANS_FDIC" hidden="1">"c6673"</definedName>
    <definedName name="IQ_GAIN_SALE_RE_FDIC" hidden="1">"c6674"</definedName>
    <definedName name="IQ_GAINS_SALE_ASSETS_FDIC" hidden="1">"c6675"</definedName>
    <definedName name="IQ_GNMA_FDIC" hidden="1">"c6398"</definedName>
    <definedName name="IQ_GOODWILL_FDIC" hidden="1">"c6334"</definedName>
    <definedName name="IQ_GOODWILL_IMPAIRMENT_FDIC" hidden="1">"c6678"</definedName>
    <definedName name="IQ_GOODWILL_INTAN_FDIC" hidden="1">"c6333"</definedName>
    <definedName name="IQ_GOODWILL_NET_1" hidden="1">"c1380"</definedName>
    <definedName name="IQ_GROSS_DIVID_1" hidden="1">"c1446"</definedName>
    <definedName name="IQ_GROSS_PROFIT_1" hidden="1">"c1378"</definedName>
    <definedName name="IQ_GW_AMORT_BR" hidden="1">"c532"</definedName>
    <definedName name="IQ_GW_INTAN_AMORT_BR" hidden="1">"c1470"</definedName>
    <definedName name="IQ_GW_INTAN_AMORT_CF_BR" hidden="1">"c1473"</definedName>
    <definedName name="IQ_HELD_MATURITY_FDIC" hidden="1">"c6408"</definedName>
    <definedName name="IQ_HG_REV_OTHER_HOTEL_MOTEL" hidden="1">"c8731"</definedName>
    <definedName name="IQ_HG_REV_TOTAL_CASINO_GAMING" hidden="1">"c8723"</definedName>
    <definedName name="IQ_HG_REV_TOTAL_HOTEL_MOTEL" hidden="1">"c8732"</definedName>
    <definedName name="IQ_HIGH_TARGET_PRICE_REUT" hidden="1">"c5317"</definedName>
    <definedName name="IQ_HOME_EQUITY_LOC_NET_CHARGE_OFFS_FDIC" hidden="1">"c6644"</definedName>
    <definedName name="IQ_HOME_EQUITY_LOC_TOTAL_CHARGE_OFFS_FDIC" hidden="1">"c6606"</definedName>
    <definedName name="IQ_HOME_EQUITY_LOC_TOTAL_RECOVERIES_FDIC" hidden="1">"c6625"</definedName>
    <definedName name="IQ_INC_AVAIL_EXCL_1" hidden="1">"c1395"</definedName>
    <definedName name="IQ_INC_AVAIL_INCL_1" hidden="1">"c1396"</definedName>
    <definedName name="IQ_INC_BEFORE_TAX_1" hidden="1">"c1375"</definedName>
    <definedName name="IQ_INC_EQUITY_BR" hidden="1">"c550"</definedName>
    <definedName name="IQ_INCIDENTAL_CHANGES_BUSINESS_COMBINATIONS_FDIC" hidden="1">"c6502"</definedName>
    <definedName name="IQ_INCOME_BEFORE_EXTRA_FDIC" hidden="1">"c6585"</definedName>
    <definedName name="IQ_INCOME_EARNED_FDIC" hidden="1">"c6359"</definedName>
    <definedName name="IQ_INCOME_TAXES_FDIC" hidden="1">"c6582"</definedName>
    <definedName name="IQ_INDEX_PROVIDED_DIVIDEND" hidden="1">"c19252"</definedName>
    <definedName name="IQ_INDEXCONSTITUENT_CLOSEPRICE" hidden="1">"c19241"</definedName>
    <definedName name="IQ_INDIVIDUALS_CHARGE_OFFS_FDIC" hidden="1">"c6599"</definedName>
    <definedName name="IQ_INDIVIDUALS_LOANS_FDIC" hidden="1">"c6318"</definedName>
    <definedName name="IQ_INDIVIDUALS_NET_CHARGE_OFFS_FDIC" hidden="1">"c6637"</definedName>
    <definedName name="IQ_INDIVIDUALS_OTHER_LOANS_FDIC" hidden="1">"c6321"</definedName>
    <definedName name="IQ_INDIVIDUALS_PARTNERSHIPS_CORP_DEPOSITS_FOREIGN_FDIC" hidden="1">"c6479"</definedName>
    <definedName name="IQ_INDIVIDUALS_PARTNERSHIPS_CORP_NONTRANSACTION_ACCOUNTS_FDIC" hidden="1">"c6545"</definedName>
    <definedName name="IQ_INDIVIDUALS_PARTNERSHIPS_CORP_TOTAL_DEPOSITS_FDIC" hidden="1">"c6471"</definedName>
    <definedName name="IQ_INDIVIDUALS_PARTNERSHIPS_CORP_TRANSACTION_ACCOUNTS_FDIC" hidden="1">"c6537"</definedName>
    <definedName name="IQ_INDIVIDUALS_RECOVERIES_FDIC" hidden="1">"c6618"</definedName>
    <definedName name="IQ_INS_SETTLE_BR" hidden="1">"c572"</definedName>
    <definedName name="IQ_INSIDER_LOANS_FDIC" hidden="1">"c6365"</definedName>
    <definedName name="IQ_INSTITUTIONS_EARNINGS_GAINS_FDIC" hidden="1">"c6723"</definedName>
    <definedName name="IQ_INSURANCE_COMMISSION_FEES_FDIC" hidden="1">"c6670"</definedName>
    <definedName name="IQ_INSURANCE_UNDERWRITING_INCOME_FDIC" hidden="1">"c6671"</definedName>
    <definedName name="IQ_INT_DEMAND_NOTES_FDIC" hidden="1">"c6567"</definedName>
    <definedName name="IQ_INT_DOMESTIC_DEPOSITS_FDIC" hidden="1">"c6564"</definedName>
    <definedName name="IQ_INT_EXP_BR" hidden="1">"c586"</definedName>
    <definedName name="IQ_INT_EXP_TOTAL_FDIC" hidden="1">"c6569"</definedName>
    <definedName name="IQ_INT_FED_FUNDS_FDIC" hidden="1">"c6566"</definedName>
    <definedName name="IQ_INT_FOREIGN_DEPOSITS_FDIC" hidden="1">"c6565"</definedName>
    <definedName name="IQ_INT_INC_BR" hidden="1">"c593"</definedName>
    <definedName name="IQ_INT_INC_DEPOSITORY_INST_FDIC" hidden="1">"c6558"</definedName>
    <definedName name="IQ_INT_INC_DOM_LOANS_FDIC" hidden="1">"c6555"</definedName>
    <definedName name="IQ_INT_INC_FED_FUNDS_FDIC" hidden="1">"c6561"</definedName>
    <definedName name="IQ_INT_INC_FOREIGN_LOANS_FDIC" hidden="1">"c6556"</definedName>
    <definedName name="IQ_INT_INC_LEASE_RECEIVABLES_FDIC" hidden="1">"c6557"</definedName>
    <definedName name="IQ_INT_INC_OTHER_FDIC" hidden="1">"c6562"</definedName>
    <definedName name="IQ_INT_INC_SECURITIES_FDIC" hidden="1">"c6559"</definedName>
    <definedName name="IQ_INT_INC_TOTAL_FDIC" hidden="1">"c6563"</definedName>
    <definedName name="IQ_INT_INC_TRADING_ACCOUNTS_FDIC" hidden="1">"c6560"</definedName>
    <definedName name="IQ_INT_SUB_NOTES_FDIC" hidden="1">"c6568"</definedName>
    <definedName name="IQ_INTANGIBLES_NET_1" hidden="1">"c1407"</definedName>
    <definedName name="IQ_INTEL_EPS_EST" hidden="1">"c24729"</definedName>
    <definedName name="IQ_INTEREST_BEARING_BALANCES_FDIC" hidden="1">"c6371"</definedName>
    <definedName name="IQ_INTEREST_BEARING_DEPOSITS_DOMESTIC_FDIC" hidden="1">"c6478"</definedName>
    <definedName name="IQ_INTEREST_BEARING_DEPOSITS_FDIC" hidden="1">"c6373"</definedName>
    <definedName name="IQ_INTEREST_BEARING_DEPOSITS_FOREIGN_FDIC" hidden="1">"c6485"</definedName>
    <definedName name="IQ_INTEREST_EXP_NON_1" hidden="1">"c1383"</definedName>
    <definedName name="IQ_INTEREST_INC_1" hidden="1">"c1393"</definedName>
    <definedName name="IQ_INTEREST_INC_NON_1" hidden="1">"c1384"</definedName>
    <definedName name="IQ_INTEREST_LT_DEBT" hidden="1">"c2086"</definedName>
    <definedName name="IQ_INTEREST_RATE_CONTRACTS_FDIC" hidden="1">"c6512"</definedName>
    <definedName name="IQ_INTEREST_RATE_EXPOSURES_FDIC" hidden="1">"c6662"</definedName>
    <definedName name="IQ_INVEST_LOANS_CF_BR" hidden="1">"c630"</definedName>
    <definedName name="IQ_INVEST_SECURITY_CF_BR" hidden="1">"c639"</definedName>
    <definedName name="IQ_INVESTMENT_BANKING_OTHER_FEES_FDIC" hidden="1">"c6666"</definedName>
    <definedName name="IQ_IRA_KEOGH_ACCOUNTS_FDIC" hidden="1">"c6496"</definedName>
    <definedName name="IQ_ISS_DEBT_NET_1" hidden="1">"c1391"</definedName>
    <definedName name="IQ_ISSUED_GUARANTEED_US_FDIC" hidden="1">"c6404"</definedName>
    <definedName name="IQ_LATESTK" hidden="1">1000</definedName>
    <definedName name="IQ_LATESTQ" hidden="1">500</definedName>
    <definedName name="IQ_LEASE_FINANCING_RECEIVABLES_CHARGE_OFFS_FDIC" hidden="1">"c6602"</definedName>
    <definedName name="IQ_LEASE_FINANCING_RECEIVABLES_FDIC" hidden="1">"c6433"</definedName>
    <definedName name="IQ_LEASE_FINANCING_RECEIVABLES_NET_CHARGE_OFFS_FDIC" hidden="1">"c6640"</definedName>
    <definedName name="IQ_LEASE_FINANCING_RECEIVABLES_RECOVERIES_FDIC" hidden="1">"c6621"</definedName>
    <definedName name="IQ_LEASE_FINANCING_RECEIVABLES_TOTAL_LOANS_FOREIGN_FDIC" hidden="1">"c6449"</definedName>
    <definedName name="IQ_LEGAL_SETTLE_BR" hidden="1">"c649"</definedName>
    <definedName name="IQ_LIFE_INSURANCE_ASSETS_FDIC" hidden="1">"c6372"</definedName>
    <definedName name="IQ_LISTING_CURRENCY" hidden="1">"c2127"</definedName>
    <definedName name="IQ_LOAN_COMMITMENTS_REVOLVING_FDIC" hidden="1">"c6524"</definedName>
    <definedName name="IQ_LOAN_LOSS_1" hidden="1">"c1386"</definedName>
    <definedName name="IQ_LOAN_LOSS_ALLOW_FDIC" hidden="1">"c6326"</definedName>
    <definedName name="IQ_LOAN_LOSS_ALLOWANCE_NONCURRENT_LOANS_FDIC" hidden="1">"c6740"</definedName>
    <definedName name="IQ_LOAN_LOSSES_FDIC" hidden="1">"c6580"</definedName>
    <definedName name="IQ_LOANS_AND_LEASES_HELD_FDIC" hidden="1">"c6367"</definedName>
    <definedName name="IQ_LOANS_CF_BR" hidden="1">"c661"</definedName>
    <definedName name="IQ_LOANS_DEPOSITORY_INSTITUTIONS_FDIC" hidden="1">"c6382"</definedName>
    <definedName name="IQ_LOANS_HELD_FOREIGN_FDIC" hidden="1">"c6315"</definedName>
    <definedName name="IQ_LOANS_LEASES_FOREIGN_FDIC" hidden="1">"c6383"</definedName>
    <definedName name="IQ_LOANS_LEASES_GROSS_FDIC" hidden="1">"c6323"</definedName>
    <definedName name="IQ_LOANS_LEASES_GROSS_FOREIGN_FDIC" hidden="1">"c6384"</definedName>
    <definedName name="IQ_LOANS_LEASES_NET_FDIC" hidden="1">"c6327"</definedName>
    <definedName name="IQ_LOANS_LEASES_NET_UNEARNED_FDIC" hidden="1">"c6325"</definedName>
    <definedName name="IQ_LOANS_NOT_SECURED_RE_FDIC" hidden="1">"c6381"</definedName>
    <definedName name="IQ_LOANS_SECURED_BY_RE_CHARGE_OFFS_FDIC" hidden="1">"c6588"</definedName>
    <definedName name="IQ_LOANS_SECURED_BY_RE_RECOVERIES_FDIC" hidden="1">"c6607"</definedName>
    <definedName name="IQ_LOANS_SECURED_NON_US_FDIC" hidden="1">"c6380"</definedName>
    <definedName name="IQ_LOANS_SECURED_RE_NET_CHARGE_OFFS_FDIC" hidden="1">"c6626"</definedName>
    <definedName name="IQ_LOANS_TO_DEPOSITORY_INSTITUTIONS_FOREIGN_FDIC" hidden="1">"c6453"</definedName>
    <definedName name="IQ_LOANS_TO_FOREIGN_GOVERNMENTS_FDIC" hidden="1">"c6448"</definedName>
    <definedName name="IQ_LOANS_TO_INDIVIDUALS_FOREIGN_FDIC" hidden="1">"c6452"</definedName>
    <definedName name="IQ_LONG_TERM_ASSETS_FDIC" hidden="1">"c6361"</definedName>
    <definedName name="IQ_LONG_TERM_DEBT_1" hidden="1">"c1387"</definedName>
    <definedName name="IQ_LONG_TERM_DEBT_OVER_TOTAL_CAP_1" hidden="1">"c1388"</definedName>
    <definedName name="IQ_LONG_TERM_INV_1" hidden="1">"c1389"</definedName>
    <definedName name="IQ_LOSS_ALLOWANCE_LOANS_FDIC" hidden="1">"c6739"</definedName>
    <definedName name="IQ_LOW_TARGET_PRICE_REUT" hidden="1">"c5318"</definedName>
    <definedName name="IQ_LT_DEBT_BR" hidden="1">"c676"</definedName>
    <definedName name="IQ_LT_DEBT_ISSUED_BR" hidden="1">"c683"</definedName>
    <definedName name="IQ_LT_DEBT_REPAID_BR" hidden="1">"c691"</definedName>
    <definedName name="IQ_LT_INVEST_BR" hidden="1">"c698"</definedName>
    <definedName name="IQ_LTM">2000</definedName>
    <definedName name="IQ_LTM_REVENUE_OVER_EMPLOYEES_1" hidden="1">"c1437"</definedName>
    <definedName name="IQ_LTMMONTH" hidden="1">120000</definedName>
    <definedName name="IQ_MACRO_SURVEY_CONSUMER_SENTIMENT" hidden="1">"c20808"</definedName>
    <definedName name="IQ_MARKTCAP" hidden="1">"c258"</definedName>
    <definedName name="IQ_MATURITY_ONE_YEAR_LESS_FDIC" hidden="1">"c6425"</definedName>
    <definedName name="IQ_MC_GA_MARGIN" hidden="1">"c9930"</definedName>
    <definedName name="IQ_MC_GA_OPERATING_REV" hidden="1">"c9929"</definedName>
    <definedName name="IQ_MC_MEDICAL_EXPENSE_RATIO" hidden="1">"c9927"</definedName>
    <definedName name="IQ_MC_SGA_MARGIN" hidden="1">"c9932"</definedName>
    <definedName name="IQ_MC_SGA_OPERATING_REV" hidden="1">"c9931"</definedName>
    <definedName name="IQ_MEDIAN_TARGET_PRICE_REUT" hidden="1">"c5316"</definedName>
    <definedName name="IQ_MERGER_BR" hidden="1">"c715"</definedName>
    <definedName name="IQ_MERGER_RESTRUCTURE_BR" hidden="1">"c721"</definedName>
    <definedName name="IQ_MINORITY_INTEREST_BR" hidden="1">"c729"</definedName>
    <definedName name="IQ_MKTCAP_TOTAL_REV_FWD_REUT" hidden="1">"c4048"</definedName>
    <definedName name="IQ_MONEY_MARKET_DEPOSIT_ACCOUNTS_FDIC" hidden="1">"c6553"</definedName>
    <definedName name="IQ_MONTH">15000</definedName>
    <definedName name="IQ_MORTGAGE_BACKED_SECURITIES_FDIC" hidden="1">"c6402"</definedName>
    <definedName name="IQ_MORTGAGE_SERVICING_FDIC" hidden="1">"c6335"</definedName>
    <definedName name="IQ_MTD" hidden="1">800000</definedName>
    <definedName name="IQ_MULTIFAMILY_RESIDENTIAL_LOANS_FDIC" hidden="1">"c6311"</definedName>
    <definedName name="IQ_NAMES_REVISION_DATE_" hidden="1">"11/19/2021 01:00:14"</definedName>
    <definedName name="IQ_NAMES_REVISION_DATE__1" hidden="1">41083.6056944444</definedName>
    <definedName name="IQ_NAV_SHARE_ACT_OR_EST_REUT" hidden="1">"c5623"</definedName>
    <definedName name="IQ_NAV_SHARE_EST_REUT" hidden="1">"c5617"</definedName>
    <definedName name="IQ_NAV_SHARE_HIGH_EST_REUT" hidden="1">"c5620"</definedName>
    <definedName name="IQ_NAV_SHARE_LOW_EST_REUT" hidden="1">"c5621"</definedName>
    <definedName name="IQ_NAV_SHARE_MEDIAN_EST_REUT" hidden="1">"c5618"</definedName>
    <definedName name="IQ_NAV_SHARE_NUM_EST_REUT" hidden="1">"c5622"</definedName>
    <definedName name="IQ_NAV_SHARE_STDDEV_EST_REUT" hidden="1">"c5619"</definedName>
    <definedName name="IQ_NET_CHARGE_OFFS_FDIC" hidden="1">"c6641"</definedName>
    <definedName name="IQ_NET_CHARGE_OFFS_LOANS_FDIC" hidden="1">"c6751"</definedName>
    <definedName name="IQ_NET_DEBT_ACT_OR_EST_REUT" hidden="1">"c5473"</definedName>
    <definedName name="IQ_NET_DEBT_EST_REUT" hidden="1">"c3976"</definedName>
    <definedName name="IQ_NET_DEBT_HIGH_EST_REUT" hidden="1">"c3978"</definedName>
    <definedName name="IQ_NET_DEBT_ISSUED_BR" hidden="1">"c753"</definedName>
    <definedName name="IQ_NET_DEBT_LOW_EST_REUT" hidden="1">"c3979"</definedName>
    <definedName name="IQ_NET_DEBT_MEDIAN_EST_REUT" hidden="1">"c3977"</definedName>
    <definedName name="IQ_NET_DEBT_NUM_EST_REUT" hidden="1">"c3980"</definedName>
    <definedName name="IQ_NET_DEBT_STDDEV_EST_REUT" hidden="1">"c3981"</definedName>
    <definedName name="IQ_NET_INC_1" hidden="1">"c1394"</definedName>
    <definedName name="IQ_NET_INC_BEFORE_1" hidden="1">"c1368"</definedName>
    <definedName name="IQ_NET_INC_CF_1" hidden="1">"c1397"</definedName>
    <definedName name="IQ_NET_INC_MARGIN_1" hidden="1">"c1398"</definedName>
    <definedName name="IQ_NET_INCOME_FDIC" hidden="1">"c6587"</definedName>
    <definedName name="IQ_NET_INT_INC_BNK_FDIC" hidden="1">"c6570"</definedName>
    <definedName name="IQ_NET_INT_INC_BR" hidden="1">"c765"</definedName>
    <definedName name="IQ_NET_INTEREST_INC_1" hidden="1">"c1392"</definedName>
    <definedName name="IQ_NET_INTEREST_MARGIN_FDIC" hidden="1">"c6726"</definedName>
    <definedName name="IQ_NET_LOANS_LEASES_CORE_DEPOSITS_FDIC" hidden="1">"c6743"</definedName>
    <definedName name="IQ_NET_LOANS_LEASES_DEPOSITS_FDIC" hidden="1">"c6742"</definedName>
    <definedName name="IQ_NET_OPERATING_INCOME_ASSETS_FDIC" hidden="1">"c6729"</definedName>
    <definedName name="IQ_NET_SECURITIZATION_INCOME_FDIC" hidden="1">"c6669"</definedName>
    <definedName name="IQ_NET_SERVICING_FEES_FDIC" hidden="1">"c6668"</definedName>
    <definedName name="IQ_NI_ACT_OR_EST_REUT" hidden="1">"c5468"</definedName>
    <definedName name="IQ_NI_EST_REUT" hidden="1">"c5368"</definedName>
    <definedName name="IQ_NI_GW_EST_REUT" hidden="1">"c5375"</definedName>
    <definedName name="IQ_NI_GW_HIGH_EST_REUT" hidden="1">"c5377"</definedName>
    <definedName name="IQ_NI_GW_LOW_EST_REUT" hidden="1">"c5378"</definedName>
    <definedName name="IQ_NI_GW_MEDIAN_EST_REUT" hidden="1">"c5376"</definedName>
    <definedName name="IQ_NI_GW_NUM_EST_REUT" hidden="1">"c5379"</definedName>
    <definedName name="IQ_NI_GW_STDDEV_EST_REUT" hidden="1">"c5380"</definedName>
    <definedName name="IQ_NI_HIGH_EST_REUT" hidden="1">"c5370"</definedName>
    <definedName name="IQ_NI_LOW_EST_REUT" hidden="1">"c5371"</definedName>
    <definedName name="IQ_NI_MEDIAN_EST_REUT" hidden="1">"c5369"</definedName>
    <definedName name="IQ_NI_NUM_EST_REUT" hidden="1">"c5372"</definedName>
    <definedName name="IQ_NI_REPORTED_EST_REUT" hidden="1">"c5382"</definedName>
    <definedName name="IQ_NI_REPORTED_HIGH_EST_REUT" hidden="1">"c5384"</definedName>
    <definedName name="IQ_NI_REPORTED_LOW_EST_REUT" hidden="1">"c5385"</definedName>
    <definedName name="IQ_NI_REPORTED_MEDIAN_EST_REUT" hidden="1">"c5383"</definedName>
    <definedName name="IQ_NI_REPORTED_NUM_EST_REUT" hidden="1">"c5386"</definedName>
    <definedName name="IQ_NI_REPORTED_STDDEV_EST_REUT" hidden="1">"c5387"</definedName>
    <definedName name="IQ_NI_STDDEV_EST_REUT" hidden="1">"c5373"</definedName>
    <definedName name="IQ_NON_CASH_1" hidden="1">"c1399"</definedName>
    <definedName name="IQ_NON_INT_EXP_FDIC" hidden="1">"c6579"</definedName>
    <definedName name="IQ_NON_INT_INC_FDIC" hidden="1">"c6575"</definedName>
    <definedName name="IQ_NON_INTEREST_EXP_1" hidden="1">"c1400"</definedName>
    <definedName name="IQ_NON_INTEREST_INC_1" hidden="1">"c1401"</definedName>
    <definedName name="IQ_NON_US_ADDRESSEES_TOTAL_LOANS_FOREIGN_FDIC" hidden="1">"c6443"</definedName>
    <definedName name="IQ_NON_US_CHARGE_OFFS_AND_RECOVERIES_FDIC" hidden="1">"c6650"</definedName>
    <definedName name="IQ_NON_US_CHARGE_OFFS_FDIC" hidden="1">"c6648"</definedName>
    <definedName name="IQ_NON_US_COMMERCIAL_INDUSTRIAL_CHARGE_OFFS_FDIC" hidden="1">"c6651"</definedName>
    <definedName name="IQ_NON_US_NET_LOANS_FDIC" hidden="1">"c6376"</definedName>
    <definedName name="IQ_NON_US_RECOVERIES_FDIC" hidden="1">"c6649"</definedName>
    <definedName name="IQ_NONCURRENT_LOANS_1_4_FAMILY_FDIC" hidden="1">"c6770"</definedName>
    <definedName name="IQ_NONCURRENT_LOANS_COMMERCIAL_INDUSTRIAL_FDIC" hidden="1">"c6773"</definedName>
    <definedName name="IQ_NONCURRENT_LOANS_COMMERCIAL_RE_FDIC" hidden="1">"c6768"</definedName>
    <definedName name="IQ_NONCURRENT_LOANS_COMMERCIAL_RE_NOT_SECURED_FDIC" hidden="1">"c6778"</definedName>
    <definedName name="IQ_NONCURRENT_LOANS_CONSTRUCTION_LAND_DEV_FDIC" hidden="1">"c6767"</definedName>
    <definedName name="IQ_NONCURRENT_LOANS_CREDIT_CARD_FDIC" hidden="1">"c6775"</definedName>
    <definedName name="IQ_NONCURRENT_LOANS_GUARANTEED_FDIC" hidden="1">"c6358"</definedName>
    <definedName name="IQ_NONCURRENT_LOANS_HOME_EQUITY_FDIC" hidden="1">"c6771"</definedName>
    <definedName name="IQ_NONCURRENT_LOANS_INDIVIDUALS_FDIC" hidden="1">"c6774"</definedName>
    <definedName name="IQ_NONCURRENT_LOANS_LEASES_FDIC" hidden="1">"c6357"</definedName>
    <definedName name="IQ_NONCURRENT_LOANS_MULTIFAMILY_FDIC" hidden="1">"c6769"</definedName>
    <definedName name="IQ_NONCURRENT_LOANS_OTHER_FAMILY_FDIC" hidden="1">"c6772"</definedName>
    <definedName name="IQ_NONCURRENT_LOANS_OTHER_INDIVIDUAL_FDIC" hidden="1">"c6776"</definedName>
    <definedName name="IQ_NONCURRENT_LOANS_OTHER_LOANS_FDIC" hidden="1">"c6777"</definedName>
    <definedName name="IQ_NONCURRENT_LOANS_RE_FDIC" hidden="1">"c6766"</definedName>
    <definedName name="IQ_NONCURRENT_LOANS_TOTAL_LOANS_FDIC" hidden="1">"c6765"</definedName>
    <definedName name="IQ_NONCURRENT_OREO_ASSETS_FDIC" hidden="1">"c6741"</definedName>
    <definedName name="IQ_NONINTEREST_BEARING_BALANCES_FDIC" hidden="1">"c6394"</definedName>
    <definedName name="IQ_NONINTEREST_BEARING_DEPOSITS_DOMESTIC_FDIC" hidden="1">"c6477"</definedName>
    <definedName name="IQ_NONINTEREST_BEARING_DEPOSITS_FOREIGN_FDIC" hidden="1">"c6484"</definedName>
    <definedName name="IQ_NONINTEREST_EXPENSE_EARNING_ASSETS_FDIC" hidden="1">"c6728"</definedName>
    <definedName name="IQ_NONINTEREST_INCOME_EARNING_ASSETS_FDIC" hidden="1">"c6727"</definedName>
    <definedName name="IQ_NONMORTGAGE_SERVICING_FDIC" hidden="1">"c6336"</definedName>
    <definedName name="IQ_NONTRANSACTION_ACCOUNTS_FDIC" hidden="1">"c6552"</definedName>
    <definedName name="IQ_NORM_EPS_ACT_OR_EST_REUT" hidden="1">"c5472"</definedName>
    <definedName name="IQ_NOTES_PAY_1" hidden="1">"c1423"</definedName>
    <definedName name="IQ_NOTIONAL_AMOUNT_CREDIT_DERIVATIVES_FDIC" hidden="1">"c6507"</definedName>
    <definedName name="IQ_NOTIONAL_VALUE_EXCHANGE_SWAPS_FDIC" hidden="1">"c6516"</definedName>
    <definedName name="IQ_NOTIONAL_VALUE_OTHER_SWAPS_FDIC" hidden="1">"c6521"</definedName>
    <definedName name="IQ_NOTIONAL_VALUE_RATE_SWAPS_FDIC" hidden="1">"c6511"</definedName>
    <definedName name="IQ_NTM">6000</definedName>
    <definedName name="IQ_NUM_OFFICES" hidden="1">"c2088"</definedName>
    <definedName name="IQ_NUMBER_DEPOSITS_LESS_THAN_100K_FDIC" hidden="1">"c6495"</definedName>
    <definedName name="IQ_NUMBER_DEPOSITS_MORE_THAN_100K_FDIC" hidden="1">"c6493"</definedName>
    <definedName name="IQ_NUMBER_SHAREHOLDERS_CLASSB" hidden="1">"c1969"</definedName>
    <definedName name="IQ_OBLIGATIONS_OF_STATES_TOTAL_LOANS_FOREIGN_FDIC" hidden="1">"c6447"</definedName>
    <definedName name="IQ_OBLIGATIONS_STATES_FDIC" hidden="1">"c6431"</definedName>
    <definedName name="IQ_OG_OTHER_ADJ" hidden="1">"c1999"</definedName>
    <definedName name="IQ_OG_TOTAL_OIL_PRODUCTON" hidden="1">"c2059"</definedName>
    <definedName name="IQ_OPER_INC_ACT_OR_EST_REUT" hidden="1">"c5466"</definedName>
    <definedName name="IQ_OPER_INC_BR" hidden="1">"c850"</definedName>
    <definedName name="IQ_OPER_INC_EST_REUT" hidden="1">"c5340"</definedName>
    <definedName name="IQ_OPER_INC_HIGH_EST_REUT" hidden="1">"c5342"</definedName>
    <definedName name="IQ_OPER_INC_LOW_EST_REUT" hidden="1">"c5343"</definedName>
    <definedName name="IQ_OPER_INC_MARGIN_1" hidden="1">"c1448"</definedName>
    <definedName name="IQ_OPER_INC_MEDIAN_EST_REUT" hidden="1">"c5341"</definedName>
    <definedName name="IQ_OPER_INC_NUM_EST_REUT" hidden="1">"c5344"</definedName>
    <definedName name="IQ_OPER_INC_STDDEV_EST_REUT" hidden="1">"c5345"</definedName>
    <definedName name="IQ_OPTIONS_EXCERCISED" hidden="1">"c2116"</definedName>
    <definedName name="IQ_OREO_1_4_RESIDENTIAL_FDIC" hidden="1">"c6454"</definedName>
    <definedName name="IQ_OREO_COMMERCIAL_RE_FDIC" hidden="1">"c6456"</definedName>
    <definedName name="IQ_OREO_CONSTRUCTION_DEVELOPMENT_FDIC" hidden="1">"c6457"</definedName>
    <definedName name="IQ_OREO_FARMLAND_FDIC" hidden="1">"c6458"</definedName>
    <definedName name="IQ_OREO_FOREIGN_FDIC" hidden="1">"c6460"</definedName>
    <definedName name="IQ_OREO_MULTI_FAMILY_RESIDENTIAL_FDIC" hidden="1">"c6455"</definedName>
    <definedName name="IQ_OTHER_AMORT_BR" hidden="1">"c5566"</definedName>
    <definedName name="IQ_OTHER_ASSETS_BR" hidden="1">"c862"</definedName>
    <definedName name="IQ_OTHER_ASSETS_FDIC" hidden="1">"c6338"</definedName>
    <definedName name="IQ_OTHER_BORROWED_FUNDS_FDIC" hidden="1">"c6345"</definedName>
    <definedName name="IQ_OTHER_CA_SUPPL_BR" hidden="1">"c871"</definedName>
    <definedName name="IQ_OTHER_CL_SUPPL_BR" hidden="1">"c880"</definedName>
    <definedName name="IQ_OTHER_COMPREHENSIVE_INCOME_FDIC" hidden="1">"c6503"</definedName>
    <definedName name="IQ_OTHER_CURRENT_ASSETS_1" hidden="1">"c1403"</definedName>
    <definedName name="IQ_OTHER_CURRENT_LIAB_1" hidden="1">"c1404"</definedName>
    <definedName name="IQ_OTHER_DEPOSITORY_INSTITUTIONS_LOANS_FDIC" hidden="1">"c6436"</definedName>
    <definedName name="IQ_OTHER_DEPOSITORY_INSTITUTIONS_TOTAL_LOANS_FOREIGN_FDIC" hidden="1">"c6442"</definedName>
    <definedName name="IQ_OTHER_DOMESTIC_DEBT_SECURITIES_FDIC" hidden="1">"c6302"</definedName>
    <definedName name="IQ_OTHER_EQUITY_BR" hidden="1">"c888"</definedName>
    <definedName name="IQ_OTHER_FINANCE_ACT_BR" hidden="1">"c895"</definedName>
    <definedName name="IQ_OTHER_FINANCE_ACT_SUPPL_BR" hidden="1">"c901"</definedName>
    <definedName name="IQ_OTHER_INSURANCE_FEES_FDIC" hidden="1">"c6672"</definedName>
    <definedName name="IQ_OTHER_INTAN_BR" hidden="1">"c909"</definedName>
    <definedName name="IQ_OTHER_INTANGIBLE_FDIC" hidden="1">"c6337"</definedName>
    <definedName name="IQ_OTHER_INVEST_ACT_BR" hidden="1">"c918"</definedName>
    <definedName name="IQ_OTHER_INVEST_ACT_SUPPL_BR" hidden="1">"c924"</definedName>
    <definedName name="IQ_OTHER_INVESTING_1" hidden="1">"c1408"</definedName>
    <definedName name="IQ_OTHER_LIAB_BR" hidden="1">"c932"</definedName>
    <definedName name="IQ_OTHER_LIAB_LT_BR" hidden="1">"c937"</definedName>
    <definedName name="IQ_OTHER_LIABILITIES_FDIC" hidden="1">"c6347"</definedName>
    <definedName name="IQ_OTHER_LOANS_CHARGE_OFFS_FDIC" hidden="1">"c6601"</definedName>
    <definedName name="IQ_OTHER_LOANS_FOREIGN_FDIC" hidden="1">"c6446"</definedName>
    <definedName name="IQ_OTHER_LOANS_LEASES_FDIC" hidden="1">"c6322"</definedName>
    <definedName name="IQ_OTHER_LOANS_NET_CHARGE_OFFS_FDIC" hidden="1">"c6639"</definedName>
    <definedName name="IQ_OTHER_LOANS_RECOVERIES_FDIC" hidden="1">"c6620"</definedName>
    <definedName name="IQ_OTHER_LOANS_TOTAL_FDIC" hidden="1">"c6432"</definedName>
    <definedName name="IQ_OTHER_LONG_TERM_1" hidden="1">"c1409"</definedName>
    <definedName name="IQ_OTHER_LT_ASSETS_BR" hidden="1">"c948"</definedName>
    <definedName name="IQ_OTHER_MINING_REVENUE_COAL" hidden="1">"c15931"</definedName>
    <definedName name="IQ_OTHER_NET_1" hidden="1">"c1453"</definedName>
    <definedName name="IQ_OTHER_NON_INT_EXP_FDIC" hidden="1">"c6578"</definedName>
    <definedName name="IQ_OTHER_NON_INT_EXPENSE_FDIC" hidden="1">"c6679"</definedName>
    <definedName name="IQ_OTHER_NON_INT_INC_FDIC" hidden="1">"c6676"</definedName>
    <definedName name="IQ_OTHER_NON_OPER_EXP_BR" hidden="1">"c957"</definedName>
    <definedName name="IQ_OTHER_NON_OPER_EXP_SUPPL_BR" hidden="1">"c962"</definedName>
    <definedName name="IQ_OTHER_OFF_BS_LIAB_FDIC" hidden="1">"c6533"</definedName>
    <definedName name="IQ_OTHER_OPER_ACT_BR" hidden="1">"c985"</definedName>
    <definedName name="IQ_OTHER_OPER_BR" hidden="1">"c990"</definedName>
    <definedName name="IQ_OTHER_OPER_SUPPL_BR" hidden="1">"c994"</definedName>
    <definedName name="IQ_OTHER_OPER_TOT_BR" hidden="1">"c1000"</definedName>
    <definedName name="IQ_OTHER_RE_OWNED_FDIC" hidden="1">"c6330"</definedName>
    <definedName name="IQ_OTHER_REV_BR" hidden="1">"c1011"</definedName>
    <definedName name="IQ_OTHER_REV_SUPPL_BR" hidden="1">"c1016"</definedName>
    <definedName name="IQ_OTHER_REVENUE_1" hidden="1">"c1410"</definedName>
    <definedName name="IQ_OTHER_SAVINGS_DEPOSITS_FDIC" hidden="1">"c6554"</definedName>
    <definedName name="IQ_OTHER_TRANSACTIONS_FDIC" hidden="1">"c6504"</definedName>
    <definedName name="IQ_OTHER_UNUSED_COMMITMENTS_FDIC" hidden="1">"c6530"</definedName>
    <definedName name="IQ_OTHER_UNUSUAL_BR" hidden="1">"c1561"</definedName>
    <definedName name="IQ_OTHER_UNUSUAL_SUPPL_BR" hidden="1">"c1496"</definedName>
    <definedName name="IQ_OUTSTANDING_BS_DATE_1" hidden="1">"c2128"</definedName>
    <definedName name="IQ_OUTSTANDING_FILING_DATE_TOTAL" hidden="1">"c2107"</definedName>
    <definedName name="IQ_OVER_FIFETEEN_YEAR_MORTGAGE_PASS_THROUGHS_FDIC" hidden="1">"c6416"</definedName>
    <definedName name="IQ_OVER_FIFTEEN_YEAR_FIXED_AND_FLOATING_RATE_FDIC" hidden="1">"c6424"</definedName>
    <definedName name="IQ_OVER_THREE_YEARS_FDIC" hidden="1">"c6418"</definedName>
    <definedName name="IQ_PARTICIPATION_POOLS_RESIDENTIAL_MORTGAGES_FDIC" hidden="1">"c6403"</definedName>
    <definedName name="IQ_PAST_DUE_30_1_4_FAMILY_LOANS_FDIC" hidden="1">"c6693"</definedName>
    <definedName name="IQ_PAST_DUE_30_AUTO_LOANS_FDIC" hidden="1">"c6687"</definedName>
    <definedName name="IQ_PAST_DUE_30_CL_LOANS_FDIC" hidden="1">"c6688"</definedName>
    <definedName name="IQ_PAST_DUE_30_CREDIT_CARDS_RECEIVABLES_FDIC" hidden="1">"c6690"</definedName>
    <definedName name="IQ_PAST_DUE_30_HOME_EQUITY_LINES_FDIC" hidden="1">"c6691"</definedName>
    <definedName name="IQ_PAST_DUE_30_OTHER_CONSUMER_LOANS_FDIC" hidden="1">"c6689"</definedName>
    <definedName name="IQ_PAST_DUE_30_OTHER_LOANS_FDIC" hidden="1">"c6692"</definedName>
    <definedName name="IQ_PAST_DUE_90_1_4_FAMILY_LOANS_FDIC" hidden="1">"c6700"</definedName>
    <definedName name="IQ_PAST_DUE_90_AUTO_LOANS_FDIC" hidden="1">"c6694"</definedName>
    <definedName name="IQ_PAST_DUE_90_CL_LOANS_FDIC" hidden="1">"c6695"</definedName>
    <definedName name="IQ_PAST_DUE_90_CREDIT_CARDS_RECEIVABLES_FDIC" hidden="1">"c6697"</definedName>
    <definedName name="IQ_PAST_DUE_90_HOME_EQUITY_LINES_FDIC" hidden="1">"c6698"</definedName>
    <definedName name="IQ_PAST_DUE_90_OTHER_CONSUMER_LOANS_FDIC" hidden="1">"c6696"</definedName>
    <definedName name="IQ_PAST_DUE_90_OTHER_LOANS_FDIC" hidden="1">"c6699"</definedName>
    <definedName name="IQ_PAY_ACCRUED_1" hidden="1">"c1457"</definedName>
    <definedName name="IQ_PC_WRITTEN" hidden="1">"c1027"</definedName>
    <definedName name="IQ_PE_EXCL_FWD_REUT" hidden="1">"c4049"</definedName>
    <definedName name="IQ_PEG_FWD_REUT" hidden="1">"c4052"</definedName>
    <definedName name="IQ_PERCENT_CHANGE_EST_5YR_GROWTH_RATE_12MONTHS_REUT" hidden="1">"c3959"</definedName>
    <definedName name="IQ_PERCENT_CHANGE_EST_5YR_GROWTH_RATE_18MONTHS_REUT" hidden="1">"c3960"</definedName>
    <definedName name="IQ_PERCENT_CHANGE_EST_5YR_GROWTH_RATE_3MONTHS_REUT" hidden="1">"c3956"</definedName>
    <definedName name="IQ_PERCENT_CHANGE_EST_5YR_GROWTH_RATE_6MONTHS_REUT" hidden="1">"c3957"</definedName>
    <definedName name="IQ_PERCENT_CHANGE_EST_5YR_GROWTH_RATE_9MONTHS_REUT" hidden="1">"c3958"</definedName>
    <definedName name="IQ_PERCENT_CHANGE_EST_5YR_GROWTH_RATE_DAY_REUT" hidden="1">"c3954"</definedName>
    <definedName name="IQ_PERCENT_CHANGE_EST_5YR_GROWTH_RATE_MONTH_REUT" hidden="1">"c3955"</definedName>
    <definedName name="IQ_PERCENT_CHANGE_EST_5YR_GROWTH_RATE_WEEK_REUT" hidden="1">"c5435"</definedName>
    <definedName name="IQ_PERCENT_CHANGE_EST_CFPS_12MONTHS_REUT" hidden="1">"c3924"</definedName>
    <definedName name="IQ_PERCENT_CHANGE_EST_CFPS_18MONTHS_REUT" hidden="1">"c3925"</definedName>
    <definedName name="IQ_PERCENT_CHANGE_EST_CFPS_3MONTHS_REUT" hidden="1">"c3921"</definedName>
    <definedName name="IQ_PERCENT_CHANGE_EST_CFPS_6MONTHS_REUT" hidden="1">"c3922"</definedName>
    <definedName name="IQ_PERCENT_CHANGE_EST_CFPS_9MONTHS_REUT" hidden="1">"c3923"</definedName>
    <definedName name="IQ_PERCENT_CHANGE_EST_CFPS_DAY_REUT" hidden="1">"c3919"</definedName>
    <definedName name="IQ_PERCENT_CHANGE_EST_CFPS_MONTH_REUT" hidden="1">"c3920"</definedName>
    <definedName name="IQ_PERCENT_CHANGE_EST_CFPS_WEEK_REUT" hidden="1">"c3962"</definedName>
    <definedName name="IQ_PERCENT_CHANGE_EST_DPS_12MONTHS_REUT" hidden="1">"c3931"</definedName>
    <definedName name="IQ_PERCENT_CHANGE_EST_DPS_18MONTHS_REUT" hidden="1">"c3932"</definedName>
    <definedName name="IQ_PERCENT_CHANGE_EST_DPS_3MONTHS_REUT" hidden="1">"c3928"</definedName>
    <definedName name="IQ_PERCENT_CHANGE_EST_DPS_6MONTHS_REUT" hidden="1">"c3929"</definedName>
    <definedName name="IQ_PERCENT_CHANGE_EST_DPS_9MONTHS_REUT" hidden="1">"c3930"</definedName>
    <definedName name="IQ_PERCENT_CHANGE_EST_DPS_DAY_REUT" hidden="1">"c3926"</definedName>
    <definedName name="IQ_PERCENT_CHANGE_EST_DPS_MONTH_REUT" hidden="1">"c3927"</definedName>
    <definedName name="IQ_PERCENT_CHANGE_EST_DPS_WEEK_REUT" hidden="1">"c3963"</definedName>
    <definedName name="IQ_PERCENT_CHANGE_EST_EBITDA_12MONTHS_REUT" hidden="1">"c3917"</definedName>
    <definedName name="IQ_PERCENT_CHANGE_EST_EBITDA_18MONTHS_REUT" hidden="1">"c3918"</definedName>
    <definedName name="IQ_PERCENT_CHANGE_EST_EBITDA_3MONTHS_REUT" hidden="1">"c3914"</definedName>
    <definedName name="IQ_PERCENT_CHANGE_EST_EBITDA_6MONTHS_REUT" hidden="1">"c3915"</definedName>
    <definedName name="IQ_PERCENT_CHANGE_EST_EBITDA_9MONTHS_REUT" hidden="1">"c3916"</definedName>
    <definedName name="IQ_PERCENT_CHANGE_EST_EBITDA_DAY_REUT" hidden="1">"c3912"</definedName>
    <definedName name="IQ_PERCENT_CHANGE_EST_EBITDA_MONTH_REUT" hidden="1">"c3913"</definedName>
    <definedName name="IQ_PERCENT_CHANGE_EST_EBITDA_WEEK_REUT" hidden="1">"c3961"</definedName>
    <definedName name="IQ_PERCENT_CHANGE_EST_EPS_12MONTHS_REUT" hidden="1">"c3902"</definedName>
    <definedName name="IQ_PERCENT_CHANGE_EST_EPS_18MONTHS_REUT" hidden="1">"c3903"</definedName>
    <definedName name="IQ_PERCENT_CHANGE_EST_EPS_3MONTHS_REUT" hidden="1">"c3899"</definedName>
    <definedName name="IQ_PERCENT_CHANGE_EST_EPS_6MONTHS_REUT" hidden="1">"c3900"</definedName>
    <definedName name="IQ_PERCENT_CHANGE_EST_EPS_9MONTHS_REUT" hidden="1">"c3901"</definedName>
    <definedName name="IQ_PERCENT_CHANGE_EST_EPS_DAY_REUT" hidden="1">"c3896"</definedName>
    <definedName name="IQ_PERCENT_CHANGE_EST_EPS_MONTH_REUT" hidden="1">"c3898"</definedName>
    <definedName name="IQ_PERCENT_CHANGE_EST_EPS_WEEK_REUT" hidden="1">"c3897"</definedName>
    <definedName name="IQ_PERCENT_CHANGE_EST_FFO_12MONTHS_CIQ" hidden="1">"c3769"</definedName>
    <definedName name="IQ_PERCENT_CHANGE_EST_FFO_12MONTHS_THOM" hidden="1">"c5248"</definedName>
    <definedName name="IQ_PERCENT_CHANGE_EST_FFO_18MONTHS_CIQ" hidden="1">"c3770"</definedName>
    <definedName name="IQ_PERCENT_CHANGE_EST_FFO_18MONTHS_THOM" hidden="1">"c5249"</definedName>
    <definedName name="IQ_PERCENT_CHANGE_EST_FFO_3MONTHS_CIQ" hidden="1">"c3766"</definedName>
    <definedName name="IQ_PERCENT_CHANGE_EST_FFO_3MONTHS_THOM" hidden="1">"c5245"</definedName>
    <definedName name="IQ_PERCENT_CHANGE_EST_FFO_6MONTHS_CIQ" hidden="1">"c3767"</definedName>
    <definedName name="IQ_PERCENT_CHANGE_EST_FFO_6MONTHS_THOM" hidden="1">"c5246"</definedName>
    <definedName name="IQ_PERCENT_CHANGE_EST_FFO_9MONTHS_CIQ" hidden="1">"c3768"</definedName>
    <definedName name="IQ_PERCENT_CHANGE_EST_FFO_9MONTHS_THOM" hidden="1">"c5247"</definedName>
    <definedName name="IQ_PERCENT_CHANGE_EST_FFO_DAY_CIQ" hidden="1">"c3764"</definedName>
    <definedName name="IQ_PERCENT_CHANGE_EST_FFO_DAY_THOM" hidden="1">"c5243"</definedName>
    <definedName name="IQ_PERCENT_CHANGE_EST_FFO_MONTH_CIQ" hidden="1">"c3765"</definedName>
    <definedName name="IQ_PERCENT_CHANGE_EST_FFO_MONTH_THOM" hidden="1">"c5244"</definedName>
    <definedName name="IQ_PERCENT_CHANGE_EST_FFO_SHARE_SHARE_12MONTHS" hidden="1">"c1828"</definedName>
    <definedName name="IQ_PERCENT_CHANGE_EST_FFO_SHARE_SHARE_12MONTHS_REUT" hidden="1">"c3938"</definedName>
    <definedName name="IQ_PERCENT_CHANGE_EST_FFO_SHARE_SHARE_18MONTHS" hidden="1">"c1829"</definedName>
    <definedName name="IQ_PERCENT_CHANGE_EST_FFO_SHARE_SHARE_18MONTHS_REUT" hidden="1">"c3939"</definedName>
    <definedName name="IQ_PERCENT_CHANGE_EST_FFO_SHARE_SHARE_3MONTHS" hidden="1">"c1825"</definedName>
    <definedName name="IQ_PERCENT_CHANGE_EST_FFO_SHARE_SHARE_3MONTHS_REUT" hidden="1">"c3935"</definedName>
    <definedName name="IQ_PERCENT_CHANGE_EST_FFO_SHARE_SHARE_6MONTHS" hidden="1">"c1826"</definedName>
    <definedName name="IQ_PERCENT_CHANGE_EST_FFO_SHARE_SHARE_6MONTHS_REUT" hidden="1">"c3936"</definedName>
    <definedName name="IQ_PERCENT_CHANGE_EST_FFO_SHARE_SHARE_9MONTHS" hidden="1">"c1827"</definedName>
    <definedName name="IQ_PERCENT_CHANGE_EST_FFO_SHARE_SHARE_9MONTHS_REUT" hidden="1">"c3937"</definedName>
    <definedName name="IQ_PERCENT_CHANGE_EST_FFO_SHARE_SHARE_DAY" hidden="1">"c1822"</definedName>
    <definedName name="IQ_PERCENT_CHANGE_EST_FFO_SHARE_SHARE_DAY_REUT" hidden="1">"c3933"</definedName>
    <definedName name="IQ_PERCENT_CHANGE_EST_FFO_SHARE_SHARE_MONTH" hidden="1">"c1824"</definedName>
    <definedName name="IQ_PERCENT_CHANGE_EST_FFO_SHARE_SHARE_MONTH_REUT" hidden="1">"c3934"</definedName>
    <definedName name="IQ_PERCENT_CHANGE_EST_FFO_SHARE_SHARE_WEEK" hidden="1">"c1823"</definedName>
    <definedName name="IQ_PERCENT_CHANGE_EST_FFO_SHARE_SHARE_WEEK_REUT" hidden="1">"c3964"</definedName>
    <definedName name="IQ_PERCENT_CHANGE_EST_FFO_WEEK_CIQ" hidden="1">"c3795"</definedName>
    <definedName name="IQ_PERCENT_CHANGE_EST_FFO_WEEK_THOM" hidden="1">"c5274"</definedName>
    <definedName name="IQ_PERCENT_CHANGE_EST_PRICE_TARGET_12MONTHS_REUT" hidden="1">"c3952"</definedName>
    <definedName name="IQ_PERCENT_CHANGE_EST_PRICE_TARGET_18MONTHS_REUT" hidden="1">"c3953"</definedName>
    <definedName name="IQ_PERCENT_CHANGE_EST_PRICE_TARGET_3MONTHS_REUT" hidden="1">"c3949"</definedName>
    <definedName name="IQ_PERCENT_CHANGE_EST_PRICE_TARGET_6MONTHS_REUT" hidden="1">"c3950"</definedName>
    <definedName name="IQ_PERCENT_CHANGE_EST_PRICE_TARGET_9MONTHS_REUT" hidden="1">"c3951"</definedName>
    <definedName name="IQ_PERCENT_CHANGE_EST_PRICE_TARGET_DAY_REUT" hidden="1">"c3947"</definedName>
    <definedName name="IQ_PERCENT_CHANGE_EST_PRICE_TARGET_MONTH_REUT" hidden="1">"c3948"</definedName>
    <definedName name="IQ_PERCENT_CHANGE_EST_PRICE_TARGET_WEEK_REUT" hidden="1">"c3967"</definedName>
    <definedName name="IQ_PERCENT_CHANGE_EST_RECO_12MONTHS_REUT" hidden="1">"c3945"</definedName>
    <definedName name="IQ_PERCENT_CHANGE_EST_RECO_18MONTHS_REUT" hidden="1">"c3946"</definedName>
    <definedName name="IQ_PERCENT_CHANGE_EST_RECO_3MONTHS_REUT" hidden="1">"c3942"</definedName>
    <definedName name="IQ_PERCENT_CHANGE_EST_RECO_6MONTHS_REUT" hidden="1">"c3943"</definedName>
    <definedName name="IQ_PERCENT_CHANGE_EST_RECO_9MONTHS_REUT" hidden="1">"c3944"</definedName>
    <definedName name="IQ_PERCENT_CHANGE_EST_RECO_DAY_REUT" hidden="1">"c3940"</definedName>
    <definedName name="IQ_PERCENT_CHANGE_EST_RECO_MONTH_REUT" hidden="1">"c3941"</definedName>
    <definedName name="IQ_PERCENT_CHANGE_EST_RECO_WEEK_REUT" hidden="1">"c3966"</definedName>
    <definedName name="IQ_PERCENT_CHANGE_EST_REV_12MONTHS_REUT" hidden="1">"c3910"</definedName>
    <definedName name="IQ_PERCENT_CHANGE_EST_REV_18MONTHS_REUT" hidden="1">"c3911"</definedName>
    <definedName name="IQ_PERCENT_CHANGE_EST_REV_3MONTHS_REUT" hidden="1">"c3907"</definedName>
    <definedName name="IQ_PERCENT_CHANGE_EST_REV_6MONTHS_REUT" hidden="1">"c3908"</definedName>
    <definedName name="IQ_PERCENT_CHANGE_EST_REV_9MONTHS_REUT" hidden="1">"c3909"</definedName>
    <definedName name="IQ_PERCENT_CHANGE_EST_REV_DAY_REUT" hidden="1">"c3904"</definedName>
    <definedName name="IQ_PERCENT_CHANGE_EST_REV_MONTH_REUT" hidden="1">"c3906"</definedName>
    <definedName name="IQ_PERCENT_CHANGE_EST_REV_WEEK_REUT" hidden="1">"c3905"</definedName>
    <definedName name="IQ_PERCENT_INSURED_FDIC" hidden="1">"c6374"</definedName>
    <definedName name="IQ_PERIODDATE_1" hidden="1">"c1414"</definedName>
    <definedName name="IQ_PERIODDATE_FDIC" hidden="1">"c13646"</definedName>
    <definedName name="IQ_PLEDGED_SECURITIES_FDIC" hidden="1">"c6401"</definedName>
    <definedName name="IQ_POTENTIAL_UPSIDE_REUT" hidden="1">"c3968"</definedName>
    <definedName name="IQ_PRE_TAX_ACT_OR_EST_REUT" hidden="1">"c5467"</definedName>
    <definedName name="IQ_PRE_TAX_INCOME_FDIC" hidden="1">"c6581"</definedName>
    <definedName name="IQ_PREF_ISSUED_BR" hidden="1">"c1047"</definedName>
    <definedName name="IQ_PREF_OTHER_BR" hidden="1">"c1055"</definedName>
    <definedName name="IQ_PREF_REP_BR" hidden="1">"c1062"</definedName>
    <definedName name="IQ_PREF_STOCK_1" hidden="1">"c1416"</definedName>
    <definedName name="IQ_PREF_TOT_1" hidden="1">"c1415"</definedName>
    <definedName name="IQ_PREFERRED_FDIC" hidden="1">"c6349"</definedName>
    <definedName name="IQ_PREMISES_EQUIPMENT_FDIC" hidden="1">"c6577"</definedName>
    <definedName name="IQ_PREPAID_EXPEN_1" hidden="1">"c1418"</definedName>
    <definedName name="IQ_PRETAX_GW_INC_EST_REUT" hidden="1">"c5354"</definedName>
    <definedName name="IQ_PRETAX_GW_INC_HIGH_EST_REUT" hidden="1">"c5356"</definedName>
    <definedName name="IQ_PRETAX_GW_INC_LOW_EST_REUT" hidden="1">"c5357"</definedName>
    <definedName name="IQ_PRETAX_GW_INC_MEDIAN_EST_REUT" hidden="1">"c5355"</definedName>
    <definedName name="IQ_PRETAX_GW_INC_NUM_EST_REUT" hidden="1">"c5358"</definedName>
    <definedName name="IQ_PRETAX_GW_INC_STDDEV_EST_REUT" hidden="1">"c5359"</definedName>
    <definedName name="IQ_PRETAX_INC_EST_REUT" hidden="1">"c5347"</definedName>
    <definedName name="IQ_PRETAX_INC_HIGH_EST_REUT" hidden="1">"c5349"</definedName>
    <definedName name="IQ_PRETAX_INC_LOW_EST_REUT" hidden="1">"c5350"</definedName>
    <definedName name="IQ_PRETAX_INC_MEDIAN_EST_REUT" hidden="1">"c5348"</definedName>
    <definedName name="IQ_PRETAX_INC_NUM_EST_REUT" hidden="1">"c5351"</definedName>
    <definedName name="IQ_PRETAX_INC_STDDEV_EST_REUT" hidden="1">"c5352"</definedName>
    <definedName name="IQ_PRETAX_REPORT_INC_EST_REUT" hidden="1">"c5361"</definedName>
    <definedName name="IQ_PRETAX_REPORT_INC_HIGH_EST_REUT" hidden="1">"c5363"</definedName>
    <definedName name="IQ_PRETAX_REPORT_INC_LOW_EST_REUT" hidden="1">"c5364"</definedName>
    <definedName name="IQ_PRETAX_REPORT_INC_MEDIAN_EST_REUT" hidden="1">"c5362"</definedName>
    <definedName name="IQ_PRETAX_REPORT_INC_NUM_EST_REUT" hidden="1">"c5365"</definedName>
    <definedName name="IQ_PRETAX_REPORT_INC_STDDEV_EST_REUT" hidden="1">"c5366"</definedName>
    <definedName name="IQ_PRETAX_RETURN_ASSETS_FDIC" hidden="1">"c6731"</definedName>
    <definedName name="IQ_PRICE_CFPS_FWD_REUT" hidden="1">"c4053"</definedName>
    <definedName name="IQ_PRICE_OVER_BVPS_1" hidden="1">"c1412"</definedName>
    <definedName name="IQ_PRICE_OVER_LTM_EPS_1" hidden="1">"c1413"</definedName>
    <definedName name="IQ_PRICE_TARGET_BOTTOM_UP_REUT" hidden="1">"c5494"</definedName>
    <definedName name="IQ_PRICE_TARGET_REUT" hidden="1">"c3631"</definedName>
    <definedName name="IQ_PRIMARY_EPS_TYPE_REUT" hidden="1">"c5481"</definedName>
    <definedName name="IQ_PRIMARY_EPS_TYPE_THOM" hidden="1">"c5297"</definedName>
    <definedName name="IQ_PRIVATELY_ISSUED_MORTGAGE_BACKED_SECURITIES_FDIC" hidden="1">"c6407"</definedName>
    <definedName name="IQ_PRIVATELY_ISSUED_MORTGAGE_PASS_THROUGHS_FDIC" hidden="1">"c6405"</definedName>
    <definedName name="IQ_PRO_FORMA_NET_INC_1" hidden="1">"c1452"</definedName>
    <definedName name="IQ_PROPERTY_GROSS_1" hidden="1">"c1379"</definedName>
    <definedName name="IQ_PROPERTY_NET_1" hidden="1">"c1402"</definedName>
    <definedName name="IQ_PURCHASE_FOREIGN_CURRENCIES_FDIC" hidden="1">"c6513"</definedName>
    <definedName name="IQ_PURCHASED_OPTION_CONTRACTS_FDIC" hidden="1">"c6510"</definedName>
    <definedName name="IQ_PURCHASED_OPTION_CONTRACTS_FX_RISK_FDIC" hidden="1">"c6515"</definedName>
    <definedName name="IQ_PURCHASED_OPTION_CONTRACTS_NON_FX_IR_FDIC" hidden="1">"c6520"</definedName>
    <definedName name="IQ_QTD" hidden="1">750000</definedName>
    <definedName name="IQ_RE_FORECLOSURE_FDIC" hidden="1">"c6332"</definedName>
    <definedName name="IQ_RE_INVEST_FDIC" hidden="1">"c6331"</definedName>
    <definedName name="IQ_RE_LOANS_DOMESTIC_CHARGE_OFFS_FDIC" hidden="1">"c6589"</definedName>
    <definedName name="IQ_RE_LOANS_DOMESTIC_FDIC" hidden="1">"c6309"</definedName>
    <definedName name="IQ_RE_LOANS_DOMESTIC_NET_CHARGE_OFFS_FDIC" hidden="1">"c6627"</definedName>
    <definedName name="IQ_RE_LOANS_DOMESTIC_RECOVERIES_FDIC" hidden="1">"c6608"</definedName>
    <definedName name="IQ_RE_LOANS_FDIC" hidden="1">"c6308"</definedName>
    <definedName name="IQ_RE_LOANS_FOREIGN_CHARGE_OFFS_FDIC" hidden="1">"c6595"</definedName>
    <definedName name="IQ_RE_LOANS_FOREIGN_NET_CHARGE_OFFS_FDIC" hidden="1">"c6633"</definedName>
    <definedName name="IQ_RE_LOANS_FOREIGN_RECOVERIES_FDIC" hidden="1">"c6614"</definedName>
    <definedName name="IQ_RECOVERIES_1_4_FAMILY_LOANS_FDIC" hidden="1">"c6707"</definedName>
    <definedName name="IQ_RECOVERIES_AUTO_LOANS_FDIC" hidden="1">"c6701"</definedName>
    <definedName name="IQ_RECOVERIES_CL_LOANS_FDIC" hidden="1">"c6702"</definedName>
    <definedName name="IQ_RECOVERIES_CREDIT_CARDS_RECEIVABLES_FDIC" hidden="1">"c6704"</definedName>
    <definedName name="IQ_RECOVERIES_HOME_EQUITY_LINES_FDIC" hidden="1">"c6705"</definedName>
    <definedName name="IQ_RECOVERIES_OTHER_CONSUMER_LOANS_FDIC" hidden="1">"c6703"</definedName>
    <definedName name="IQ_RECOVERIES_OTHER_LOANS_FDIC" hidden="1">"c6706"</definedName>
    <definedName name="IQ_REDEEM_PREF_STOCK_1" hidden="1">"c1417"</definedName>
    <definedName name="IQ_RELATED_PLANS_FDIC" hidden="1">"c6320"</definedName>
    <definedName name="IQ_RESEARCH_DEV_1" hidden="1">"c1419"</definedName>
    <definedName name="IQ_RESIDENTIAL_LOANS" hidden="1">"c1102"</definedName>
    <definedName name="IQ_RESTATEMENTS_NET_FDIC" hidden="1">"c6500"</definedName>
    <definedName name="IQ_RESTRUCTURE_BR" hidden="1">"c1106"</definedName>
    <definedName name="IQ_RESTRUCTURED_LOANS_1_4_RESIDENTIAL_FDIC" hidden="1">"c6378"</definedName>
    <definedName name="IQ_RESTRUCTURED_LOANS_LEASES_FDIC" hidden="1">"c6377"</definedName>
    <definedName name="IQ_RESTRUCTURED_LOANS_NON_1_4_FDIC" hidden="1">"c6379"</definedName>
    <definedName name="IQ_RETAIL_DEPOSITS_FDIC" hidden="1">"c6488"</definedName>
    <definedName name="IQ_RETAINED_EARN_1" hidden="1">"c1420"</definedName>
    <definedName name="IQ_RETAINED_EARNINGS_AVERAGE_EQUITY_FDIC" hidden="1">"c6733"</definedName>
    <definedName name="IQ_RETURN_ASSETS_ACT_OR_EST_REUT" hidden="1">"c5475"</definedName>
    <definedName name="IQ_RETURN_ASSETS_BROK" hidden="1">"c1115"</definedName>
    <definedName name="IQ_RETURN_ASSETS_EST_REUT" hidden="1">"c3990"</definedName>
    <definedName name="IQ_RETURN_ASSETS_FDIC" hidden="1">"c6730"</definedName>
    <definedName name="IQ_RETURN_ASSETS_HIGH_EST_REUT" hidden="1">"c3992"</definedName>
    <definedName name="IQ_RETURN_ASSETS_LOW_EST_REUT" hidden="1">"c3993"</definedName>
    <definedName name="IQ_RETURN_ASSETS_MEDIAN_EST_REUT" hidden="1">"c3991"</definedName>
    <definedName name="IQ_RETURN_ASSETS_NUM_EST_REUT" hidden="1">"c3994"</definedName>
    <definedName name="IQ_RETURN_ASSETS_STDDEV_EST_REUT" hidden="1">"c3995"</definedName>
    <definedName name="IQ_RETURN_EQUITY_ACT_OR_EST_REUT" hidden="1">"c5476"</definedName>
    <definedName name="IQ_RETURN_EQUITY_BROK" hidden="1">"c1120"</definedName>
    <definedName name="IQ_RETURN_EQUITY_EST_REUT" hidden="1">"c3983"</definedName>
    <definedName name="IQ_RETURN_EQUITY_FDIC" hidden="1">"c6732"</definedName>
    <definedName name="IQ_RETURN_EQUITY_HIGH_EST_REUT" hidden="1">"c3985"</definedName>
    <definedName name="IQ_RETURN_EQUITY_LOW_EST_REUT" hidden="1">"c3986"</definedName>
    <definedName name="IQ_RETURN_EQUITY_MEDIAN_EST_REUT" hidden="1">"c3984"</definedName>
    <definedName name="IQ_RETURN_EQUITY_NUM_EST_REUT" hidden="1">"c3987"</definedName>
    <definedName name="IQ_RETURN_EQUITY_STDDEV_EST_REUT" hidden="1">"c3988"</definedName>
    <definedName name="IQ_RETURN_INVESTMENT_1" hidden="1">"c1421"</definedName>
    <definedName name="IQ_REV_STDDEV_EST_REUT" hidden="1">"c3639"</definedName>
    <definedName name="IQ_REVALUATION_GAINS_FDIC" hidden="1">"c6428"</definedName>
    <definedName name="IQ_REVALUATION_LOSSES_FDIC" hidden="1">"c6429"</definedName>
    <definedName name="IQ_REVENUE_1" hidden="1">"c1422"</definedName>
    <definedName name="IQ_REVENUE_ACT_OR_EST_REUT" hidden="1">"c5461"</definedName>
    <definedName name="IQ_REVENUE_EST_BOTTOM_UP_REUT" hidden="1">"c5496"</definedName>
    <definedName name="IQ_REVENUE_EST_REUT" hidden="1">"c3634"</definedName>
    <definedName name="IQ_REVENUE_HIGH_EST_REUT" hidden="1">"c3636"</definedName>
    <definedName name="IQ_REVENUE_LOW_EST_REUT" hidden="1">"c3637"</definedName>
    <definedName name="IQ_REVENUE_MEDIAN_EST_REUT" hidden="1">"c3635"</definedName>
    <definedName name="IQ_REVENUE_NO_EST" hidden="1">"c263"</definedName>
    <definedName name="IQ_REVENUE_NUM_EST_REUT" hidden="1">"c3638"</definedName>
    <definedName name="IQ_REVISION_DATE__1" hidden="1">39384.6306134259</definedName>
    <definedName name="IQ_REVOLVING_SECURED_1_–4_NON_ACCRUAL_FFIEC" hidden="1">"c15565"</definedName>
    <definedName name="IQ_RISK_WEIGHTED_ASSETS_FDIC" hidden="1">"c6370"</definedName>
    <definedName name="IQ_ROYALTY_REVENUE_COAL" hidden="1">"c15932"</definedName>
    <definedName name="IQ_SALARY_FDIC" hidden="1">"c6576"</definedName>
    <definedName name="IQ_SALE_CONVERSION_RETIREMENT_STOCK_FDIC" hidden="1">"c6661"</definedName>
    <definedName name="IQ_SALE_INTAN_CF_BR" hidden="1">"c1133"</definedName>
    <definedName name="IQ_SALE_PPE_CF_BR" hidden="1">"c1139"</definedName>
    <definedName name="IQ_SALE_REAL_ESTATE_CF_BR" hidden="1">"c1145"</definedName>
    <definedName name="IQ_SECURED_1_4_FAMILY_RESIDENTIAL_CHARGE_OFFS_FDIC" hidden="1">"c6590"</definedName>
    <definedName name="IQ_SECURED_1_4_FAMILY_RESIDENTIAL_NET_CHARGE_OFFS_FDIC" hidden="1">"c6628"</definedName>
    <definedName name="IQ_SECURED_1_4_FAMILY_RESIDENTIAL_RECOVERIES_FDIC" hidden="1">"c6609"</definedName>
    <definedName name="IQ_SECURED_FARMLAND_CHARGE_OFFS_FDIC" hidden="1">"c6593"</definedName>
    <definedName name="IQ_SECURED_FARMLAND_NET_CHARGE_OFFS_FDIC" hidden="1">"c6631"</definedName>
    <definedName name="IQ_SECURED_FARMLAND_RECOVERIES_FDIC" hidden="1">"c6612"</definedName>
    <definedName name="IQ_SECURED_MULTIFAMILY_RESIDENTIAL_CHARGE_OFFS_FDIC" hidden="1">"c6591"</definedName>
    <definedName name="IQ_SECURED_MULTIFAMILY_RESIDENTIAL_NET_CHARGE_OFFS_FDIC" hidden="1">"c6629"</definedName>
    <definedName name="IQ_SECURED_MULTIFAMILY_RESIDENTIAL_RECOVERIES_FDIC" hidden="1">"c6610"</definedName>
    <definedName name="IQ_SECURED_NONFARM_NONRESIDENTIAL_CHARGE_OFFS_FDIC" hidden="1">"c6592"</definedName>
    <definedName name="IQ_SECURED_NONFARM_NONRESIDENTIAL_NET_CHARGE_OFFS_FDIC" hidden="1">"c6630"</definedName>
    <definedName name="IQ_SECURED_NONFARM_NONRESIDENTIAL_RECOVERIES_FDIC" hidden="1">"c6611"</definedName>
    <definedName name="IQ_SECURITIES_GAINS_FDIC" hidden="1">"c6584"</definedName>
    <definedName name="IQ_SECURITIES_ISSUED_STATES_FDIC" hidden="1">"c6300"</definedName>
    <definedName name="IQ_SECURITIES_LENT_FDIC" hidden="1">"c6532"</definedName>
    <definedName name="IQ_SECURITIES_UNDERWRITING_FDIC" hidden="1">"c6529"</definedName>
    <definedName name="IQ_SEMI_BACKLOG_UNITS" hidden="1">"c10005"</definedName>
    <definedName name="IQ_SEMI_BOOKINGS_AVG_PRICE" hidden="1">"c10002"</definedName>
    <definedName name="IQ_SEMI_BOOKINGS_UNITS" hidden="1">"c10001"</definedName>
    <definedName name="IQ_SEMI_BOOKINGS_VALUE" hidden="1">"c10003"</definedName>
    <definedName name="IQ_SEMI_BOOKINGS_VALUE_CHANGE" hidden="1">"c10004"</definedName>
    <definedName name="IQ_SERVICE_CHARGES_FDIC" hidden="1">"c6572"</definedName>
    <definedName name="IQ_SHAREOUTSTANDING" hidden="1">"c1347"</definedName>
    <definedName name="IQ_SHAREOUTSTANDING_1" hidden="1">"c1347"</definedName>
    <definedName name="IQ_SHORT_TERM_INVEST_1" hidden="1">"c1425"</definedName>
    <definedName name="IQ_SP_ISSUE_LC_ACTION" hidden="1">"c2644"</definedName>
    <definedName name="IQ_SP_ISSUE_LC_DATE" hidden="1">"c2643"</definedName>
    <definedName name="IQ_SP_ISSUE_LC_LT" hidden="1">"c2645"</definedName>
    <definedName name="IQ_SPECIAL_DIV_CF_BR" hidden="1">"c1171"</definedName>
    <definedName name="IQ_ST_DEBT_BR" hidden="1">"c1178"</definedName>
    <definedName name="IQ_ST_DEBT_ISSUED_BR" hidden="1">"c1183"</definedName>
    <definedName name="IQ_ST_DEBT_REPAID_BR" hidden="1">"c1191"</definedName>
    <definedName name="IQ_STATES_NONTRANSACTION_ACCOUNTS_FDIC" hidden="1">"c6547"</definedName>
    <definedName name="IQ_STATES_TOTAL_DEPOSITS_FDIC" hidden="1">"c6473"</definedName>
    <definedName name="IQ_STATES_TRANSACTION_ACCOUNTS_FDIC" hidden="1">"c6539"</definedName>
    <definedName name="IQ_STOCK_BASED_COGS_FIN" hidden="1">"c2998"</definedName>
    <definedName name="IQ_STOCK_BASED_COGS_UTIL" hidden="1">"c2997"</definedName>
    <definedName name="IQ_SUB_DEBT_FDIC" hidden="1">"c6346"</definedName>
    <definedName name="IQ_SURPLUS_FDIC" hidden="1">"c6351"</definedName>
    <definedName name="IQ_TARGET_PRICE_LASTCLOSE" hidden="1">"c1855"</definedName>
    <definedName name="IQ_TARGET_PRICE_NUM_REUT" hidden="1">"c5319"</definedName>
    <definedName name="IQ_TARGET_PRICE_STDDEV_REUT" hidden="1">"c5320"</definedName>
    <definedName name="IQ_TEV_EBIT_FWD_REUT" hidden="1">"c4054"</definedName>
    <definedName name="IQ_TEV_EBITDA_FWD_REUT" hidden="1">"c4050"</definedName>
    <definedName name="IQ_TEV_TOTAL_REV_FWD_REUT" hidden="1">"c4051"</definedName>
    <definedName name="IQ_THREE_MONTHS_FIXED_AND_FLOATING_FDIC" hidden="1">"c6419"</definedName>
    <definedName name="IQ_THREE_MONTHS_MORTGAGE_PASS_THROUGHS_FDIC" hidden="1">"c6411"</definedName>
    <definedName name="IQ_THREE_YEAR_FIXED_AND_FLOATING_RATE_FDIC" hidden="1">"c6421"</definedName>
    <definedName name="IQ_THREE_YEAR_MORTGAGE_PASS_THROUGHS_FDIC" hidden="1">"c6413"</definedName>
    <definedName name="IQ_THREE_YEARS_LESS_FDIC" hidden="1">"c6417"</definedName>
    <definedName name="IQ_TIER_1_RISK_BASED_CAPITAL_RATIO_FDIC" hidden="1">"c6746"</definedName>
    <definedName name="IQ_TIER_ONE_FDIC" hidden="1">"c6369"</definedName>
    <definedName name="IQ_TIME_DEPOSITS_LESS_THAN_100K_FDIC" hidden="1">"c6465"</definedName>
    <definedName name="IQ_TIME_DEPOSITS_MORE_THAN_100K_FDIC" hidden="1">"c6470"</definedName>
    <definedName name="IQ_TODAY" hidden="1">0</definedName>
    <definedName name="IQ_TOTAL_AR_BR" hidden="1">"c1231"</definedName>
    <definedName name="IQ_TOTAL_ASSETS_FDIC" hidden="1">"c6339"</definedName>
    <definedName name="IQ_TOTAL_CASH_DIVID_1" hidden="1">"c1455"</definedName>
    <definedName name="IQ_TOTAL_CASH_FINAN_1" hidden="1">"c1352"</definedName>
    <definedName name="IQ_TOTAL_CASH_INVEST_1" hidden="1">"c1353"</definedName>
    <definedName name="IQ_TOTAL_CASH_OPER_1" hidden="1">"c1354"</definedName>
    <definedName name="IQ_TOTAL_CHARGE_OFFS_FDIC" hidden="1">"c6603"</definedName>
    <definedName name="IQ_TOTAL_COMMON_1" hidden="1">"c1411"</definedName>
    <definedName name="IQ_TOTAL_CURRENT_ASSETS_1" hidden="1">"c1430"</definedName>
    <definedName name="IQ_TOTAL_CURRENT_LIAB_1" hidden="1">"c1431"</definedName>
    <definedName name="IQ_TOTAL_DEBT_DUE" hidden="1">"c2509"</definedName>
    <definedName name="IQ_TOTAL_DEBT_ISSUED_BR" hidden="1">"c1253"</definedName>
    <definedName name="IQ_TOTAL_DEBT_OVER_EBITDA_1" hidden="1">"c1433"</definedName>
    <definedName name="IQ_TOTAL_DEBT_OVER_TOTAL_BV_1" hidden="1">"c1434"</definedName>
    <definedName name="IQ_TOTAL_DEBT_OVER_TOTAL_CAP_1" hidden="1">"c1432"</definedName>
    <definedName name="IQ_TOTAL_DEBT_REPAID_BR" hidden="1">"c1260"</definedName>
    <definedName name="IQ_TOTAL_DEBT_SECURITIES_FDIC" hidden="1">"c6410"</definedName>
    <definedName name="IQ_TOTAL_DEPOSITS_FDIC" hidden="1">"c6342"</definedName>
    <definedName name="IQ_TOTAL_EMPLOYEE_1" hidden="1">"c2141"</definedName>
    <definedName name="IQ_TOTAL_EMPLOYEES_FDIC" hidden="1">"c6355"</definedName>
    <definedName name="IQ_TOTAL_INTEREST_EXP_1" hidden="1">"c1382"</definedName>
    <definedName name="IQ_TOTAL_INVENTORY_1" hidden="1">"c1385"</definedName>
    <definedName name="IQ_TOTAL_LIAB_BR" hidden="1">"c1278"</definedName>
    <definedName name="IQ_TOTAL_LIAB_EQUITY_FDIC" hidden="1">"c6354"</definedName>
    <definedName name="IQ_TOTAL_LIAB_SHAREHOLD_1" hidden="1">"c1435"</definedName>
    <definedName name="IQ_TOTAL_LIABILITIES_FDIC" hidden="1">"c6348"</definedName>
    <definedName name="IQ_TOTAL_OPER_EXP_BR" hidden="1">"c1284"</definedName>
    <definedName name="IQ_TOTAL_PENSION_OBLIGATION" hidden="1">"c1292"</definedName>
    <definedName name="IQ_TOTAL_RECOVERIES_FDIC" hidden="1">"c6622"</definedName>
    <definedName name="IQ_TOTAL_REV_BNK_FDIC" hidden="1">"c6786"</definedName>
    <definedName name="IQ_TOTAL_REV_BR" hidden="1">"c1303"</definedName>
    <definedName name="IQ_TOTAL_REVENUE_1" hidden="1">"c1436"</definedName>
    <definedName name="IQ_TOTAL_RISK_BASED_CAPITAL_RATIO_FDIC" hidden="1">"c6747"</definedName>
    <definedName name="IQ_TOTAL_SECURITIES_FDIC" hidden="1">"c6306"</definedName>
    <definedName name="IQ_TOTAL_ST_BORROW_1" hidden="1">"c1424"</definedName>
    <definedName name="IQ_TOTAL_TIME_DEPOSITS_FDIC" hidden="1">"c6497"</definedName>
    <definedName name="IQ_TOTAL_TIME_SAVINGS_DEPOSITS_FDIC" hidden="1">"c6498"</definedName>
    <definedName name="IQ_TOTAL_UNUSED_COMMITMENTS_FDIC" hidden="1">"c6536"</definedName>
    <definedName name="IQ_TOTAL_UNUSUAL_BR" hidden="1">"c5517"</definedName>
    <definedName name="IQ_TR_BUY_ADVISORS" hidden="1">"c2387"</definedName>
    <definedName name="IQ_TR_SELL_ADVISORS" hidden="1">"c2388"</definedName>
    <definedName name="IQ_TR_SUBDEBT" hidden="1">"c2370"</definedName>
    <definedName name="IQ_TR_TARGET_ADVISORS" hidden="1">"c2386"</definedName>
    <definedName name="IQ_TRADE_AR_1" hidden="1">"c1345"</definedName>
    <definedName name="IQ_TRADING_ACCOUNT_GAINS_FEES_FDIC" hidden="1">"c6573"</definedName>
    <definedName name="IQ_TRADING_ASSETS_FDIC" hidden="1">"c6328"</definedName>
    <definedName name="IQ_TRADING_LIABILITIES_FDIC" hidden="1">"c6344"</definedName>
    <definedName name="IQ_TRANSACTION_ACCOUNTS_FDIC" hidden="1">"c6544"</definedName>
    <definedName name="IQ_TREASURY_OTHER_EQUITY_BR" hidden="1">"c1314"</definedName>
    <definedName name="IQ_TREASURY_STOCK_1" hidden="1">"c1438"</definedName>
    <definedName name="IQ_TREASURY_STOCK_TRANSACTIONS_FDIC" hidden="1">"c6501"</definedName>
    <definedName name="IQ_TWELVE_MONTHS_FIXED_AND_FLOATING_FDIC" hidden="1">"c6420"</definedName>
    <definedName name="IQ_TWELVE_MONTHS_MORTGAGE_PASS_THROUGHS_FDIC" hidden="1">"c6412"</definedName>
    <definedName name="IQ_UNDIVIDED_PROFITS_FDIC" hidden="1">"c6352"</definedName>
    <definedName name="IQ_UNEARN_REV_CURRENT_BR" hidden="1">"c1324"</definedName>
    <definedName name="IQ_UNEARNED_INCOME_FDIC" hidden="1">"c6324"</definedName>
    <definedName name="IQ_UNEARNED_INCOME_FOREIGN_FDIC" hidden="1">"c6385"</definedName>
    <definedName name="IQ_UNPROFITABLE_INSTITUTIONS_FDIC" hidden="1">"c6722"</definedName>
    <definedName name="IQ_UNUSED_LOAN_COMMITMENTS_FDIC" hidden="1">"c6368"</definedName>
    <definedName name="IQ_US_BRANCHES_FOREIGN_BANK_LOANS_FDIC" hidden="1">"c6435"</definedName>
    <definedName name="IQ_US_BRANCHES_FOREIGN_BANKS_FDIC" hidden="1">"c6390"</definedName>
    <definedName name="IQ_US_GAAP_CA" hidden="1">"c2930"</definedName>
    <definedName name="IQ_US_GAAP_CL" hidden="1">"c2932"</definedName>
    <definedName name="IQ_US_GAAP_COST_REV" hidden="1">"c2965"</definedName>
    <definedName name="IQ_US_GAAP_DO" hidden="1">"c2973"</definedName>
    <definedName name="IQ_US_GAAP_EXTRA_ACC_ITEMS" hidden="1">"c2972"</definedName>
    <definedName name="IQ_US_GAAP_INC_TAX" hidden="1">"c2975"</definedName>
    <definedName name="IQ_US_GAAP_INTEREST_EXP" hidden="1">"c2971"</definedName>
    <definedName name="IQ_US_GAAP_LIAB_LT" hidden="1">"c2933"</definedName>
    <definedName name="IQ_US_GAAP_MINORITY_INTEREST_IS" hidden="1">"c2974"</definedName>
    <definedName name="IQ_US_GAAP_NCA" hidden="1">"c2931"</definedName>
    <definedName name="IQ_US_GAAP_NI_AVAIL_EXCL" hidden="1">"c2977"</definedName>
    <definedName name="IQ_US_GAAP_OTHER_NON_OPER" hidden="1">"c2969"</definedName>
    <definedName name="IQ_US_GAAP_OTHER_OPER" hidden="1">"c2968"</definedName>
    <definedName name="IQ_US_GAAP_RD" hidden="1">"c2967"</definedName>
    <definedName name="IQ_US_GAAP_SGA" hidden="1">"c2966"</definedName>
    <definedName name="IQ_US_GAAP_TOTAL_REV" hidden="1">"c2964"</definedName>
    <definedName name="IQ_US_GAAP_TOTAL_UNUSUAL" hidden="1">"c2970"</definedName>
    <definedName name="IQ_US_GOV_AGENCIES_FDIC" hidden="1">"c6395"</definedName>
    <definedName name="IQ_US_GOV_DEPOSITS_FDIC" hidden="1">"c6483"</definedName>
    <definedName name="IQ_US_GOV_ENTERPRISES_FDIC" hidden="1">"c6396"</definedName>
    <definedName name="IQ_US_GOV_NONCURRENT_LOANS_TOTAL_NONCURRENT_FDIC" hidden="1">"c6779"</definedName>
    <definedName name="IQ_US_GOV_NONTRANSACTION_ACCOUNTS_FDIC" hidden="1">"c6546"</definedName>
    <definedName name="IQ_US_GOV_OBLIGATIONS_FDIC" hidden="1">"c6299"</definedName>
    <definedName name="IQ_US_GOV_SECURITIES_FDIC" hidden="1">"c6297"</definedName>
    <definedName name="IQ_US_GOV_TOTAL_DEPOSITS_FDIC" hidden="1">"c6472"</definedName>
    <definedName name="IQ_US_GOV_TRANSACTION_ACCOUNTS_FDIC" hidden="1">"c6538"</definedName>
    <definedName name="IQ_US_TREASURY_SECURITIES_FDIC" hidden="1">"c6298"</definedName>
    <definedName name="IQ_VALUATION_ALLOWANCES_FDIC" hidden="1">"c6400"</definedName>
    <definedName name="IQ_VC_REVENUE_FDIC" hidden="1">"c6667"</definedName>
    <definedName name="IQ_VOLATILE_LIABILITIES_FDIC" hidden="1">"c6364"</definedName>
    <definedName name="IQ_WEEK">50000</definedName>
    <definedName name="IQ_WRITTEN_OPTION_CONTRACTS_FDIC" hidden="1">"c6509"</definedName>
    <definedName name="IQ_WRITTEN_OPTION_CONTRACTS_FX_RISK_FDIC" hidden="1">"c6514"</definedName>
    <definedName name="IQ_WRITTEN_OPTION_CONTRACTS_NON_FX_IR_FDIC" hidden="1">"c6519"</definedName>
    <definedName name="IQ_YTD">3000</definedName>
    <definedName name="IQ_YTDMONTH" hidden="1">130000</definedName>
    <definedName name="IQB_BOOKMARK_COUNT" hidden="1">1</definedName>
    <definedName name="IQB_BOOKMARK_LOCATION_0" hidden="1">#REF!</definedName>
    <definedName name="IQB_CURRENT_BOOKMARK" hidden="1">0</definedName>
    <definedName name="IQRA2" hidden="1">"$A$3:$A$1306"</definedName>
    <definedName name="IQRA3" hidden="1">"$A$4:$A$1307"</definedName>
    <definedName name="IQRA32" hidden="1">"$A$33:$A$286"</definedName>
    <definedName name="IQRA5" hidden="1">"$A$6:$A$1329"</definedName>
    <definedName name="IQRA6" hidden="1">"$A$7:$A$265"</definedName>
    <definedName name="IQRAddlBuyersH3" hidden="1">#REF!</definedName>
    <definedName name="IQRAF17" hidden="1">"$AF$18:$AF$264"</definedName>
    <definedName name="IQRAF53" hidden="1">"$AF$54:$AF$60"</definedName>
    <definedName name="IQRAF96" hidden="1">"$AF$97"</definedName>
    <definedName name="IQRAH53" hidden="1">"$AH$54:$AH$60"</definedName>
    <definedName name="IQRAH96" hidden="1">"$AH$97"</definedName>
    <definedName name="IQRAJ53" hidden="1">"$AJ$54:$AJ$58"</definedName>
    <definedName name="IQRAK53" hidden="1">"$AK$54:$AK$58"</definedName>
    <definedName name="IQRAK96" hidden="1">"$AK$97"</definedName>
    <definedName name="IQRAP89" hidden="1">"$AP$90:$AP$91"</definedName>
    <definedName name="IQRAR89" hidden="1">"$AR$90:$AR$91"</definedName>
    <definedName name="IQRAT89" hidden="1">"$AT$90:$AT$91"</definedName>
    <definedName name="IQRAV89" hidden="1">"$AV$90:$AV$91"</definedName>
    <definedName name="IQRAX89" hidden="1">"$AX$90:$AX$91"</definedName>
    <definedName name="IQRAZ17" hidden="1">"$AZ$18:$AZ$27"</definedName>
    <definedName name="IQRB14" hidden="1">"$B$15:$B$518"</definedName>
    <definedName name="IQRB16" hidden="1">"$B$17:$B$520"</definedName>
    <definedName name="IQRB17" hidden="1">"$B$18:$B$78"</definedName>
    <definedName name="IQRB18" hidden="1">"$B$19:$B$522"</definedName>
    <definedName name="IQRB2" hidden="1">"$B$3:$B$1306"</definedName>
    <definedName name="IQRB6" hidden="1">"$B$7:$B$265"</definedName>
    <definedName name="IQRB7" hidden="1">"$B$8:$B$389"</definedName>
    <definedName name="IQRBB17" hidden="1">"$BB$18:$BB$1299"</definedName>
    <definedName name="IQRBetaCalculationAL17" hidden="1">#REF!</definedName>
    <definedName name="IQRBetaCalculationAL18" hidden="1">#REF!</definedName>
    <definedName name="IQRBetaCalculationAL26" hidden="1">#REF!</definedName>
    <definedName name="IQRBetaCalculationAL27" hidden="1">#REF!</definedName>
    <definedName name="IQRBetaCalculationAM17" hidden="1">#REF!</definedName>
    <definedName name="IQRBetaCalculationAM18" hidden="1">#REF!</definedName>
    <definedName name="IQRBetaCalculationAM26" hidden="1">#REF!</definedName>
    <definedName name="IQRBetaCalculationAM27" hidden="1">#REF!</definedName>
    <definedName name="IQRBetaCalculationAR17" hidden="1">#REF!</definedName>
    <definedName name="IQRBetaCalculationAR26" hidden="1">#REF!</definedName>
    <definedName name="IQRBetaCalculationAS17" hidden="1">#REF!</definedName>
    <definedName name="IQRBetaCalculationAS26" hidden="1">#REF!</definedName>
    <definedName name="IQRBetaCalculationB11" hidden="1">#REF!</definedName>
    <definedName name="IQRBetaCalculationB12" hidden="1">#REF!</definedName>
    <definedName name="IQRBetaCalculationB4" hidden="1">#REF!</definedName>
    <definedName name="IQRBetaCalculationB5" hidden="1">#REF!</definedName>
    <definedName name="IQRBetaCalculationB6" hidden="1">#REF!</definedName>
    <definedName name="IQRBetaCalculationBG17" hidden="1">#REF!</definedName>
    <definedName name="IQRBetaCalculationBG18" hidden="1">#REF!</definedName>
    <definedName name="IQRBetaCalculationBG26" hidden="1">#REF!</definedName>
    <definedName name="IQRBetaCalculationBG27" hidden="1">#REF!</definedName>
    <definedName name="IQRBetaCalculationBH17" hidden="1">#REF!</definedName>
    <definedName name="IQRBetaCalculationBH18" hidden="1">#REF!</definedName>
    <definedName name="IQRBetaCalculationBH26" hidden="1">#REF!</definedName>
    <definedName name="IQRBetaCalculationBH27" hidden="1">#REF!</definedName>
    <definedName name="IQRBetaCalculationBM17" hidden="1">#REF!</definedName>
    <definedName name="IQRBetaCalculationBM26" hidden="1">#REF!</definedName>
    <definedName name="IQRBetaCalculationBN17" hidden="1">#REF!</definedName>
    <definedName name="IQRBetaCalculationBN26" hidden="1">#REF!</definedName>
    <definedName name="IQRBetaCalculationC11" hidden="1">#REF!</definedName>
    <definedName name="IQRBetaCalculationC12" hidden="1">#REF!</definedName>
    <definedName name="IQRBetaCalculationC4" hidden="1">#REF!</definedName>
    <definedName name="IQRBetaCalculationC5" hidden="1">#REF!</definedName>
    <definedName name="IQRBetaCalculationC6" hidden="1">#REF!</definedName>
    <definedName name="IQRBetaCalculationCB17" hidden="1">#REF!</definedName>
    <definedName name="IQRBetaCalculationCB18" hidden="1">#REF!</definedName>
    <definedName name="IQRBetaCalculationCB26" hidden="1">#REF!</definedName>
    <definedName name="IQRBetaCalculationCB27" hidden="1">#REF!</definedName>
    <definedName name="IQRBetaCalculationCC17" hidden="1">#REF!</definedName>
    <definedName name="IQRBetaCalculationCC18" hidden="1">#REF!</definedName>
    <definedName name="IQRBetaCalculationCC26" hidden="1">#REF!</definedName>
    <definedName name="IQRBetaCalculationCC27" hidden="1">#REF!</definedName>
    <definedName name="IQRBetaCalculationCH17" hidden="1">#REF!</definedName>
    <definedName name="IQRBetaCalculationCI17" hidden="1">#REF!</definedName>
    <definedName name="IQRBetaCalculationCW17" hidden="1">#REF!</definedName>
    <definedName name="IQRBetaCalculationCW18" hidden="1">#REF!</definedName>
    <definedName name="IQRBetaCalculationCW26" hidden="1">#REF!</definedName>
    <definedName name="IQRBetaCalculationCW27" hidden="1">#REF!</definedName>
    <definedName name="IQRBetaCalculationCX17" hidden="1">#REF!</definedName>
    <definedName name="IQRBetaCalculationCX18" hidden="1">#REF!</definedName>
    <definedName name="IQRBetaCalculationCX26" hidden="1">#REF!</definedName>
    <definedName name="IQRBetaCalculationCX27" hidden="1">#REF!</definedName>
    <definedName name="IQRBetaCalculationDC17" hidden="1">#REF!</definedName>
    <definedName name="IQRBetaCalculationDD17" hidden="1">#REF!</definedName>
    <definedName name="IQRBetaCalculationDR17" hidden="1">#REF!</definedName>
    <definedName name="IQRBetaCalculationDR18" hidden="1">#REF!</definedName>
    <definedName name="IQRBetaCalculationDR26" hidden="1">#REF!</definedName>
    <definedName name="IQRBetaCalculationDR27" hidden="1">#REF!</definedName>
    <definedName name="IQRBetaCalculationDS17" hidden="1">#REF!</definedName>
    <definedName name="IQRBetaCalculationDS18" hidden="1">#REF!</definedName>
    <definedName name="IQRBetaCalculationDS26" hidden="1">#REF!</definedName>
    <definedName name="IQRBetaCalculationDS27" hidden="1">#REF!</definedName>
    <definedName name="IQRBetaCalculationDX17" hidden="1">#REF!</definedName>
    <definedName name="IQRBetaCalculationDY17" hidden="1">#REF!</definedName>
    <definedName name="IQRBetaCalculationEM17" hidden="1">#REF!</definedName>
    <definedName name="IQRBetaCalculationEM18" hidden="1">#REF!</definedName>
    <definedName name="IQRBetaCalculationEM26" hidden="1">#REF!</definedName>
    <definedName name="IQRBetaCalculationEM27" hidden="1">#REF!</definedName>
    <definedName name="IQRBetaCalculationEN17" hidden="1">#REF!</definedName>
    <definedName name="IQRBetaCalculationEN18" hidden="1">#REF!</definedName>
    <definedName name="IQRBetaCalculationEN26" hidden="1">#REF!</definedName>
    <definedName name="IQRBetaCalculationEN27" hidden="1">#REF!</definedName>
    <definedName name="IQRBetaCalculationES17" hidden="1">#REF!</definedName>
    <definedName name="IQRBetaCalculationET17" hidden="1">#REF!</definedName>
    <definedName name="IQRBetaCalculationFH17" hidden="1">#REF!</definedName>
    <definedName name="IQRBetaCalculationFH18" hidden="1">#REF!</definedName>
    <definedName name="IQRBetaCalculationFH26" hidden="1">#REF!</definedName>
    <definedName name="IQRBetaCalculationFH27" hidden="1">#REF!</definedName>
    <definedName name="IQRBetaCalculationFI17" hidden="1">#REF!</definedName>
    <definedName name="IQRBetaCalculationFI18" hidden="1">#REF!</definedName>
    <definedName name="IQRBetaCalculationFI26" hidden="1">#REF!</definedName>
    <definedName name="IQRBetaCalculationFI27" hidden="1">#REF!</definedName>
    <definedName name="IQRBetaCalculationFN17" hidden="1">#REF!</definedName>
    <definedName name="IQRBetaCalculationFO17" hidden="1">#REF!</definedName>
    <definedName name="IQRBetaCalculationH11" hidden="1">#REF!</definedName>
    <definedName name="IQRBetaCalculationH12" hidden="1">#REF!</definedName>
    <definedName name="IQRBetaCalculationHE26" hidden="1">#REF!</definedName>
    <definedName name="IQRBetaCalculationHF26" hidden="1">#REF!</definedName>
    <definedName name="IQRBetaCalculationI11" hidden="1">#REF!</definedName>
    <definedName name="IQRBetaCalculationI12" hidden="1">#REF!</definedName>
    <definedName name="IQRBetaCalculationJ11" hidden="1">#REF!</definedName>
    <definedName name="IQRBetaCalculationJ12" hidden="1">#REF!</definedName>
    <definedName name="IQRBetaCalculationJ14" hidden="1">#REF!</definedName>
    <definedName name="IQRBetaCalculationJ15" hidden="1">#REF!</definedName>
    <definedName name="IQRBetaCalculationK11" hidden="1">#REF!</definedName>
    <definedName name="IQRBetaCalculationK12" hidden="1">#REF!</definedName>
    <definedName name="IQRBetaCalculationK14" hidden="1">#REF!</definedName>
    <definedName name="IQRBetaCalculationK15" hidden="1">#REF!</definedName>
    <definedName name="IQRBetaCalculationM5" hidden="1">#REF!</definedName>
    <definedName name="IQRBetaCalculationN5" hidden="1">#REF!</definedName>
    <definedName name="IQRBetaCalculationO11" hidden="1">#REF!</definedName>
    <definedName name="IQRBetaCalculationP11" hidden="1">#REF!</definedName>
    <definedName name="IQRBetaCalculationP14" hidden="1">#REF!</definedName>
    <definedName name="IQRBetaCalculationP15" hidden="1">#REF!</definedName>
    <definedName name="IQRBetaCalculationQ11" hidden="1">#REF!</definedName>
    <definedName name="IQRBetaCalculationQ14" hidden="1">#REF!</definedName>
    <definedName name="IQRBetaCalculationQ15" hidden="1">#REF!</definedName>
    <definedName name="IQRBetaCalculationQ16" hidden="1">#REF!</definedName>
    <definedName name="IQRBetaCalculationQ17" hidden="1">#REF!</definedName>
    <definedName name="IQRBetaCalculationQ18" hidden="1">#REF!</definedName>
    <definedName name="IQRBetaCalculationQ26" hidden="1">#REF!</definedName>
    <definedName name="IQRBetaCalculationQ27" hidden="1">#REF!</definedName>
    <definedName name="IQRBetaCalculationR14" hidden="1">#REF!</definedName>
    <definedName name="IQRBetaCalculationR15" hidden="1">#REF!</definedName>
    <definedName name="IQRBetaCalculationR16" hidden="1">#REF!</definedName>
    <definedName name="IQRBetaCalculationR17" hidden="1">#REF!</definedName>
    <definedName name="IQRBetaCalculationR18" hidden="1">#REF!</definedName>
    <definedName name="IQRBetaCalculationR26" hidden="1">#REF!</definedName>
    <definedName name="IQRBetaCalculationR27" hidden="1">#REF!</definedName>
    <definedName name="IQRBetaCalculationW14" hidden="1">#REF!</definedName>
    <definedName name="IQRBetaCalculationW15" hidden="1">#REF!</definedName>
    <definedName name="IQRBetaCalculationW16" hidden="1">#REF!</definedName>
    <definedName name="IQRBetaCalculationW17" hidden="1">#REF!</definedName>
    <definedName name="IQRBetaCalculationW18" hidden="1">#REF!</definedName>
    <definedName name="IQRBetaCalculationW26" hidden="1">#REF!</definedName>
    <definedName name="IQRBetaCalculationW27" hidden="1">#REF!</definedName>
    <definedName name="IQRBetaCalculationX14" hidden="1">#REF!</definedName>
    <definedName name="IQRBetaCalculationX15" hidden="1">#REF!</definedName>
    <definedName name="IQRBetaCalculationX16" hidden="1">#REF!</definedName>
    <definedName name="IQRBetaCalculationX17" hidden="1">#REF!</definedName>
    <definedName name="IQRBetaCalculationX18" hidden="1">#REF!</definedName>
    <definedName name="IQRBetaCalculationX26" hidden="1">#REF!</definedName>
    <definedName name="IQRBetaCalculationX27" hidden="1">#REF!</definedName>
    <definedName name="IQRC14" hidden="1">"$C$15:$C$119"</definedName>
    <definedName name="IQRC2" hidden="1">"$C$3:$C$1306"</definedName>
    <definedName name="IQRC4" hidden="1">"$C$5:$C$258"</definedName>
    <definedName name="IQRC6" hidden="1">"$C$7:$C$265"</definedName>
    <definedName name="IQRC7" hidden="1">"$C$8:$C$389"</definedName>
    <definedName name="IQRC8" hidden="1">"$C$9:$C$2182"</definedName>
    <definedName name="IQRCapIQBV10" hidden="1">#REF!</definedName>
    <definedName name="IQRCapIQCA10" hidden="1">#REF!</definedName>
    <definedName name="IQRCapIQCD10" hidden="1">#REF!</definedName>
    <definedName name="IQRCapIQCI10" hidden="1">#REF!</definedName>
    <definedName name="IQRCMPVC49" hidden="1">[48]CMPV!$C$50:$C$69</definedName>
    <definedName name="IQRCMPVC56" hidden="1">[49]CMPV!$C$57:$C$76</definedName>
    <definedName name="IQRCMPVG56" hidden="1">[49]CMPV!$G$57:$G$116</definedName>
    <definedName name="IQRCMPVH49" hidden="1">[48]CMPV!$H$50:$H$109</definedName>
    <definedName name="IQRCMPVK56" hidden="1">[49]CMPV!$K$57:$K$176</definedName>
    <definedName name="IQRCMPVM49" hidden="1">[48]CMPV!$M$50:$M$169</definedName>
    <definedName name="IQRCMPVO56" hidden="1">[49]CMPV!$O$57:$O$306</definedName>
    <definedName name="IQRCMPVR49" hidden="1">[48]CMPV!$R$50:$R$299</definedName>
    <definedName name="IQRCMPVS56" hidden="1">[49]CMPV!$S$57:$S$556</definedName>
    <definedName name="IQRCMPVVWAPSABCC64" hidden="1">'[50]CMPV - VWAP - SABC'!$C$65:$C$84</definedName>
    <definedName name="IQRCMPVVWAPSABCCoteffC64" hidden="1">'[50]CMPV - VWAP - SABC (Cot. eff.)'!$C$65:$C$79</definedName>
    <definedName name="IQRCMPVVWAPSABCCoteffH64" hidden="1">'[50]CMPV - VWAP - SABC (Cot. eff.)'!$H$65:$H$108</definedName>
    <definedName name="IQRCMPVVWAPSABCCoteffM64" hidden="1">'[50]CMPV - VWAP - SABC (Cot. eff.)'!$M$65:$M$151</definedName>
    <definedName name="IQRCMPVVWAPSABCCoteffR64" hidden="1">'[50]CMPV - VWAP - SABC (Cot. eff.)'!$R$65:$R$240</definedName>
    <definedName name="IQRCMPVVWAPSABCH64" hidden="1">'[50]CMPV - VWAP - SABC'!$H$65:$H$124</definedName>
    <definedName name="IQRCMPVVWAPSABCM64" hidden="1">'[50]CMPV - VWAP - SABC'!$M$65:$M$184</definedName>
    <definedName name="IQRCMPVVWAPSABCR64" hidden="1">'[50]CMPV - VWAP - SABC'!$R$65:$R$314</definedName>
    <definedName name="IQRCMPVW56" hidden="1">[49]CMPV!$W$57:$W$806</definedName>
    <definedName name="IQRCompaniesH12" hidden="1">[51]Companies!$I$12:$M$12</definedName>
    <definedName name="IQRCompaniesH13" hidden="1">[51]Companies!$I$13:$M$13</definedName>
    <definedName name="IQRCompaniesH14" hidden="1">[51]Companies!$I$14:$M$14</definedName>
    <definedName name="IQRCompaniesH15" hidden="1">[51]Companies!$I$15:$M$15</definedName>
    <definedName name="IQRCompaniesH16" hidden="1">[51]Companies!$I$16:$M$16</definedName>
    <definedName name="IQRCompaniesH17" hidden="1">[51]Companies!$I$17:$M$17</definedName>
    <definedName name="IQRCompaniesH18" hidden="1">[51]Companies!$I$18:$M$18</definedName>
    <definedName name="IQRCompaniesH19" hidden="1">[51]Companies!$I$19:$M$19</definedName>
    <definedName name="IQRCompaniesN12" hidden="1">[51]Companies!$O$12:$S$12</definedName>
    <definedName name="IQRCompaniesN13" hidden="1">[51]Companies!$O$13:$S$13</definedName>
    <definedName name="IQRCompaniesN14" hidden="1">[51]Companies!$O$14:$S$14</definedName>
    <definedName name="IQRCompaniesN15" hidden="1">[51]Companies!$O$15:$S$15</definedName>
    <definedName name="IQRCompaniesN16" hidden="1">[51]Companies!$O$16:$S$16</definedName>
    <definedName name="IQRCompaniesN17" hidden="1">[51]Companies!$O$17:$S$17</definedName>
    <definedName name="IQRCompaniesN18" hidden="1">[51]Companies!$O$18:$S$18</definedName>
    <definedName name="IQRCompaniesN19" hidden="1">[51]Companies!$O$19:$S$19</definedName>
    <definedName name="IQRCompetitorsA10" localSheetId="14" hidden="1">#REF!</definedName>
    <definedName name="IQRCompetitorsA10" hidden="1">#REF!</definedName>
    <definedName name="IQRCompetitorsA11" localSheetId="14" hidden="1">#REF!</definedName>
    <definedName name="IQRCompetitorsA11" hidden="1">#REF!</definedName>
    <definedName name="IQRCompetitorsA15" localSheetId="14" hidden="1">#REF!</definedName>
    <definedName name="IQRCompetitorsA15" hidden="1">#REF!</definedName>
    <definedName name="IQRCompetitorsA8" hidden="1">#REF!</definedName>
    <definedName name="IQRCompetitorsC1" hidden="1">#REF!</definedName>
    <definedName name="IQRCompetitorsC11" hidden="1">#REF!</definedName>
    <definedName name="IQRCompetitorsC2" hidden="1">#REF!</definedName>
    <definedName name="IQRCompetitorsC6" hidden="1">#REF!</definedName>
    <definedName name="IQRCompetitorsD1" hidden="1">#REF!</definedName>
    <definedName name="IQRCompetitorsD2" hidden="1">#REF!</definedName>
    <definedName name="IQRCompetitorsD6" hidden="1">#REF!</definedName>
    <definedName name="IQRD14" hidden="1">"$D$15:$D$38"</definedName>
    <definedName name="IQRD8" hidden="1">"$D$9:$D$2182"</definedName>
    <definedName name="IQRDataAB120" hidden="1">[52]Data!#REF!</definedName>
    <definedName name="IQRDataAB183" hidden="1">[53]Data!$AB$184:$AB$434</definedName>
    <definedName name="IQRDataAC120" hidden="1">[52]Data!#REF!</definedName>
    <definedName name="IQRDataAC183" hidden="1">[53]Data!$AC$184:$AC$434</definedName>
    <definedName name="IQRDataAD120" hidden="1">[52]Data!#REF!</definedName>
    <definedName name="IQRDataAD183" hidden="1">[53]Data!$AD$184:$AD$434</definedName>
    <definedName name="IQRDataAM120" hidden="1">[52]Data!#REF!</definedName>
    <definedName name="IQRDataAM183" hidden="1">[53]Data!$AM$184:$AM$434</definedName>
    <definedName name="IQRDataAN120" hidden="1">[52]Data!#REF!</definedName>
    <definedName name="IQRDataAN183" hidden="1">[53]Data!$AN$184:$AN$434</definedName>
    <definedName name="IQRDataAO120" hidden="1">[52]Data!#REF!</definedName>
    <definedName name="IQRDataAO183" hidden="1">[53]Data!$AO$184:$AO$434</definedName>
    <definedName name="IQRDataAX183" hidden="1">[53]Data!$AX$184:$AX$434</definedName>
    <definedName name="IQRDataAY183" hidden="1">[53]Data!$AY$184:$AY$434</definedName>
    <definedName name="IQRDataAZ183" hidden="1">[53]Data!$AZ$184:$AZ$434</definedName>
    <definedName name="IQRDataBI183" hidden="1">[53]Data!$BI$184:$BI$434</definedName>
    <definedName name="IQRDataBJ183" hidden="1">[53]Data!$BJ$184:$BJ$434</definedName>
    <definedName name="IQRDataBK183" hidden="1">[53]Data!$BK$184:$BK$434</definedName>
    <definedName name="IQRDataBT183" hidden="1">[53]Data!$BT$184:$BT$436</definedName>
    <definedName name="IQRDataBU183" hidden="1">[53]Data!$BU$184:$BU$436</definedName>
    <definedName name="IQRDataBV183" hidden="1">[53]Data!$BV$184:$BV$436</definedName>
    <definedName name="IQRDataCE183" hidden="1">[53]Data!$CE$184:$CE$434</definedName>
    <definedName name="IQRDataCF183" hidden="1">[53]Data!$CF$184:$CF$434</definedName>
    <definedName name="IQRDataCG183" hidden="1">[53]Data!$CG$184:$CG$434</definedName>
    <definedName name="IQRDataCP183" hidden="1">[53]Data!$CP$184:$CP$436</definedName>
    <definedName name="IQRDataCQ183" hidden="1">[53]Data!$CQ$184:$CQ$436</definedName>
    <definedName name="IQRDataCR183" hidden="1">[53]Data!$CR$184:$CR$436</definedName>
    <definedName name="IQRDataDA183" hidden="1">[53]Data!$DA$184:$DA$434</definedName>
    <definedName name="IQRDataDB183" hidden="1">[53]Data!$DB$184:$DB$434</definedName>
    <definedName name="IQRDataDC183" hidden="1">[53]Data!$DC$184:$DC$434</definedName>
    <definedName name="IQRDataDL183" hidden="1">[53]Data!$DL$184:$DL$434</definedName>
    <definedName name="IQRDataDM183" hidden="1">[53]Data!$DM$184:$DM$434</definedName>
    <definedName name="IQRDataDN183" hidden="1">[53]Data!$DN$184:$DN$434</definedName>
    <definedName name="IQRDataDW183" hidden="1">[53]Data!$DW$184:$DW$434</definedName>
    <definedName name="IQRDataDX183" hidden="1">[53]Data!$DX$184:$DX$434</definedName>
    <definedName name="IQRDataDY183" hidden="1">[53]Data!$DY$184:$DY$434</definedName>
    <definedName name="IQRDataEH183" hidden="1">[53]Data!$EH$184:$EH$434</definedName>
    <definedName name="IQRDataEI183" hidden="1">[53]Data!$EI$184:$EI$434</definedName>
    <definedName name="IQRDataEJ183" hidden="1">[53]Data!$EJ$184:$EJ$434</definedName>
    <definedName name="IQRDataES183" hidden="1">[53]Data!$ES$184:$ES$434</definedName>
    <definedName name="IQRDataET183" hidden="1">[53]Data!$ET$184:$ET$434</definedName>
    <definedName name="IQRDataEU183" hidden="1">[53]Data!$EU$184:$EU$434</definedName>
    <definedName name="IQRDataF120" hidden="1">[52]Data!#REF!</definedName>
    <definedName name="IQRDataF121" hidden="1">[52]Data!#REF!</definedName>
    <definedName name="IQRDataF126" hidden="1">[52]Data!#REF!</definedName>
    <definedName name="IQRDataF150" hidden="1">[52]Data!#REF!</definedName>
    <definedName name="IQRDataF183" hidden="1">[53]Data!$F$184:$F$434</definedName>
    <definedName name="IQRDataFD183" hidden="1">[53]Data!$FD$184:$FD$434</definedName>
    <definedName name="IQRDataFE183" hidden="1">[53]Data!$FE$184:$FE$434</definedName>
    <definedName name="IQRDataFF183" hidden="1">[53]Data!$FF$184:$FF$434</definedName>
    <definedName name="IQRDataFO183" hidden="1">[53]Data!$FO$184:$FO$434</definedName>
    <definedName name="IQRDataFP183" hidden="1">[53]Data!$FP$184:$FP$434</definedName>
    <definedName name="IQRDataFQ183" hidden="1">[53]Data!$FQ$184:$FQ$434</definedName>
    <definedName name="IQRDataFZ183" hidden="1">[53]Data!$FZ$184:$FZ$434</definedName>
    <definedName name="IQRDataFZ184" hidden="1">[52]Data!#REF!</definedName>
    <definedName name="IQRDataG120" hidden="1">[52]Data!#REF!</definedName>
    <definedName name="IQRDataG121" hidden="1">[52]Data!#REF!</definedName>
    <definedName name="IQRDataG150" hidden="1">[52]Data!#REF!</definedName>
    <definedName name="IQRDataG183" hidden="1">[53]Data!$G$184:$G$434</definedName>
    <definedName name="IQRDataGA183" hidden="1">[53]Data!$GA$184:$GA$434</definedName>
    <definedName name="IQRDataGA184" hidden="1">[52]Data!#REF!</definedName>
    <definedName name="IQRDataGB183" hidden="1">[53]Data!$GB$184:$GB$434</definedName>
    <definedName name="IQRDataGB184" hidden="1">[52]Data!#REF!</definedName>
    <definedName name="IQRDataGK183" hidden="1">[53]Data!$GK$184:$GK$434</definedName>
    <definedName name="IQRDataGK184" hidden="1">[52]Data!#REF!</definedName>
    <definedName name="IQRDataGL183" hidden="1">[53]Data!$GL$184:$GL$434</definedName>
    <definedName name="IQRDataGL184" hidden="1">[52]Data!#REF!</definedName>
    <definedName name="IQRDataGM183" hidden="1">[53]Data!$GM$184:$GM$434</definedName>
    <definedName name="IQRDataGM184" hidden="1">[52]Data!#REF!</definedName>
    <definedName name="IQRDataGV184" hidden="1">[52]Data!#REF!</definedName>
    <definedName name="IQRDataGW184" hidden="1">[52]Data!#REF!</definedName>
    <definedName name="IQRDataGX184" hidden="1">[52]Data!#REF!</definedName>
    <definedName name="IQRDataH120" hidden="1">[52]Data!#REF!</definedName>
    <definedName name="IQRDataH121" hidden="1">[52]Data!#REF!</definedName>
    <definedName name="IQRDataH150" hidden="1">[52]Data!#REF!</definedName>
    <definedName name="IQRDataH183" hidden="1">[53]Data!$H$184:$H$434</definedName>
    <definedName name="IQRDataHG184" hidden="1">[52]Data!#REF!</definedName>
    <definedName name="IQRDataHH184" hidden="1">[52]Data!#REF!</definedName>
    <definedName name="IQRDataHI184" hidden="1">[52]Data!#REF!</definedName>
    <definedName name="IQRDataHR184" hidden="1">[52]Data!#REF!</definedName>
    <definedName name="IQRDataHS184" hidden="1">[52]Data!#REF!</definedName>
    <definedName name="IQRDataHT184" hidden="1">[52]Data!#REF!</definedName>
    <definedName name="IQRDataIC184" hidden="1">[52]Data!#REF!</definedName>
    <definedName name="IQRDataID184" hidden="1">[52]Data!#REF!</definedName>
    <definedName name="IQRDataIE184" hidden="1">[52]Data!#REF!</definedName>
    <definedName name="IQRDataQ120" hidden="1">[52]Data!#REF!</definedName>
    <definedName name="IQRDataQ183" hidden="1">[53]Data!$Q$184:$Q$434</definedName>
    <definedName name="IQRDataR120" hidden="1">[52]Data!#REF!</definedName>
    <definedName name="IQRDataR183" hidden="1">[53]Data!$R$184:$R$434</definedName>
    <definedName name="IQRDataS120" hidden="1">[52]Data!#REF!</definedName>
    <definedName name="IQRDataS183" hidden="1">[53]Data!$S$184:$S$434</definedName>
    <definedName name="IQRDivC11" hidden="1">[50]Div.!$C$12:$C$20</definedName>
    <definedName name="IQRDivD11" hidden="1">[50]Div.!$D$12:$D$20</definedName>
    <definedName name="IQRDivE11" hidden="1">[50]Div.!$E$12:$E$20</definedName>
    <definedName name="IQRDivF11" hidden="1">[50]Div.!$F$12:$F$20</definedName>
    <definedName name="IQRDivG11" hidden="1">[50]Div.!$G$12:$G$20</definedName>
    <definedName name="IQRF28" hidden="1">"$F$29:$F$47"</definedName>
    <definedName name="IQRF3" hidden="1">"$F$4:$F$252"</definedName>
    <definedName name="IQRF4" hidden="1">"$F$5:$F$251"</definedName>
    <definedName name="IQRF6" hidden="1">"$F$7:$F$265"</definedName>
    <definedName name="IQRG3" hidden="1">"$G$4:$G$250"</definedName>
    <definedName name="IQRG6" hidden="1">"$G$7:$G$265"</definedName>
    <definedName name="IQRH6" hidden="1">"$H$7:$H$265"</definedName>
    <definedName name="IQRHistoricTradingC52" hidden="1">#REF!</definedName>
    <definedName name="IQRHistoricTradingD52" hidden="1">#REF!</definedName>
    <definedName name="IQRListedProfileKorianC216" hidden="1">'[49]Listed Profile Korian'!$C$217:$C$474</definedName>
    <definedName name="IQRListedProfileKorianD216" hidden="1">'[49]Listed Profile Korian'!$D$217:$D$474</definedName>
    <definedName name="IQRListedProfileKorianE216" hidden="1">'[49]Listed Profile Korian'!$E$217:$E$474</definedName>
    <definedName name="IQRListedProfileKorianG216" hidden="1">'[49]Listed Profile Korian'!$G$217:$G$474</definedName>
    <definedName name="IQRListedProfileKorianJ224" hidden="1">'[49]Listed Profile Korian'!$J$225:$J$244</definedName>
    <definedName name="IQRListedProfileKorianN224" hidden="1">'[49]Listed Profile Korian'!$N$225:$N$284</definedName>
    <definedName name="IQRListedProfileKorianR224" hidden="1">'[49]Listed Profile Korian'!$R$225:$R$474</definedName>
    <definedName name="IQRListedProfileKorianR7" hidden="1">'[49]Listed Profile Korian'!$R$8:$R$14</definedName>
    <definedName name="IQRListedProfileKorianS7" hidden="1">'[49]Listed Profile Korian'!$S$8:$S$14</definedName>
    <definedName name="IQRMiniProfilesAF94" hidden="1">[54]Profiles!#REF!</definedName>
    <definedName name="IQRMiniProfilesAH94" hidden="1">[54]Profiles!#REF!</definedName>
    <definedName name="IQRMiniProfilesAJ94" hidden="1">[54]Profiles!#REF!</definedName>
    <definedName name="IQRMiniProfilesAK94" hidden="1">[54]Profiles!#REF!</definedName>
    <definedName name="IQRMiniProfilesN28" hidden="1">[54]Profiles!#REF!</definedName>
    <definedName name="IQRMiniProfilesP1" hidden="1">[54]Profiles!#REF!</definedName>
    <definedName name="IQRMiniProfilesP18" hidden="1">[54]Profiles!#REF!</definedName>
    <definedName name="IQRMiniProfilesP19" hidden="1">[54]Profiles!#REF!</definedName>
    <definedName name="IQRMiniProfilesP20" hidden="1">[54]Profiles!#REF!</definedName>
    <definedName name="IQRMiniProfilesP3" hidden="1">[54]Profiles!#REF!</definedName>
    <definedName name="IQRMiniProfilesR1" hidden="1">[54]Profiles!#REF!</definedName>
    <definedName name="IQRMiniProfilesR18" hidden="1">[54]Profiles!#REF!</definedName>
    <definedName name="IQRMiniProfilesR19" hidden="1">[54]Profiles!#REF!</definedName>
    <definedName name="IQRMiniProfilesR20" hidden="1">[54]Profiles!#REF!</definedName>
    <definedName name="IQRMiniProfilesR3" hidden="1">[54]Profiles!#REF!</definedName>
    <definedName name="IQRMiniProfilesX94" hidden="1">[54]Profiles!#REF!</definedName>
    <definedName name="IQRMiniProfilesZ94" hidden="1">[54]Profiles!#REF!</definedName>
    <definedName name="IQRPeopleH12" hidden="1">[51]People!$I$12:$L$12</definedName>
    <definedName name="IQRPeopleH13" hidden="1">[51]People!$I$13:$M$13</definedName>
    <definedName name="IQRPeopleH14" hidden="1">[51]People!$I$14:$L$14</definedName>
    <definedName name="IQRPeopleH15" hidden="1">[51]People!$I$15:$K$15</definedName>
    <definedName name="IQRPeopleN12" hidden="1">[51]People!$O$12:$R$12</definedName>
    <definedName name="IQRPeopleN13" hidden="1">[51]People!$O$13:$S$13</definedName>
    <definedName name="IQRPeopleN14" hidden="1">[51]People!$O$14:$R$14</definedName>
    <definedName name="IQRPeopleN15" hidden="1">[51]People!$O$15:$Q$15</definedName>
    <definedName name="IQRProfilesAF96" hidden="1">[54]Profiles!#REF!</definedName>
    <definedName name="IQRProfilesAH96" hidden="1">[54]Profiles!#REF!</definedName>
    <definedName name="IQRS6" hidden="1">"$S$7:$S$259"</definedName>
    <definedName name="IQRSheet1B10" hidden="1">#REF!</definedName>
    <definedName name="IQRSheet1B14" hidden="1">#REF!</definedName>
    <definedName name="IQRSheet1B30" hidden="1">#REF!</definedName>
    <definedName name="IQRSheet1B4" hidden="1">#REF!</definedName>
    <definedName name="IQRSheet1B8" hidden="1">#REF!</definedName>
    <definedName name="IQRSheet1C10" hidden="1">#REF!</definedName>
    <definedName name="IQRSheet1C1341" hidden="1">#REF!</definedName>
    <definedName name="IQRSheet1C14" hidden="1">#REF!</definedName>
    <definedName name="IQRSheet1C30" hidden="1">#REF!</definedName>
    <definedName name="IQRSheet1C4" hidden="1">#REF!</definedName>
    <definedName name="IQRSheet1C8" hidden="1">#REF!</definedName>
    <definedName name="IQRSheet1D30" hidden="1">#REF!</definedName>
    <definedName name="IQRSheet1D8" hidden="1">#REF!</definedName>
    <definedName name="IQRSheet1E30" hidden="1">#REF!</definedName>
    <definedName name="IQRSheet1E8" hidden="1">#REF!</definedName>
    <definedName name="IQRSheet1F30" hidden="1">#REF!</definedName>
    <definedName name="IQRSheet1G30" hidden="1">#REF!</definedName>
    <definedName name="IQRSheet1H30" hidden="1">#REF!</definedName>
    <definedName name="IQRSheet5BV10" hidden="1">#REF!</definedName>
    <definedName name="IQRSheet5CD10" hidden="1">#REF!</definedName>
    <definedName name="IQRSourceIV4A10" hidden="1">#REF!</definedName>
    <definedName name="IQRSourceIV4A8" hidden="1">#REF!</definedName>
    <definedName name="IQRSourceIV4A9" hidden="1">#REF!</definedName>
    <definedName name="IQRSourceIV4B10" hidden="1">#REF!</definedName>
    <definedName name="IQRSourceIV4B4" hidden="1">#REF!</definedName>
    <definedName name="IQRSourceIV4B5" hidden="1">#REF!</definedName>
    <definedName name="IQRSourceIV4B6" hidden="1">#REF!</definedName>
    <definedName name="IQRSourceIV4C6" hidden="1">#REF!</definedName>
    <definedName name="IQRSourceIV4D6" hidden="1">#REF!</definedName>
    <definedName name="IQRSourceIV4E6" hidden="1">#REF!</definedName>
    <definedName name="IQRSPPC13" hidden="1">[48]SPP!$C$14:$C$1201</definedName>
    <definedName name="IQRSPPD13" hidden="1">[48]SPP!$D$14:$D$1201</definedName>
    <definedName name="IQRSPPE13" hidden="1">[48]SPP!$E$14:$E$1201</definedName>
    <definedName name="IQRSPPSABCC14" hidden="1">'[50]SPP - SABC'!$C$15:$C$4608</definedName>
    <definedName name="IQRSPPSABCD14" hidden="1">'[50]SPP - SABC'!$D$15:$D$4608</definedName>
    <definedName name="IQRSPPSABCE14" hidden="1">'[50]SPP - SABC'!$E$15:$E$4608</definedName>
    <definedName name="IQRTrxnCompsDetailB115" localSheetId="14" hidden="1">#REF!</definedName>
    <definedName name="IQRTrxnCompsDetailB115" hidden="1">#REF!</definedName>
    <definedName name="IQRTrxnCompsDetailB148" localSheetId="14" hidden="1">#REF!</definedName>
    <definedName name="IQRTrxnCompsDetailB148" hidden="1">#REF!</definedName>
    <definedName name="IQRTrxnCompsDetailB15" localSheetId="14" hidden="1">#REF!</definedName>
    <definedName name="IQRTrxnCompsDetailB15" hidden="1">#REF!</definedName>
    <definedName name="IQRTrxnCompsDetailB16" hidden="1">#REF!</definedName>
    <definedName name="IQRTrxnCompsDetailB181" hidden="1">#REF!</definedName>
    <definedName name="IQRTrxnCompsDetailB214" hidden="1">#REF!</definedName>
    <definedName name="IQRTrxnCompsDetailB31" hidden="1">#REF!</definedName>
    <definedName name="IQRTrxnCompsDetailB49" hidden="1">#REF!</definedName>
    <definedName name="IQRTrxnCompsDetailB50" hidden="1">#REF!</definedName>
    <definedName name="IQRTrxnCompsDetailB82" hidden="1">#REF!</definedName>
    <definedName name="IQRTrxnCompsDetailD14" hidden="1">#REF!</definedName>
    <definedName name="IQRTrxnCompsLBS8" hidden="1">#REF!</definedName>
    <definedName name="IQRTrxnCompsLBT8" hidden="1">#REF!</definedName>
    <definedName name="IQRTrxnCompsLBT9" hidden="1">#REF!</definedName>
    <definedName name="IQRTrxnCompsS74" hidden="1">#REF!</definedName>
    <definedName name="IQRTrxnCompsS8" hidden="1">#REF!</definedName>
    <definedName name="IQRU11" hidden="1">"$U$12:$U$264"</definedName>
    <definedName name="IQRU14" hidden="1">"$U$15:$U$266"</definedName>
    <definedName name="IQRV11" hidden="1">"$V$12:$V$264"</definedName>
    <definedName name="IQRVlocitSABCC24" hidden="1">'[50]Vélocité - SABC'!$C$25:$C$280</definedName>
    <definedName name="IQRWACCA7" localSheetId="14" hidden="1">#REF!</definedName>
    <definedName name="IQRWACCA7" hidden="1">#REF!</definedName>
    <definedName name="IQRWACCB10" localSheetId="14" hidden="1">#REF!</definedName>
    <definedName name="IQRWACCB10" hidden="1">#REF!</definedName>
    <definedName name="IQRWACCB11" localSheetId="14" hidden="1">#REF!</definedName>
    <definedName name="IQRWACCB11" hidden="1">#REF!</definedName>
    <definedName name="IQRWACCB117" hidden="1">#REF!</definedName>
    <definedName name="IQRWACCB118" hidden="1">#REF!</definedName>
    <definedName name="IQRWACCB119" hidden="1">#REF!</definedName>
    <definedName name="IQRWACCB12" hidden="1">#REF!</definedName>
    <definedName name="IQRWACCB120" hidden="1">#REF!</definedName>
    <definedName name="IQRWACCB121" hidden="1">#REF!</definedName>
    <definedName name="IQRWACCB122" hidden="1">#REF!</definedName>
    <definedName name="IQRWACCB123" hidden="1">#REF!</definedName>
    <definedName name="IQRWACCB124" hidden="1">#REF!</definedName>
    <definedName name="IQRWACCB125" hidden="1">#REF!</definedName>
    <definedName name="IQRWACCB126" hidden="1">#REF!</definedName>
    <definedName name="IQRWACCB127" hidden="1">#REF!</definedName>
    <definedName name="IQRWACCB128" hidden="1">#REF!</definedName>
    <definedName name="IQRWACCB129" hidden="1">#REF!</definedName>
    <definedName name="IQRWACCB13" hidden="1">#REF!</definedName>
    <definedName name="IQRWACCB130" hidden="1">#REF!</definedName>
    <definedName name="IQRWACCB131" hidden="1">#REF!</definedName>
    <definedName name="IQRWACCB132" hidden="1">#REF!</definedName>
    <definedName name="IQRWACCB133" hidden="1">#REF!</definedName>
    <definedName name="IQRWACCB134" hidden="1">#REF!</definedName>
    <definedName name="IQRWACCB135" hidden="1">#REF!</definedName>
    <definedName name="IQRWACCB136" hidden="1">#REF!</definedName>
    <definedName name="IQRWACCB14" hidden="1">#REF!</definedName>
    <definedName name="IQRWACCB15" hidden="1">#REF!</definedName>
    <definedName name="IQRWACCB16" hidden="1">#REF!</definedName>
    <definedName name="IQRWACCB17" hidden="1">#REF!</definedName>
    <definedName name="IQRWACCB18" hidden="1">#REF!</definedName>
    <definedName name="IQRWACCB19" hidden="1">#REF!</definedName>
    <definedName name="IQRWACCB20" hidden="1">#REF!</definedName>
    <definedName name="IQRWACCB21" hidden="1">#REF!</definedName>
    <definedName name="IQRWACCB22" hidden="1">#REF!</definedName>
    <definedName name="IQRWACCB23" hidden="1">#REF!</definedName>
    <definedName name="IQRWACCB24" hidden="1">#REF!</definedName>
    <definedName name="IQRWACCB25" hidden="1">#REF!</definedName>
    <definedName name="IQRWACCB29" hidden="1">#REF!</definedName>
    <definedName name="IQRWACCB32" hidden="1">#REF!</definedName>
    <definedName name="IQRWACCB33" hidden="1">#REF!</definedName>
    <definedName name="IQRWACCB34" hidden="1">#REF!</definedName>
    <definedName name="IQRWACCB35" hidden="1">#REF!</definedName>
    <definedName name="IQRWACCB4" hidden="1">#REF!</definedName>
    <definedName name="IQRWACCB5" hidden="1">#REF!</definedName>
    <definedName name="IQRWACCB6" hidden="1">#REF!</definedName>
    <definedName name="IQRWACCB7" hidden="1">#REF!</definedName>
    <definedName name="IQRWACCB8" hidden="1">#REF!</definedName>
    <definedName name="IQRWACCB9" hidden="1">#REF!</definedName>
    <definedName name="IQRWACCH10" hidden="1">#REF!</definedName>
    <definedName name="IQRWACCH11" hidden="1">#REF!</definedName>
    <definedName name="IQRWACCH117" hidden="1">#REF!</definedName>
    <definedName name="IQRWACCH118" hidden="1">#REF!</definedName>
    <definedName name="IQRWACCH119" hidden="1">#REF!</definedName>
    <definedName name="IQRWACCH12" hidden="1">#REF!</definedName>
    <definedName name="IQRWACCH120" hidden="1">#REF!</definedName>
    <definedName name="IQRWACCH121" hidden="1">#REF!</definedName>
    <definedName name="IQRWACCH122" hidden="1">#REF!</definedName>
    <definedName name="IQRWACCH123" hidden="1">#REF!</definedName>
    <definedName name="IQRWACCH124" hidden="1">#REF!</definedName>
    <definedName name="IQRWACCH125" hidden="1">#REF!</definedName>
    <definedName name="IQRWACCH126" hidden="1">#REF!</definedName>
    <definedName name="IQRWACCH127" hidden="1">#REF!</definedName>
    <definedName name="IQRWACCH128" hidden="1">#REF!</definedName>
    <definedName name="IQRWACCH129" hidden="1">#REF!</definedName>
    <definedName name="IQRWACCH13" hidden="1">#REF!</definedName>
    <definedName name="IQRWACCH130" hidden="1">#REF!</definedName>
    <definedName name="IQRWACCH131" hidden="1">#REF!</definedName>
    <definedName name="IQRWACCH132" hidden="1">#REF!</definedName>
    <definedName name="IQRWACCH133" hidden="1">#REF!</definedName>
    <definedName name="IQRWACCH134" hidden="1">#REF!</definedName>
    <definedName name="IQRWACCH135" hidden="1">#REF!</definedName>
    <definedName name="IQRWACCH136" hidden="1">#REF!</definedName>
    <definedName name="IQRWACCH14" hidden="1">#REF!</definedName>
    <definedName name="IQRWACCH15" hidden="1">#REF!</definedName>
    <definedName name="IQRWACCH16" hidden="1">#REF!</definedName>
    <definedName name="IQRWACCH17" hidden="1">#REF!</definedName>
    <definedName name="IQRWACCH18" hidden="1">#REF!</definedName>
    <definedName name="IQRWACCH19" hidden="1">#REF!</definedName>
    <definedName name="IQRWACCH20" hidden="1">#REF!</definedName>
    <definedName name="IQRWACCH21" hidden="1">#REF!</definedName>
    <definedName name="IQRWACCH22" hidden="1">#REF!</definedName>
    <definedName name="IQRWACCH23" hidden="1">#REF!</definedName>
    <definedName name="IQRWACCH24" hidden="1">#REF!</definedName>
    <definedName name="IQRWACCH25" hidden="1">#REF!</definedName>
    <definedName name="IQRWACCH5" hidden="1">#REF!</definedName>
    <definedName name="IQRWACCH6" hidden="1">#REF!</definedName>
    <definedName name="IQRWACCH7" hidden="1">#REF!</definedName>
    <definedName name="IQRWACCH8" hidden="1">#REF!</definedName>
    <definedName name="IQRWACCH9" hidden="1">#REF!</definedName>
    <definedName name="IQRWACCI10" hidden="1">#REF!</definedName>
    <definedName name="IQRWACCI11" hidden="1">#REF!</definedName>
    <definedName name="IQRWACCI12" hidden="1">#REF!</definedName>
    <definedName name="IQRWACCI13" hidden="1">#REF!</definedName>
    <definedName name="IQRWACCI14" hidden="1">#REF!</definedName>
    <definedName name="IQRWACCI29" hidden="1">#REF!</definedName>
    <definedName name="IQRWACCI4" hidden="1">#REF!</definedName>
    <definedName name="IQRWACCI5" hidden="1">#REF!</definedName>
    <definedName name="IQRWACCI6" hidden="1">#REF!</definedName>
    <definedName name="IQRWACCI7" hidden="1">#REF!</definedName>
    <definedName name="IQRWACCI8" hidden="1">#REF!</definedName>
    <definedName name="IQRWACCI9" hidden="1">#REF!</definedName>
    <definedName name="IQRWACCP11" hidden="1">#REF!</definedName>
    <definedName name="IQRWACCP12" hidden="1">#REF!</definedName>
    <definedName name="IQRWACCP13" hidden="1">#REF!</definedName>
    <definedName name="IQRWACCP14" hidden="1">#REF!</definedName>
    <definedName name="IQRWACCP7" hidden="1">#REF!</definedName>
    <definedName name="IQRX53" hidden="1">"$X$54:$X$63"</definedName>
    <definedName name="IQRX96" hidden="1">"$X$97"</definedName>
    <definedName name="IQRZ53" hidden="1">"$Z$54:$Z$63"</definedName>
    <definedName name="IQRZ96" hidden="1">"$Z$97"</definedName>
    <definedName name="iQShowHideColumns" hidden="1">"iQShowAll"</definedName>
    <definedName name="IRI_WorkspaceId" hidden="1">"fc56e5d04af24606a2d0ffce6a1c962a"</definedName>
    <definedName name="IsColHidden" hidden="1">FALSE</definedName>
    <definedName name="IsLTMColHidden" hidden="1">FALSE</definedName>
    <definedName name="IT" localSheetId="14" hidden="1">{"'Sheet1'!$A$1:$H$36"}</definedName>
    <definedName name="IT" hidden="1">{"'Sheet1'!$A$1:$H$36"}</definedName>
    <definedName name="IT수정" localSheetId="14" hidden="1">{"'Sheet1'!$A$1:$H$36"}</definedName>
    <definedName name="IT수정" hidden="1">{"'Sheet1'!$A$1:$H$36"}</definedName>
    <definedName name="j_1" localSheetId="14" hidden="1">{#N/A,#N/A,FALSE,"Memo P&amp;L"}</definedName>
    <definedName name="j_1" hidden="1">{#N/A,#N/A,FALSE,"Memo P&amp;L"}</definedName>
    <definedName name="j_2" localSheetId="14" hidden="1">{#N/A,#N/A,FALSE,"Memo P&amp;L"}</definedName>
    <definedName name="j_2" hidden="1">{#N/A,#N/A,FALSE,"Memo P&amp;L"}</definedName>
    <definedName name="j_3" localSheetId="14" hidden="1">{#N/A,#N/A,FALSE,"Memo P&amp;L"}</definedName>
    <definedName name="j_3" hidden="1">{#N/A,#N/A,FALSE,"Memo P&amp;L"}</definedName>
    <definedName name="j_4" localSheetId="14" hidden="1">{#N/A,#N/A,FALSE,"Memo P&amp;L"}</definedName>
    <definedName name="j_4" hidden="1">{#N/A,#N/A,FALSE,"Memo P&amp;L"}</definedName>
    <definedName name="j_5" localSheetId="14" hidden="1">{#N/A,#N/A,FALSE,"Memo P&amp;L"}</definedName>
    <definedName name="j_5" hidden="1">{#N/A,#N/A,FALSE,"Memo P&amp;L"}</definedName>
    <definedName name="Jango01" localSheetId="14" hidden="1">{#N/A,#N/A,FALSE,"ANEXO 6";#N/A,#N/A,FALSE,"ANEXO 3"}</definedName>
    <definedName name="Jango01" hidden="1">{#N/A,#N/A,FALSE,"ANEXO 6";#N/A,#N/A,FALSE,"ANEXO 3"}</definedName>
    <definedName name="Jango01_1" localSheetId="14" hidden="1">{#N/A,#N/A,FALSE,"ANEXO 6";#N/A,#N/A,FALSE,"ANEXO 3"}</definedName>
    <definedName name="Jango01_1" hidden="1">{#N/A,#N/A,FALSE,"ANEXO 6";#N/A,#N/A,FALSE,"ANEXO 3"}</definedName>
    <definedName name="Jango02" localSheetId="14" hidden="1">{#N/A,#N/A,FALSE,"ANEXO 1";#N/A,#N/A,FALSE,"ANEXO 2";#N/A,#N/A,FALSE,"ANEXO 3";#N/A,#N/A,FALSE,"ANEXO 4";#N/A,#N/A,FALSE,"ANEXO 5";#N/A,#N/A,FALSE,"ANEXO 6"}</definedName>
    <definedName name="Jango02" hidden="1">{#N/A,#N/A,FALSE,"ANEXO 1";#N/A,#N/A,FALSE,"ANEXO 2";#N/A,#N/A,FALSE,"ANEXO 3";#N/A,#N/A,FALSE,"ANEXO 4";#N/A,#N/A,FALSE,"ANEXO 5";#N/A,#N/A,FALSE,"ANEXO 6"}</definedName>
    <definedName name="Jango02_1" localSheetId="14" hidden="1">{#N/A,#N/A,FALSE,"ANEXO 1";#N/A,#N/A,FALSE,"ANEXO 2";#N/A,#N/A,FALSE,"ANEXO 3";#N/A,#N/A,FALSE,"ANEXO 4";#N/A,#N/A,FALSE,"ANEXO 5";#N/A,#N/A,FALSE,"ANEXO 6"}</definedName>
    <definedName name="Jango02_1" hidden="1">{#N/A,#N/A,FALSE,"ANEXO 1";#N/A,#N/A,FALSE,"ANEXO 2";#N/A,#N/A,FALSE,"ANEXO 3";#N/A,#N/A,FALSE,"ANEXO 4";#N/A,#N/A,FALSE,"ANEXO 5";#N/A,#N/A,FALSE,"ANEXO 6"}</definedName>
    <definedName name="Jango03" localSheetId="14" hidden="1">{#N/A,#N/A,FALSE,"ANEXO 3";#N/A,#N/A,FALSE,"ANEXO 6";#N/A,#N/A,FALSE,"ANEXO 4";#N/A,#N/A,FALSE,"ANEXO 5"}</definedName>
    <definedName name="Jango03" hidden="1">{#N/A,#N/A,FALSE,"ANEXO 3";#N/A,#N/A,FALSE,"ANEXO 6";#N/A,#N/A,FALSE,"ANEXO 4";#N/A,#N/A,FALSE,"ANEXO 5"}</definedName>
    <definedName name="Jango03_1" localSheetId="14" hidden="1">{#N/A,#N/A,FALSE,"ANEXO 3";#N/A,#N/A,FALSE,"ANEXO 6";#N/A,#N/A,FALSE,"ANEXO 4";#N/A,#N/A,FALSE,"ANEXO 5"}</definedName>
    <definedName name="Jango03_1" hidden="1">{#N/A,#N/A,FALSE,"ANEXO 3";#N/A,#N/A,FALSE,"ANEXO 6";#N/A,#N/A,FALSE,"ANEXO 4";#N/A,#N/A,FALSE,"ANEXO 5"}</definedName>
    <definedName name="JangoI" localSheetId="14" hidden="1">{#N/A,#N/A,FALSE,"ANEXO 6";#N/A,#N/A,FALSE,"ANEXO 3"}</definedName>
    <definedName name="JangoI" hidden="1">{#N/A,#N/A,FALSE,"ANEXO 6";#N/A,#N/A,FALSE,"ANEXO 3"}</definedName>
    <definedName name="JangoI_1" localSheetId="14" hidden="1">{#N/A,#N/A,FALSE,"ANEXO 6";#N/A,#N/A,FALSE,"ANEXO 3"}</definedName>
    <definedName name="JangoI_1" hidden="1">{#N/A,#N/A,FALSE,"ANEXO 6";#N/A,#N/A,FALSE,"ANEXO 3"}</definedName>
    <definedName name="JangoII" localSheetId="14" hidden="1">{#N/A,#N/A,FALSE,"ANEXO 1";#N/A,#N/A,FALSE,"ANEXO 2";#N/A,#N/A,FALSE,"ANEXO 3";#N/A,#N/A,FALSE,"ANEXO 4";#N/A,#N/A,FALSE,"ANEXO 5";#N/A,#N/A,FALSE,"ANEXO 6"}</definedName>
    <definedName name="JangoII" hidden="1">{#N/A,#N/A,FALSE,"ANEXO 1";#N/A,#N/A,FALSE,"ANEXO 2";#N/A,#N/A,FALSE,"ANEXO 3";#N/A,#N/A,FALSE,"ANEXO 4";#N/A,#N/A,FALSE,"ANEXO 5";#N/A,#N/A,FALSE,"ANEXO 6"}</definedName>
    <definedName name="JangoII_1" localSheetId="14" hidden="1">{#N/A,#N/A,FALSE,"ANEXO 1";#N/A,#N/A,FALSE,"ANEXO 2";#N/A,#N/A,FALSE,"ANEXO 3";#N/A,#N/A,FALSE,"ANEXO 4";#N/A,#N/A,FALSE,"ANEXO 5";#N/A,#N/A,FALSE,"ANEXO 6"}</definedName>
    <definedName name="JangoII_1" hidden="1">{#N/A,#N/A,FALSE,"ANEXO 1";#N/A,#N/A,FALSE,"ANEXO 2";#N/A,#N/A,FALSE,"ANEXO 3";#N/A,#N/A,FALSE,"ANEXO 4";#N/A,#N/A,FALSE,"ANEXO 5";#N/A,#N/A,FALSE,"ANEXO 6"}</definedName>
    <definedName name="JangoIII" localSheetId="14" hidden="1">{#N/A,#N/A,FALSE,"ANEXO 3";#N/A,#N/A,FALSE,"ANEXO 6";#N/A,#N/A,FALSE,"ANEXO 4";#N/A,#N/A,FALSE,"ANEXO 5"}</definedName>
    <definedName name="JangoIII" hidden="1">{#N/A,#N/A,FALSE,"ANEXO 3";#N/A,#N/A,FALSE,"ANEXO 6";#N/A,#N/A,FALSE,"ANEXO 4";#N/A,#N/A,FALSE,"ANEXO 5"}</definedName>
    <definedName name="JangoIII_1" localSheetId="14" hidden="1">{#N/A,#N/A,FALSE,"ANEXO 3";#N/A,#N/A,FALSE,"ANEXO 6";#N/A,#N/A,FALSE,"ANEXO 4";#N/A,#N/A,FALSE,"ANEXO 5"}</definedName>
    <definedName name="JangoIII_1" hidden="1">{#N/A,#N/A,FALSE,"ANEXO 3";#N/A,#N/A,FALSE,"ANEXO 6";#N/A,#N/A,FALSE,"ANEXO 4";#N/A,#N/A,FALSE,"ANEXO 5"}</definedName>
    <definedName name="jazz" localSheetId="14" hidden="1">{#N/A,#N/A,FALSE,"Spain MKT";#N/A,#N/A,FALSE,"Assumptions";#N/A,#N/A,FALSE,"Adve";#N/A,#N/A,FALSE,"E-Commerce";#N/A,#N/A,FALSE,"Opex";#N/A,#N/A,FALSE,"P&amp;L";#N/A,#N/A,FALSE,"FCF &amp; DCF"}</definedName>
    <definedName name="jazz" hidden="1">{#N/A,#N/A,FALSE,"Spain MKT";#N/A,#N/A,FALSE,"Assumptions";#N/A,#N/A,FALSE,"Adve";#N/A,#N/A,FALSE,"E-Commerce";#N/A,#N/A,FALSE,"Opex";#N/A,#N/A,FALSE,"P&amp;L";#N/A,#N/A,FALSE,"FCF &amp; DCF"}</definedName>
    <definedName name="jazz2" localSheetId="14" hidden="1">{#N/A,#N/A,FALSE,"Spain MKT";#N/A,#N/A,FALSE,"Assumptions";#N/A,#N/A,FALSE,"Adve";#N/A,#N/A,FALSE,"E-Commerce";#N/A,#N/A,FALSE,"Opex";#N/A,#N/A,FALSE,"P&amp;L";#N/A,#N/A,FALSE,"FCF &amp; DCF"}</definedName>
    <definedName name="jazz2" hidden="1">{#N/A,#N/A,FALSE,"Spain MKT";#N/A,#N/A,FALSE,"Assumptions";#N/A,#N/A,FALSE,"Adve";#N/A,#N/A,FALSE,"E-Commerce";#N/A,#N/A,FALSE,"Opex";#N/A,#N/A,FALSE,"P&amp;L";#N/A,#N/A,FALSE,"FCF &amp; DCF"}</definedName>
    <definedName name="jdc"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1"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1"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2"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2"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3"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3"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4"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5"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c_5"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jdlandnk" localSheetId="14" hidden="1">{"Income Statement",#N/A,FALSE,"Annual";"Balance Sheet",#N/A,FALSE,"Annual";"Cash Flow Statement",#N/A,FALSE,"Annual";"ROIC",#N/A,FALSE,"Annual"}</definedName>
    <definedName name="jdlandnk" hidden="1">{"Income Statement",#N/A,FALSE,"Annual";"Balance Sheet",#N/A,FALSE,"Annual";"Cash Flow Statement",#N/A,FALSE,"Annual";"ROIC",#N/A,FALSE,"Annual"}</definedName>
    <definedName name="jeanne" localSheetId="14" hidden="1">{#N/A,#N/A,FALSE,"Eastern";#N/A,#N/A,FALSE,"Western"}</definedName>
    <definedName name="jeanne" hidden="1">{#N/A,#N/A,FALSE,"Eastern";#N/A,#N/A,FALSE,"Western"}</definedName>
    <definedName name="jfgh" localSheetId="14" hidden="1">{#N/A,#N/A,FALSE,"BS";#N/A,#N/A,FALSE,"PL";#N/A,#N/A,FALSE,"처분";#N/A,#N/A,FALSE,"현금";#N/A,#N/A,FALSE,"매출";#N/A,#N/A,FALSE,"원가";#N/A,#N/A,FALSE,"경영"}</definedName>
    <definedName name="jfgh" hidden="1">{#N/A,#N/A,FALSE,"BS";#N/A,#N/A,FALSE,"PL";#N/A,#N/A,FALSE,"처분";#N/A,#N/A,FALSE,"현금";#N/A,#N/A,FALSE,"매출";#N/A,#N/A,FALSE,"원가";#N/A,#N/A,FALSE,"경영"}</definedName>
    <definedName name="jh" localSheetId="14" hidden="1">{#N/A,#N/A,FALSE,"CreditStat";#N/A,#N/A,FALSE,"SPbrkup";#N/A,#N/A,FALSE,"MerSPsyn";#N/A,#N/A,FALSE,"MerSPwKCsyn";#N/A,#N/A,FALSE,"MerSPwKCsyn (2)";#N/A,#N/A,FALSE,"CreditStat (2)"}</definedName>
    <definedName name="jh" hidden="1">{#N/A,#N/A,FALSE,"CreditStat";#N/A,#N/A,FALSE,"SPbrkup";#N/A,#N/A,FALSE,"MerSPsyn";#N/A,#N/A,FALSE,"MerSPwKCsyn";#N/A,#N/A,FALSE,"MerSPwKCsyn (2)";#N/A,#N/A,FALSE,"CreditStat (2)"}</definedName>
    <definedName name="jhfjhsd" localSheetId="14" hidden="1">{"Income Statement",#N/A,FALSE,"Annual";"Balance Sheet",#N/A,FALSE,"Annual";"Cash Flow Statement",#N/A,FALSE,"Annual";"ROIC",#N/A,FALSE,"Annual"}</definedName>
    <definedName name="jhfjhsd" hidden="1">{"Income Statement",#N/A,FALSE,"Annual";"Balance Sheet",#N/A,FALSE,"Annual";"Cash Flow Statement",#N/A,FALSE,"Annual";"ROIC",#N/A,FALSE,"Annual"}</definedName>
    <definedName name="jhjh" localSheetId="14" hidden="1">{"Olk by Qtr Full",#N/A,FALSE,"Tot PalmPalm";"Olk by Qtr Full",#N/A,FALSE,"Tot Device";"Olk by Qtr Full",#N/A,FALSE,"Platform";"Olk by Qtr Full",#N/A,FALSE,"Palm.Net";"Olk by Qtr Full",#N/A,FALSE,"Elim"}</definedName>
    <definedName name="jhjh" hidden="1">{"Olk by Qtr Full",#N/A,FALSE,"Tot PalmPalm";"Olk by Qtr Full",#N/A,FALSE,"Tot Device";"Olk by Qtr Full",#N/A,FALSE,"Platform";"Olk by Qtr Full",#N/A,FALSE,"Palm.Net";"Olk by Qtr Full",#N/A,FALSE,"Elim"}</definedName>
    <definedName name="ji" localSheetId="14" hidden="1">{"'Highlights'!$A$1:$M$123"}</definedName>
    <definedName name="ji" hidden="1">{"'Highlights'!$A$1:$M$123"}</definedName>
    <definedName name="jip" localSheetId="14" hidden="1">{"'Highlights'!$A$1:$M$123"}</definedName>
    <definedName name="jip" hidden="1">{"'Highlights'!$A$1:$M$123"}</definedName>
    <definedName name="jj" localSheetId="14" hidden="1">{#N/A,#N/A,FALSE,"Eastern";#N/A,#N/A,FALSE,"Western"}</definedName>
    <definedName name="jj" hidden="1">{#N/A,#N/A,FALSE,"Eastern";#N/A,#N/A,FALSE,"Western"}</definedName>
    <definedName name="jjjj" hidden="1">#REF!</definedName>
    <definedName name="jkh" hidden="1">[55]graph!$B$36:$B$47</definedName>
    <definedName name="jkjjll" localSheetId="14" hidden="1">{#N/A,#N/A,FALSE,"BS";#N/A,#N/A,FALSE,"PL";#N/A,#N/A,FALSE,"처분";#N/A,#N/A,FALSE,"현금";#N/A,#N/A,FALSE,"매출";#N/A,#N/A,FALSE,"원가";#N/A,#N/A,FALSE,"경영"}</definedName>
    <definedName name="jkjjll" hidden="1">{#N/A,#N/A,FALSE,"BS";#N/A,#N/A,FALSE,"PL";#N/A,#N/A,FALSE,"처분";#N/A,#N/A,FALSE,"현금";#N/A,#N/A,FALSE,"매출";#N/A,#N/A,FALSE,"원가";#N/A,#N/A,FALSE,"경영"}</definedName>
    <definedName name="jkljjj" localSheetId="14" hidden="1">{#N/A,#N/A,FALSE,"BS";#N/A,#N/A,FALSE,"PL";#N/A,#N/A,FALSE,"처분";#N/A,#N/A,FALSE,"현금";#N/A,#N/A,FALSE,"매출";#N/A,#N/A,FALSE,"원가";#N/A,#N/A,FALSE,"경영"}</definedName>
    <definedName name="jkljjj" hidden="1">{#N/A,#N/A,FALSE,"BS";#N/A,#N/A,FALSE,"PL";#N/A,#N/A,FALSE,"처분";#N/A,#N/A,FALSE,"현금";#N/A,#N/A,FALSE,"매출";#N/A,#N/A,FALSE,"원가";#N/A,#N/A,FALSE,"경영"}</definedName>
    <definedName name="jlkjklj" localSheetId="14" hidden="1">{#N/A,#N/A,FALSE,"BS";#N/A,#N/A,FALSE,"PL";#N/A,#N/A,FALSE,"처분";#N/A,#N/A,FALSE,"현금";#N/A,#N/A,FALSE,"매출";#N/A,#N/A,FALSE,"원가";#N/A,#N/A,FALSE,"경영"}</definedName>
    <definedName name="jlkjklj" hidden="1">{#N/A,#N/A,FALSE,"BS";#N/A,#N/A,FALSE,"PL";#N/A,#N/A,FALSE,"처분";#N/A,#N/A,FALSE,"현금";#N/A,#N/A,FALSE,"매출";#N/A,#N/A,FALSE,"원가";#N/A,#N/A,FALSE,"경영"}</definedName>
    <definedName name="jlkjq" localSheetId="14" hidden="1">{#N/A,#N/A,FALSE,"IS";#N/A,#N/A,FALSE,"SG";#N/A,#N/A,FALSE,"FF";#N/A,#N/A,FALSE,"BS";#N/A,#N/A,FALSE,"DCF";#N/A,#N/A,FALSE,"EVA";#N/A,#N/A,FALSE,"Air";#N/A,#N/A,FALSE,"Car";#N/A,#N/A,FALSE,"Ind";#N/A,#N/A,FALSE,"Sys";#N/A,#N/A,FALSE,"Fin";#N/A,#N/A,FALSE,"Prl";#N/A,#N/A,FALSE,"Ces";#N/A,#N/A,FALSE,"Bell";#N/A,#N/A,FALSE,"Com1";#N/A,#N/A,FALSE,"Com2";#N/A,#N/A,FALSE,"IBES";#N/A,#N/A,FALSE,"EV hist"}</definedName>
    <definedName name="jlkjq" hidden="1">{#N/A,#N/A,FALSE,"IS";#N/A,#N/A,FALSE,"SG";#N/A,#N/A,FALSE,"FF";#N/A,#N/A,FALSE,"BS";#N/A,#N/A,FALSE,"DCF";#N/A,#N/A,FALSE,"EVA";#N/A,#N/A,FALSE,"Air";#N/A,#N/A,FALSE,"Car";#N/A,#N/A,FALSE,"Ind";#N/A,#N/A,FALSE,"Sys";#N/A,#N/A,FALSE,"Fin";#N/A,#N/A,FALSE,"Prl";#N/A,#N/A,FALSE,"Ces";#N/A,#N/A,FALSE,"Bell";#N/A,#N/A,FALSE,"Com1";#N/A,#N/A,FALSE,"Com2";#N/A,#N/A,FALSE,"IBES";#N/A,#N/A,FALSE,"EV hist"}</definedName>
    <definedName name="jufuf" hidden="1">#REF!</definedName>
    <definedName name="jukioljh" localSheetId="14" hidden="1">{#N/A,#N/A,FALSE,"BS";#N/A,#N/A,FALSE,"PL";#N/A,#N/A,FALSE,"처분";#N/A,#N/A,FALSE,"현금";#N/A,#N/A,FALSE,"매출";#N/A,#N/A,FALSE,"원가";#N/A,#N/A,FALSE,"경영"}</definedName>
    <definedName name="jukioljh" hidden="1">{#N/A,#N/A,FALSE,"BS";#N/A,#N/A,FALSE,"PL";#N/A,#N/A,FALSE,"처분";#N/A,#N/A,FALSE,"현금";#N/A,#N/A,FALSE,"매출";#N/A,#N/A,FALSE,"원가";#N/A,#N/A,FALSE,"경영"}</definedName>
    <definedName name="junk" hidden="1">#REF!</definedName>
    <definedName name="junk2" hidden="1">#REF!</definedName>
    <definedName name="k_1" localSheetId="14" hidden="1">{#N/A,#N/A,FALSE,"Memo Expl"}</definedName>
    <definedName name="k_1" hidden="1">{#N/A,#N/A,FALSE,"Memo Expl"}</definedName>
    <definedName name="k_2" localSheetId="14" hidden="1">{#N/A,#N/A,FALSE,"Memo Expl"}</definedName>
    <definedName name="k_2" hidden="1">{#N/A,#N/A,FALSE,"Memo Expl"}</definedName>
    <definedName name="k_3" localSheetId="14" hidden="1">{#N/A,#N/A,FALSE,"Memo Expl"}</definedName>
    <definedName name="k_3" hidden="1">{#N/A,#N/A,FALSE,"Memo Expl"}</definedName>
    <definedName name="k_4" localSheetId="14" hidden="1">{#N/A,#N/A,FALSE,"Memo Expl"}</definedName>
    <definedName name="k_4" hidden="1">{#N/A,#N/A,FALSE,"Memo Expl"}</definedName>
    <definedName name="k_5" localSheetId="14" hidden="1">{#N/A,#N/A,FALSE,"Memo Expl"}</definedName>
    <definedName name="k_5" hidden="1">{#N/A,#N/A,FALSE,"Memo Expl"}</definedName>
    <definedName name="K2__CVPARAMS__" hidden="1">"Trend!$C$12:$D$33;"</definedName>
    <definedName name="K2__MAXEXPCOLS__" hidden="1">100</definedName>
    <definedName name="K2__MAXEXPROWS__" hidden="1">1000</definedName>
    <definedName name="K2__WBEVMODE__" hidden="1">1</definedName>
    <definedName name="K2__WBREFOPTIONS__" hidden="1">24</definedName>
    <definedName name="K2_WBEVMODE" hidden="1">0</definedName>
    <definedName name="kdfhhjddf" hidden="1">#REF!</definedName>
    <definedName name="kdhjjhsgjfdksgjkasdgfkasdf" localSheetId="14" hidden="1">{#N/A,#N/A,FALSE,"BS";#N/A,#N/A,FALSE,"PL";#N/A,#N/A,FALSE,"처분";#N/A,#N/A,FALSE,"현금";#N/A,#N/A,FALSE,"매출";#N/A,#N/A,FALSE,"원가";#N/A,#N/A,FALSE,"경영"}</definedName>
    <definedName name="kdhjjhsgjfdksgjkasdgfkasdf" hidden="1">{#N/A,#N/A,FALSE,"BS";#N/A,#N/A,FALSE,"PL";#N/A,#N/A,FALSE,"처분";#N/A,#N/A,FALSE,"현금";#N/A,#N/A,FALSE,"매출";#N/A,#N/A,FALSE,"원가";#N/A,#N/A,FALSE,"경영"}</definedName>
    <definedName name="KHN" localSheetId="14" hidden="1">{"'보고양식'!$A$58:$K$111"}</definedName>
    <definedName name="KHN" hidden="1">{"'보고양식'!$A$58:$K$111"}</definedName>
    <definedName name="ki" localSheetId="14" hidden="1">{#N/A,#N/A,FALSE,"BS";#N/A,#N/A,FALSE,"PL";#N/A,#N/A,FALSE,"처분";#N/A,#N/A,FALSE,"현금";#N/A,#N/A,FALSE,"매출";#N/A,#N/A,FALSE,"원가";#N/A,#N/A,FALSE,"경영"}</definedName>
    <definedName name="ki" hidden="1">{#N/A,#N/A,FALSE,"BS";#N/A,#N/A,FALSE,"PL";#N/A,#N/A,FALSE,"처분";#N/A,#N/A,FALSE,"현금";#N/A,#N/A,FALSE,"매출";#N/A,#N/A,FALSE,"원가";#N/A,#N/A,FALSE,"경영"}</definedName>
    <definedName name="kj" localSheetId="14" hidden="1">{"P&amp;L 18 months",#N/A,TRUE,"P&amp;L";"HC 18 months",#N/A,TRUE,"HC calculation";"CF 18 months",#N/A,TRUE,"FCashflow";"BS 18 months",#N/A,TRUE,"BS";"CapEx 18 months",#N/A,TRUE,"CapEx"}</definedName>
    <definedName name="kj" hidden="1">{"P&amp;L 18 months",#N/A,TRUE,"P&amp;L";"HC 18 months",#N/A,TRUE,"HC calculation";"CF 18 months",#N/A,TRUE,"FCashflow";"BS 18 months",#N/A,TRUE,"BS";"CapEx 18 months",#N/A,TRUE,"CapEx"}</definedName>
    <definedName name="kj_1" localSheetId="14" hidden="1">{"P&amp;L 18 months",#N/A,TRUE,"P&amp;L";"HC 18 months",#N/A,TRUE,"HC calculation";"CF 18 months",#N/A,TRUE,"FCashflow";"BS 18 months",#N/A,TRUE,"BS";"CapEx 18 months",#N/A,TRUE,"CapEx"}</definedName>
    <definedName name="kj_1" hidden="1">{"P&amp;L 18 months",#N/A,TRUE,"P&amp;L";"HC 18 months",#N/A,TRUE,"HC calculation";"CF 18 months",#N/A,TRUE,"FCashflow";"BS 18 months",#N/A,TRUE,"BS";"CapEx 18 months",#N/A,TRUE,"CapEx"}</definedName>
    <definedName name="kj_2" localSheetId="14" hidden="1">{"P&amp;L 18 months",#N/A,TRUE,"P&amp;L";"HC 18 months",#N/A,TRUE,"HC calculation";"CF 18 months",#N/A,TRUE,"FCashflow";"BS 18 months",#N/A,TRUE,"BS";"CapEx 18 months",#N/A,TRUE,"CapEx"}</definedName>
    <definedName name="kj_2" hidden="1">{"P&amp;L 18 months",#N/A,TRUE,"P&amp;L";"HC 18 months",#N/A,TRUE,"HC calculation";"CF 18 months",#N/A,TRUE,"FCashflow";"BS 18 months",#N/A,TRUE,"BS";"CapEx 18 months",#N/A,TRUE,"CapEx"}</definedName>
    <definedName name="kj_3" localSheetId="14" hidden="1">{"P&amp;L 18 months",#N/A,TRUE,"P&amp;L";"HC 18 months",#N/A,TRUE,"HC calculation";"CF 18 months",#N/A,TRUE,"FCashflow";"BS 18 months",#N/A,TRUE,"BS";"CapEx 18 months",#N/A,TRUE,"CapEx"}</definedName>
    <definedName name="kj_3" hidden="1">{"P&amp;L 18 months",#N/A,TRUE,"P&amp;L";"HC 18 months",#N/A,TRUE,"HC calculation";"CF 18 months",#N/A,TRUE,"FCashflow";"BS 18 months",#N/A,TRUE,"BS";"CapEx 18 months",#N/A,TRUE,"CapEx"}</definedName>
    <definedName name="kj_4" localSheetId="14" hidden="1">{"P&amp;L 18 months",#N/A,TRUE,"P&amp;L";"HC 18 months",#N/A,TRUE,"HC calculation";"CF 18 months",#N/A,TRUE,"FCashflow";"BS 18 months",#N/A,TRUE,"BS";"CapEx 18 months",#N/A,TRUE,"CapEx"}</definedName>
    <definedName name="kj_4" hidden="1">{"P&amp;L 18 months",#N/A,TRUE,"P&amp;L";"HC 18 months",#N/A,TRUE,"HC calculation";"CF 18 months",#N/A,TRUE,"FCashflow";"BS 18 months",#N/A,TRUE,"BS";"CapEx 18 months",#N/A,TRUE,"CapEx"}</definedName>
    <definedName name="kj_5" localSheetId="14" hidden="1">{"P&amp;L 18 months",#N/A,TRUE,"P&amp;L";"HC 18 months",#N/A,TRUE,"HC calculation";"CF 18 months",#N/A,TRUE,"FCashflow";"BS 18 months",#N/A,TRUE,"BS";"CapEx 18 months",#N/A,TRUE,"CapEx"}</definedName>
    <definedName name="kj_5" hidden="1">{"P&amp;L 18 months",#N/A,TRUE,"P&amp;L";"HC 18 months",#N/A,TRUE,"HC calculation";"CF 18 months",#N/A,TRUE,"FCashflow";"BS 18 months",#N/A,TRUE,"BS";"CapEx 18 months",#N/A,TRUE,"CapEx"}</definedName>
    <definedName name="kjhkjh" localSheetId="14" hidden="1">{#N/A,#N/A,FALSE,"ORIX CSC"}</definedName>
    <definedName name="kjhkjh" hidden="1">{#N/A,#N/A,FALSE,"ORIX CSC"}</definedName>
    <definedName name="kjkl" localSheetId="14" hidden="1">{#N/A,#N/A,FALSE,"BS";#N/A,#N/A,FALSE,"PL";#N/A,#N/A,FALSE,"처분";#N/A,#N/A,FALSE,"현금";#N/A,#N/A,FALSE,"매출";#N/A,#N/A,FALSE,"원가";#N/A,#N/A,FALSE,"경영"}</definedName>
    <definedName name="kjkl" hidden="1">{#N/A,#N/A,FALSE,"BS";#N/A,#N/A,FALSE,"PL";#N/A,#N/A,FALSE,"처분";#N/A,#N/A,FALSE,"현금";#N/A,#N/A,FALSE,"매출";#N/A,#N/A,FALSE,"원가";#N/A,#N/A,FALSE,"경영"}</definedName>
    <definedName name="kjujkl" localSheetId="14" hidden="1">{#N/A,#N/A,FALSE,"BS";#N/A,#N/A,FALSE,"PL";#N/A,#N/A,FALSE,"처분";#N/A,#N/A,FALSE,"현금";#N/A,#N/A,FALSE,"매출";#N/A,#N/A,FALSE,"원가";#N/A,#N/A,FALSE,"경영"}</definedName>
    <definedName name="kjujkl" hidden="1">{#N/A,#N/A,FALSE,"BS";#N/A,#N/A,FALSE,"PL";#N/A,#N/A,FALSE,"처분";#N/A,#N/A,FALSE,"현금";#N/A,#N/A,FALSE,"매출";#N/A,#N/A,FALSE,"원가";#N/A,#N/A,FALSE,"경영"}</definedName>
    <definedName name="kkjjll" localSheetId="14" hidden="1">{#N/A,#N/A,FALSE,"BS";#N/A,#N/A,FALSE,"PL";#N/A,#N/A,FALSE,"처분";#N/A,#N/A,FALSE,"현금";#N/A,#N/A,FALSE,"매출";#N/A,#N/A,FALSE,"원가";#N/A,#N/A,FALSE,"경영"}</definedName>
    <definedName name="kkjjll" hidden="1">{#N/A,#N/A,FALSE,"BS";#N/A,#N/A,FALSE,"PL";#N/A,#N/A,FALSE,"처분";#N/A,#N/A,FALSE,"현금";#N/A,#N/A,FALSE,"매출";#N/A,#N/A,FALSE,"원가";#N/A,#N/A,FALSE,"경영"}</definedName>
    <definedName name="kkkkk" localSheetId="14" hidden="1">{"'Desktop Inventory 현황'!$B$2:$O$35"}</definedName>
    <definedName name="kkkkk" hidden="1">{"'Desktop Inventory 현황'!$B$2:$O$35"}</definedName>
    <definedName name="kl" localSheetId="14" hidden="1">{#N/A,#N/A,FALSE,"BS";#N/A,#N/A,FALSE,"PL";#N/A,#N/A,FALSE,"처분";#N/A,#N/A,FALSE,"현금";#N/A,#N/A,FALSE,"매출";#N/A,#N/A,FALSE,"원가";#N/A,#N/A,FALSE,"경영"}</definedName>
    <definedName name="kl" hidden="1">{#N/A,#N/A,FALSE,"BS";#N/A,#N/A,FALSE,"PL";#N/A,#N/A,FALSE,"처분";#N/A,#N/A,FALSE,"현금";#N/A,#N/A,FALSE,"매출";#N/A,#N/A,FALSE,"원가";#N/A,#N/A,FALSE,"경영"}</definedName>
    <definedName name="klasdf" localSheetId="14" hidden="1">{#N/A,#N/A,FALSE,"IS";#N/A,#N/A,FALSE,"SG";#N/A,#N/A,FALSE,"FF";#N/A,#N/A,FALSE,"BS";#N/A,#N/A,FALSE,"DCF";#N/A,#N/A,FALSE,"EVA";#N/A,#N/A,FALSE,"Air";#N/A,#N/A,FALSE,"Car";#N/A,#N/A,FALSE,"Ind";#N/A,#N/A,FALSE,"Sys";#N/A,#N/A,FALSE,"Fin";#N/A,#N/A,FALSE,"Prl";#N/A,#N/A,FALSE,"Ces";#N/A,#N/A,FALSE,"Bell";#N/A,#N/A,FALSE,"Com1";#N/A,#N/A,FALSE,"Com2";#N/A,#N/A,FALSE,"IBES";#N/A,#N/A,FALSE,"EV hist"}</definedName>
    <definedName name="klasdf" hidden="1">{#N/A,#N/A,FALSE,"IS";#N/A,#N/A,FALSE,"SG";#N/A,#N/A,FALSE,"FF";#N/A,#N/A,FALSE,"BS";#N/A,#N/A,FALSE,"DCF";#N/A,#N/A,FALSE,"EVA";#N/A,#N/A,FALSE,"Air";#N/A,#N/A,FALSE,"Car";#N/A,#N/A,FALSE,"Ind";#N/A,#N/A,FALSE,"Sys";#N/A,#N/A,FALSE,"Fin";#N/A,#N/A,FALSE,"Prl";#N/A,#N/A,FALSE,"Ces";#N/A,#N/A,FALSE,"Bell";#N/A,#N/A,FALSE,"Com1";#N/A,#N/A,FALSE,"Com2";#N/A,#N/A,FALSE,"IBES";#N/A,#N/A,FALSE,"EV hist"}</definedName>
    <definedName name="klimmm" localSheetId="14" hidden="1">{#N/A,#N/A,FALSE,"BS";#N/A,#N/A,FALSE,"PL";#N/A,#N/A,FALSE,"처분";#N/A,#N/A,FALSE,"현금";#N/A,#N/A,FALSE,"매출";#N/A,#N/A,FALSE,"원가";#N/A,#N/A,FALSE,"경영"}</definedName>
    <definedName name="klimmm" hidden="1">{#N/A,#N/A,FALSE,"BS";#N/A,#N/A,FALSE,"PL";#N/A,#N/A,FALSE,"처분";#N/A,#N/A,FALSE,"현금";#N/A,#N/A,FALSE,"매출";#N/A,#N/A,FALSE,"원가";#N/A,#N/A,FALSE,"경영"}</definedName>
    <definedName name="klklklkl" localSheetId="14" hidden="1">{#N/A,#N/A,FALSE,"BS";#N/A,#N/A,FALSE,"PL";#N/A,#N/A,FALSE,"처분";#N/A,#N/A,FALSE,"현금";#N/A,#N/A,FALSE,"매출";#N/A,#N/A,FALSE,"원가";#N/A,#N/A,FALSE,"경영"}</definedName>
    <definedName name="klklklkl" hidden="1">{#N/A,#N/A,FALSE,"BS";#N/A,#N/A,FALSE,"PL";#N/A,#N/A,FALSE,"처분";#N/A,#N/A,FALSE,"현금";#N/A,#N/A,FALSE,"매출";#N/A,#N/A,FALSE,"원가";#N/A,#N/A,FALSE,"경영"}</definedName>
    <definedName name="koreafinal" localSheetId="14" hidden="1">{#N/A,#N/A,FALSE,"Management Fees"}</definedName>
    <definedName name="koreafinal" hidden="1">{#N/A,#N/A,FALSE,"Management Fees"}</definedName>
    <definedName name="kyd.ChngCell.01." hidden="1">#REF!</definedName>
    <definedName name="kyd.ChngCell.02." hidden="1">#REF!</definedName>
    <definedName name="kyd.CounterLimitCell.01." hidden="1">"x"</definedName>
    <definedName name="kyd.CounterLimitCell.02." hidden="1">"x"</definedName>
    <definedName name="kyd.Dim.01." hidden="1">"chandept"</definedName>
    <definedName name="kyd.Dim.02." hidden="1">"chandep#"</definedName>
    <definedName name="kyd.ElementList.01." hidden="1">"x"</definedName>
    <definedName name="kyd.ElementList.02." hidden="1">#REF!</definedName>
    <definedName name="kyd.ElementType.01." hidden="1">1</definedName>
    <definedName name="kyd.ElementType.02." hidden="1">1</definedName>
    <definedName name="kyd.ItemType.01." hidden="1">1</definedName>
    <definedName name="kyd.ItemType.02." hidden="1">2</definedName>
    <definedName name="kyd.MacroAfterMemoRow." hidden="1">""</definedName>
    <definedName name="kyd.MacroAfterZap." hidden="1">""</definedName>
    <definedName name="kyd.MacroAtEnd." hidden="1">""</definedName>
    <definedName name="kyd.MacroEachCycle." hidden="1">"FormatReport"</definedName>
    <definedName name="kyd.MacroEndOfEachCycle." hidden="1">""</definedName>
    <definedName name="kyd.MacroStartOfProc." hidden="1">""</definedName>
    <definedName name="kyd.MemoCtrlNum." hidden="1">0</definedName>
    <definedName name="kyd.MemoSortHide." hidden="1">FALSE</definedName>
    <definedName name="kyd.NumLevels.01." hidden="1">999</definedName>
    <definedName name="kyd.NumLevels.02." hidden="1">999</definedName>
    <definedName name="kyd.PanicStop." hidden="1">FALSE</definedName>
    <definedName name="kyd.ParentName.01." hidden="1">"TOTAL PRODUCTION"</definedName>
    <definedName name="kyd.ParentName.02." hidden="1">""</definedName>
    <definedName name="kyd.PreScreenData." hidden="1">FALSE</definedName>
    <definedName name="kyd.PrintMemo." hidden="1">FALSE</definedName>
    <definedName name="kyd.PrintParent.01." hidden="1">FALSE</definedName>
    <definedName name="kyd.PrintParent.02." hidden="1">TRUE</definedName>
    <definedName name="kyd.PrintStdAlertCell." hidden="1">[56]Control!#REF!</definedName>
    <definedName name="kyd.PrintStdWhen." hidden="1">3</definedName>
    <definedName name="kyd.PrintToWbk." hidden="1">FALSE</definedName>
    <definedName name="kyd.ProcessInCycle." hidden="1">FALSE</definedName>
    <definedName name="kyd.SaveAsFile." hidden="1">FALSE</definedName>
    <definedName name="kyd.SaveMemo." hidden="1">FALSE</definedName>
    <definedName name="kyd.SelectString.01." hidden="1">"*"</definedName>
    <definedName name="kyd.SelectString.02." hidden="1">"*"</definedName>
    <definedName name="kyd.ServerCell." hidden="1">[56]Control!#REF!</definedName>
    <definedName name="kyd.Shortcut." hidden="1">FALSE</definedName>
    <definedName name="kyd.StdSortHide." hidden="1">FALSE</definedName>
    <definedName name="kyd.StopRow." hidden="1">65536</definedName>
    <definedName name="kyd.WriteMemWhenOptn." hidden="1">3</definedName>
    <definedName name="l" localSheetId="14" hidden="1">{#N/A,#N/A,FALSE,"Aging Summary";#N/A,#N/A,FALSE,"Ratio Analysis";#N/A,#N/A,FALSE,"Test 120 Day Accts";#N/A,#N/A,FALSE,"Tickmarks"}</definedName>
    <definedName name="l" hidden="1">{#N/A,#N/A,FALSE,"Aging Summary";#N/A,#N/A,FALSE,"Ratio Analysis";#N/A,#N/A,FALSE,"Test 120 Day Accts";#N/A,#N/A,FALSE,"Tickmarks"}</definedName>
    <definedName name="lan" localSheetId="14" hidden="1">{#N/A,#N/A,TRUE,"BT M200 da 10x20"}</definedName>
    <definedName name="lan" hidden="1">{#N/A,#N/A,TRUE,"BT M200 da 10x20"}</definedName>
    <definedName name="LASJKXNLK" localSheetId="14" hidden="1">{"Income Statement",#N/A,FALSE,"Annual";"Balance Sheet",#N/A,FALSE,"Annual";"Cash Flow Statement",#N/A,FALSE,"Annual";"ROIC",#N/A,FALSE,"Annual"}</definedName>
    <definedName name="LASJKXNLK" hidden="1">{"Income Statement",#N/A,FALSE,"Annual";"Balance Sheet",#N/A,FALSE,"Annual";"Cash Flow Statement",#N/A,FALSE,"Annual";"ROIC",#N/A,FALSE,"Annual"}</definedName>
    <definedName name="laura" hidden="1">[57]CurACTvsCurPlan!#REF!</definedName>
    <definedName name="lfyu" localSheetId="14" hidden="1">{#N/A,#N/A,FALSE,"BS";#N/A,#N/A,FALSE,"PL";#N/A,#N/A,FALSE,"처분";#N/A,#N/A,FALSE,"현금";#N/A,#N/A,FALSE,"매출";#N/A,#N/A,FALSE,"원가";#N/A,#N/A,FALSE,"경영"}</definedName>
    <definedName name="lfyu" hidden="1">{#N/A,#N/A,FALSE,"BS";#N/A,#N/A,FALSE,"PL";#N/A,#N/A,FALSE,"처분";#N/A,#N/A,FALSE,"현금";#N/A,#N/A,FALSE,"매출";#N/A,#N/A,FALSE,"원가";#N/A,#N/A,FALSE,"경영"}</definedName>
    <definedName name="lglhjlhjl" localSheetId="14" hidden="1">{#N/A,#N/A,FALSE,"BS";#N/A,#N/A,FALSE,"PL";#N/A,#N/A,FALSE,"처분";#N/A,#N/A,FALSE,"현금";#N/A,#N/A,FALSE,"매출";#N/A,#N/A,FALSE,"원가";#N/A,#N/A,FALSE,"경영"}</definedName>
    <definedName name="lglhjlhjl" hidden="1">{#N/A,#N/A,FALSE,"BS";#N/A,#N/A,FALSE,"PL";#N/A,#N/A,FALSE,"처분";#N/A,#N/A,FALSE,"현금";#N/A,#N/A,FALSE,"매출";#N/A,#N/A,FALSE,"원가";#N/A,#N/A,FALSE,"경영"}</definedName>
    <definedName name="li" localSheetId="14" hidden="1">{"'용역비'!$A$4:$C$8"}</definedName>
    <definedName name="li" hidden="1">{"'용역비'!$A$4:$C$8"}</definedName>
    <definedName name="liiii" localSheetId="14" hidden="1">{#N/A,#N/A,FALSE,"BS";#N/A,#N/A,FALSE,"PL";#N/A,#N/A,FALSE,"처분";#N/A,#N/A,FALSE,"현금";#N/A,#N/A,FALSE,"매출";#N/A,#N/A,FALSE,"원가";#N/A,#N/A,FALSE,"경영"}</definedName>
    <definedName name="liiii" hidden="1">{#N/A,#N/A,FALSE,"BS";#N/A,#N/A,FALSE,"PL";#N/A,#N/A,FALSE,"처분";#N/A,#N/A,FALSE,"현금";#N/A,#N/A,FALSE,"매출";#N/A,#N/A,FALSE,"원가";#N/A,#N/A,FALSE,"경영"}</definedName>
    <definedName name="limcount" hidden="1">1</definedName>
    <definedName name="ListOffset" hidden="1">1</definedName>
    <definedName name="LJJÇFA" localSheetId="14" hidden="1">{#N/A,#N/A,FALSE,"ANEXO 6";#N/A,#N/A,FALSE,"ANEXO 3"}</definedName>
    <definedName name="LJJÇFA" hidden="1">{#N/A,#N/A,FALSE,"ANEXO 6";#N/A,#N/A,FALSE,"ANEXO 3"}</definedName>
    <definedName name="lkilkj" localSheetId="14" hidden="1">{#N/A,#N/A,FALSE,"BS";#N/A,#N/A,FALSE,"PL";#N/A,#N/A,FALSE,"처분";#N/A,#N/A,FALSE,"현금";#N/A,#N/A,FALSE,"매출";#N/A,#N/A,FALSE,"원가";#N/A,#N/A,FALSE,"경영"}</definedName>
    <definedName name="lkilkj" hidden="1">{#N/A,#N/A,FALSE,"BS";#N/A,#N/A,FALSE,"PL";#N/A,#N/A,FALSE,"처분";#N/A,#N/A,FALSE,"현금";#N/A,#N/A,FALSE,"매출";#N/A,#N/A,FALSE,"원가";#N/A,#N/A,FALSE,"경영"}</definedName>
    <definedName name="lkiop" localSheetId="14" hidden="1">{#N/A,#N/A,FALSE,"BS";#N/A,#N/A,FALSE,"PL";#N/A,#N/A,FALSE,"처분";#N/A,#N/A,FALSE,"현금";#N/A,#N/A,FALSE,"매출";#N/A,#N/A,FALSE,"원가";#N/A,#N/A,FALSE,"경영"}</definedName>
    <definedName name="lkiop" hidden="1">{#N/A,#N/A,FALSE,"BS";#N/A,#N/A,FALSE,"PL";#N/A,#N/A,FALSE,"처분";#N/A,#N/A,FALSE,"현금";#N/A,#N/A,FALSE,"매출";#N/A,#N/A,FALSE,"원가";#N/A,#N/A,FALSE,"경영"}</definedName>
    <definedName name="LKJH" localSheetId="14" hidden="1">{#N/A,#N/A,FALSE,"ANEXO 1";#N/A,#N/A,FALSE,"ANEXO 2";#N/A,#N/A,FALSE,"ANEXO 3";#N/A,#N/A,FALSE,"ANEXO 4";#N/A,#N/A,FALSE,"ANEXO 5";#N/A,#N/A,FALSE,"ANEXO 6"}</definedName>
    <definedName name="LKJH" hidden="1">{#N/A,#N/A,FALSE,"ANEXO 1";#N/A,#N/A,FALSE,"ANEXO 2";#N/A,#N/A,FALSE,"ANEXO 3";#N/A,#N/A,FALSE,"ANEXO 4";#N/A,#N/A,FALSE,"ANEXO 5";#N/A,#N/A,FALSE,"ANEXO 6"}</definedName>
    <definedName name="lkjjjj" localSheetId="14" hidden="1">{#N/A,#N/A,FALSE,"BS";#N/A,#N/A,FALSE,"PL";#N/A,#N/A,FALSE,"처분";#N/A,#N/A,FALSE,"현금";#N/A,#N/A,FALSE,"매출";#N/A,#N/A,FALSE,"원가";#N/A,#N/A,FALSE,"경영"}</definedName>
    <definedName name="lkjjjj" hidden="1">{#N/A,#N/A,FALSE,"BS";#N/A,#N/A,FALSE,"PL";#N/A,#N/A,FALSE,"처분";#N/A,#N/A,FALSE,"현금";#N/A,#N/A,FALSE,"매출";#N/A,#N/A,FALSE,"원가";#N/A,#N/A,FALSE,"경영"}</definedName>
    <definedName name="lkjjkhhhh" hidden="1">#REF!</definedName>
    <definedName name="lkjjklkkj" localSheetId="14" hidden="1">{#N/A,#N/A,FALSE,"BS";#N/A,#N/A,FALSE,"PL";#N/A,#N/A,FALSE,"처분";#N/A,#N/A,FALSE,"현금";#N/A,#N/A,FALSE,"매출";#N/A,#N/A,FALSE,"원가";#N/A,#N/A,FALSE,"경영"}</definedName>
    <definedName name="lkjjklkkj" hidden="1">{#N/A,#N/A,FALSE,"BS";#N/A,#N/A,FALSE,"PL";#N/A,#N/A,FALSE,"처분";#N/A,#N/A,FALSE,"현금";#N/A,#N/A,FALSE,"매출";#N/A,#N/A,FALSE,"원가";#N/A,#N/A,FALSE,"경영"}</definedName>
    <definedName name="lkjkkk" localSheetId="14" hidden="1">{#N/A,#N/A,FALSE,"BS";#N/A,#N/A,FALSE,"PL";#N/A,#N/A,FALSE,"처분";#N/A,#N/A,FALSE,"현금";#N/A,#N/A,FALSE,"매출";#N/A,#N/A,FALSE,"원가";#N/A,#N/A,FALSE,"경영"}</definedName>
    <definedName name="lkjkkk" hidden="1">{#N/A,#N/A,FALSE,"BS";#N/A,#N/A,FALSE,"PL";#N/A,#N/A,FALSE,"처분";#N/A,#N/A,FALSE,"현금";#N/A,#N/A,FALSE,"매출";#N/A,#N/A,FALSE,"원가";#N/A,#N/A,FALSE,"경영"}</definedName>
    <definedName name="lkjlj" localSheetId="14" hidden="1">{"rawdata",#N/A,TRUE,"HKT";"in",#N/A,TRUE,"HKT";"rawdata",#N/A,TRUE,"PTInd";"in",#N/A,TRUE,"PTInd";"rawdata",#N/A,TRUE,"NTT";"in",#N/A,TRUE,"NTT";"rawdata",#N/A,TRUE,"PLD";"in",#N/A,TRUE,"PLD";"rawdata",#N/A,TRUE,"PTTelk";"in",#N/A,TRUE,"PTTelk";"rawdata",#N/A,TRUE,"ST ";"in",#N/A,TRUE,"ST ";"rawdata",#N/A,TRUE,"TAsia";"in",#N/A,TRUE,"TAsia";"rawdata",#N/A,TRUE,"TNZ";"in",#N/A,TRUE,"TNZ";"rawdata",#N/A,TRUE,"TMal";"in",#N/A,TRUE,"TMal";"rawdata",#N/A,TRUE,"TTT";"in",#N/A,TRUE,"TTT";"rawdata",#N/A,TRUE,"Telst";"in",#N/A,TRUE,"Telst"}</definedName>
    <definedName name="lkjlj" hidden="1">{"rawdata",#N/A,TRUE,"HKT";"in",#N/A,TRUE,"HKT";"rawdata",#N/A,TRUE,"PTInd";"in",#N/A,TRUE,"PTInd";"rawdata",#N/A,TRUE,"NTT";"in",#N/A,TRUE,"NTT";"rawdata",#N/A,TRUE,"PLD";"in",#N/A,TRUE,"PLD";"rawdata",#N/A,TRUE,"PTTelk";"in",#N/A,TRUE,"PTTelk";"rawdata",#N/A,TRUE,"ST ";"in",#N/A,TRUE,"ST ";"rawdata",#N/A,TRUE,"TAsia";"in",#N/A,TRUE,"TAsia";"rawdata",#N/A,TRUE,"TNZ";"in",#N/A,TRUE,"TNZ";"rawdata",#N/A,TRUE,"TMal";"in",#N/A,TRUE,"TMal";"rawdata",#N/A,TRUE,"TTT";"in",#N/A,TRUE,"TTT";"rawdata",#N/A,TRUE,"Telst";"in",#N/A,TRUE,"Telst"}</definedName>
    <definedName name="lkjlkj" localSheetId="14" hidden="1">{#N/A,#N/A,FALSE,"BS";#N/A,#N/A,FALSE,"PL";#N/A,#N/A,FALSE,"처분";#N/A,#N/A,FALSE,"현금";#N/A,#N/A,FALSE,"매출";#N/A,#N/A,FALSE,"원가";#N/A,#N/A,FALSE,"경영"}</definedName>
    <definedName name="lkjlkj" hidden="1">{#N/A,#N/A,FALSE,"BS";#N/A,#N/A,FALSE,"PL";#N/A,#N/A,FALSE,"처분";#N/A,#N/A,FALSE,"현금";#N/A,#N/A,FALSE,"매출";#N/A,#N/A,FALSE,"원가";#N/A,#N/A,FALSE,"경영"}</definedName>
    <definedName name="lkjlll" localSheetId="14" hidden="1">{#N/A,#N/A,FALSE,"BS";#N/A,#N/A,FALSE,"PL";#N/A,#N/A,FALSE,"처분";#N/A,#N/A,FALSE,"현금";#N/A,#N/A,FALSE,"매출";#N/A,#N/A,FALSE,"원가";#N/A,#N/A,FALSE,"경영"}</definedName>
    <definedName name="lkjlll" hidden="1">{#N/A,#N/A,FALSE,"BS";#N/A,#N/A,FALSE,"PL";#N/A,#N/A,FALSE,"처분";#N/A,#N/A,FALSE,"현금";#N/A,#N/A,FALSE,"매출";#N/A,#N/A,FALSE,"원가";#N/A,#N/A,FALSE,"경영"}</definedName>
    <definedName name="lkkkk" localSheetId="14" hidden="1">{#N/A,#N/A,FALSE,"BS";#N/A,#N/A,FALSE,"PL";#N/A,#N/A,FALSE,"처분";#N/A,#N/A,FALSE,"현금";#N/A,#N/A,FALSE,"매출";#N/A,#N/A,FALSE,"원가";#N/A,#N/A,FALSE,"경영"}</definedName>
    <definedName name="lkkkk" hidden="1">{#N/A,#N/A,FALSE,"BS";#N/A,#N/A,FALSE,"PL";#N/A,#N/A,FALSE,"처분";#N/A,#N/A,FALSE,"현금";#N/A,#N/A,FALSE,"매출";#N/A,#N/A,FALSE,"원가";#N/A,#N/A,FALSE,"경영"}</definedName>
    <definedName name="lklk" localSheetId="14" hidden="1">{#N/A,#N/A,FALSE,"BS";#N/A,#N/A,FALSE,"PL";#N/A,#N/A,FALSE,"처분";#N/A,#N/A,FALSE,"현금";#N/A,#N/A,FALSE,"매출";#N/A,#N/A,FALSE,"원가";#N/A,#N/A,FALSE,"경영"}</definedName>
    <definedName name="lklk" hidden="1">{#N/A,#N/A,FALSE,"BS";#N/A,#N/A,FALSE,"PL";#N/A,#N/A,FALSE,"처분";#N/A,#N/A,FALSE,"현금";#N/A,#N/A,FALSE,"매출";#N/A,#N/A,FALSE,"원가";#N/A,#N/A,FALSE,"경영"}</definedName>
    <definedName name="lklklll" localSheetId="14" hidden="1">{#N/A,#N/A,FALSE,"BS";#N/A,#N/A,FALSE,"PL";#N/A,#N/A,FALSE,"처분";#N/A,#N/A,FALSE,"현금";#N/A,#N/A,FALSE,"매출";#N/A,#N/A,FALSE,"원가";#N/A,#N/A,FALSE,"경영"}</definedName>
    <definedName name="lklklll" hidden="1">{#N/A,#N/A,FALSE,"BS";#N/A,#N/A,FALSE,"PL";#N/A,#N/A,FALSE,"처분";#N/A,#N/A,FALSE,"현금";#N/A,#N/A,FALSE,"매출";#N/A,#N/A,FALSE,"원가";#N/A,#N/A,FALSE,"경영"}</definedName>
    <definedName name="lkllk" localSheetId="14" hidden="1">{#N/A,#N/A,FALSE,"BS";#N/A,#N/A,FALSE,"PL";#N/A,#N/A,FALSE,"처분";#N/A,#N/A,FALSE,"현금";#N/A,#N/A,FALSE,"매출";#N/A,#N/A,FALSE,"원가";#N/A,#N/A,FALSE,"경영"}</definedName>
    <definedName name="lkllk" hidden="1">{#N/A,#N/A,FALSE,"BS";#N/A,#N/A,FALSE,"PL";#N/A,#N/A,FALSE,"처분";#N/A,#N/A,FALSE,"현금";#N/A,#N/A,FALSE,"매출";#N/A,#N/A,FALSE,"원가";#N/A,#N/A,FALSE,"경영"}</definedName>
    <definedName name="lkoiphm" localSheetId="14" hidden="1">{#N/A,#N/A,FALSE,"BS";#N/A,#N/A,FALSE,"PL";#N/A,#N/A,FALSE,"처분";#N/A,#N/A,FALSE,"현금";#N/A,#N/A,FALSE,"매출";#N/A,#N/A,FALSE,"원가";#N/A,#N/A,FALSE,"경영"}</definedName>
    <definedName name="lkoiphm" hidden="1">{#N/A,#N/A,FALSE,"BS";#N/A,#N/A,FALSE,"PL";#N/A,#N/A,FALSE,"처분";#N/A,#N/A,FALSE,"현금";#N/A,#N/A,FALSE,"매출";#N/A,#N/A,FALSE,"원가";#N/A,#N/A,FALSE,"경영"}</definedName>
    <definedName name="llkkllkk" localSheetId="14" hidden="1">{#N/A,#N/A,FALSE,"BS";#N/A,#N/A,FALSE,"PL";#N/A,#N/A,FALSE,"처분";#N/A,#N/A,FALSE,"현금";#N/A,#N/A,FALSE,"매출";#N/A,#N/A,FALSE,"원가";#N/A,#N/A,FALSE,"경영"}</definedName>
    <definedName name="llkkllkk" hidden="1">{#N/A,#N/A,FALSE,"BS";#N/A,#N/A,FALSE,"PL";#N/A,#N/A,FALSE,"처분";#N/A,#N/A,FALSE,"현금";#N/A,#N/A,FALSE,"매출";#N/A,#N/A,FALSE,"원가";#N/A,#N/A,FALSE,"경영"}</definedName>
    <definedName name="lll" localSheetId="14" hidden="1">{#N/A,#N/A,FALSE,"Combined";#N/A,#N/A,FALSE,"Club Excellence";#N/A,#N/A,FALSE,"Mo Bank Charges";#N/A,#N/A,FALSE,"MCI Systemshouse";#N/A,#N/A,FALSE,"ADP_WTR"}</definedName>
    <definedName name="lll" hidden="1">{#N/A,#N/A,FALSE,"Combined";#N/A,#N/A,FALSE,"Club Excellence";#N/A,#N/A,FALSE,"Mo Bank Charges";#N/A,#N/A,FALSE,"MCI Systemshouse";#N/A,#N/A,FALSE,"ADP_WTR"}</definedName>
    <definedName name="lllj" hidden="1">[55]graph!$B$3:$B$14</definedName>
    <definedName name="LLU" localSheetId="14" hidden="1">{#N/A,#N/A,FALSE,"ANEXO 1";#N/A,#N/A,FALSE,"ANEXO 2";#N/A,#N/A,FALSE,"ANEXO 3";#N/A,#N/A,FALSE,"ANEXO 4";#N/A,#N/A,FALSE,"ANEXO 5";#N/A,#N/A,FALSE,"ANEXO 6"}</definedName>
    <definedName name="LLU" hidden="1">{#N/A,#N/A,FALSE,"ANEXO 1";#N/A,#N/A,FALSE,"ANEXO 2";#N/A,#N/A,FALSE,"ANEXO 3";#N/A,#N/A,FALSE,"ANEXO 4";#N/A,#N/A,FALSE,"ANEXO 5";#N/A,#N/A,FALSE,"ANEXO 6"}</definedName>
    <definedName name="lmkik" localSheetId="14" hidden="1">{#N/A,#N/A,FALSE,"BS";#N/A,#N/A,FALSE,"PL";#N/A,#N/A,FALSE,"처분";#N/A,#N/A,FALSE,"현금";#N/A,#N/A,FALSE,"매출";#N/A,#N/A,FALSE,"원가";#N/A,#N/A,FALSE,"경영"}</definedName>
    <definedName name="lmkik" hidden="1">{#N/A,#N/A,FALSE,"BS";#N/A,#N/A,FALSE,"PL";#N/A,#N/A,FALSE,"처분";#N/A,#N/A,FALSE,"현금";#N/A,#N/A,FALSE,"매출";#N/A,#N/A,FALSE,"원가";#N/A,#N/A,FALSE,"경영"}</definedName>
    <definedName name="lmmm" localSheetId="14" hidden="1">{#N/A,#N/A,FALSE,"BS";#N/A,#N/A,FALSE,"PL";#N/A,#N/A,FALSE,"처분";#N/A,#N/A,FALSE,"현금";#N/A,#N/A,FALSE,"매출";#N/A,#N/A,FALSE,"원가";#N/A,#N/A,FALSE,"경영"}</definedName>
    <definedName name="lmmm" hidden="1">{#N/A,#N/A,FALSE,"BS";#N/A,#N/A,FALSE,"PL";#N/A,#N/A,FALSE,"처분";#N/A,#N/A,FALSE,"현금";#N/A,#N/A,FALSE,"매출";#N/A,#N/A,FALSE,"원가";#N/A,#N/A,FALSE,"경영"}</definedName>
    <definedName name="lmmmm" localSheetId="14" hidden="1">{#N/A,#N/A,FALSE,"BS";#N/A,#N/A,FALSE,"PL";#N/A,#N/A,FALSE,"처분";#N/A,#N/A,FALSE,"현금";#N/A,#N/A,FALSE,"매출";#N/A,#N/A,FALSE,"원가";#N/A,#N/A,FALSE,"경영"}</definedName>
    <definedName name="lmmmm" hidden="1">{#N/A,#N/A,FALSE,"BS";#N/A,#N/A,FALSE,"PL";#N/A,#N/A,FALSE,"처분";#N/A,#N/A,FALSE,"현금";#N/A,#N/A,FALSE,"매출";#N/A,#N/A,FALSE,"원가";#N/A,#N/A,FALSE,"경영"}</definedName>
    <definedName name="lnk_CoName" hidden="1">#REF!</definedName>
    <definedName name="lnk_countryID" hidden="1">#REF!</definedName>
    <definedName name="lnk_cpyID" hidden="1">#REF!</definedName>
    <definedName name="lnk_display_Currency" hidden="1">#REF!</definedName>
    <definedName name="lnk_IndustryType" hidden="1">#REF!</definedName>
    <definedName name="lnk_LastFiscalYear" hidden="1">#REF!</definedName>
    <definedName name="lnk_numForecastYears" hidden="1">#REF!</definedName>
    <definedName name="lnk_numHistoricalYears" hidden="1">#REF!</definedName>
    <definedName name="lnk_rData_Start_Driver" hidden="1">#REF!</definedName>
    <definedName name="lnk_rDataStart" hidden="1">#REF!</definedName>
    <definedName name="lnk_rSourceFore" hidden="1">#REF!</definedName>
    <definedName name="lnk_rSourceFore1st" hidden="1">#REF!</definedName>
    <definedName name="lnk_rSourceHist" hidden="1">#REF!</definedName>
    <definedName name="lnk_rYearRow" hidden="1">#REF!</definedName>
    <definedName name="lnk_rYearRow_Driver" hidden="1">#REF!</definedName>
    <definedName name="lnk_ScenarioName" hidden="1">#REF!</definedName>
    <definedName name="lnk_TICK" hidden="1">#REF!</definedName>
    <definedName name="lnk_update" hidden="1">#REF!</definedName>
    <definedName name="lnk_version" hidden="1">#REF!</definedName>
    <definedName name="LOCAL_MYSQL_DATE_FORMAT" localSheetId="14"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OCAL_MYSQL_DATE_FORMAT"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OCAL_MYSQL_DATE_FORMAT"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oooo" localSheetId="14" hidden="1">{#N/A,#N/A,FALSE,"BS";#N/A,#N/A,FALSE,"PL";#N/A,#N/A,FALSE,"처분";#N/A,#N/A,FALSE,"현금";#N/A,#N/A,FALSE,"매출";#N/A,#N/A,FALSE,"원가";#N/A,#N/A,FALSE,"경영"}</definedName>
    <definedName name="loooo" hidden="1">{#N/A,#N/A,FALSE,"BS";#N/A,#N/A,FALSE,"PL";#N/A,#N/A,FALSE,"처분";#N/A,#N/A,FALSE,"현금";#N/A,#N/A,FALSE,"매출";#N/A,#N/A,FALSE,"원가";#N/A,#N/A,FALSE,"경영"}</definedName>
    <definedName name="lynne" localSheetId="14" hidden="1">{#N/A,#N/A,TRUE,"2002 - 2004 Covenant Calcs";#N/A,#N/A,TRUE,"Debt and Interest Structure";#N/A,#N/A,TRUE,"2002 Actual vs 2003 Forecast";#N/A,#N/A,TRUE,"BMCData";#N/A,#N/A,TRUE,"BMG Consolidated";#N/A,#N/A,TRUE,"VELData";#N/A,#N/A,TRUE,"OLD Corp Cash Basis Income";#N/A,#N/A,TRUE,"Corp Base + Elims";#N/A,#N/A,TRUE,"Mask Data";#N/A,#N/A,TRUE,"Non-Mask Data";#N/A,#N/A,TRUE,"Sales Price and Volume - Mask";#N/A,#N/A,TRUE,"Sales Price and Volume - VE";#N/A,#N/A,TRUE,"Monthly"}</definedName>
    <definedName name="lynne" hidden="1">{#N/A,#N/A,TRUE,"2002 - 2004 Covenant Calcs";#N/A,#N/A,TRUE,"Debt and Interest Structure";#N/A,#N/A,TRUE,"2002 Actual vs 2003 Forecast";#N/A,#N/A,TRUE,"BMCData";#N/A,#N/A,TRUE,"BMG Consolidated";#N/A,#N/A,TRUE,"VELData";#N/A,#N/A,TRUE,"OLD Corp Cash Basis Income";#N/A,#N/A,TRUE,"Corp Base + Elims";#N/A,#N/A,TRUE,"Mask Data";#N/A,#N/A,TRUE,"Non-Mask Data";#N/A,#N/A,TRUE,"Sales Price and Volume - Mask";#N/A,#N/A,TRUE,"Sales Price and Volume - VE";#N/A,#N/A,TRUE,"Monthly"}</definedName>
    <definedName name="m" localSheetId="14" hidden="1">{#N/A,#N/A,FALSE,"Aging Summary";#N/A,#N/A,FALSE,"Ratio Analysis";#N/A,#N/A,FALSE,"Test 120 Day Accts";#N/A,#N/A,FALSE,"Tickmarks"}</definedName>
    <definedName name="m" hidden="1">{#N/A,#N/A,FALSE,"Aging Summary";#N/A,#N/A,FALSE,"Ratio Analysis";#N/A,#N/A,FALSE,"Test 120 Day Accts";#N/A,#N/A,FALSE,"Tickmarks"}</definedName>
    <definedName name="M_PlaceofPath" hidden="1">"F:\MREGAN\win\EXL\CO\HVAC\UTX\utx_vdf.xls"</definedName>
    <definedName name="matrix" localSheetId="14" hidden="1">{"'Data Summary'!$A$1:$O$26"}</definedName>
    <definedName name="matrix" hidden="1">{"'Data Summary'!$A$1:$O$26"}</definedName>
    <definedName name="May1Forecast" localSheetId="14" hidden="1">{"Page 1",#N/A,FALSE,"Sheet1";"Page 2",#N/A,FALSE,"Sheet1"}</definedName>
    <definedName name="May1Forecast" hidden="1">{"Page 1",#N/A,FALSE,"Sheet1";"Page 2",#N/A,FALSE,"Sheet1"}</definedName>
    <definedName name="MayForecast" localSheetId="14" hidden="1">{"Page 1",#N/A,FALSE,"Sheet1";"Page 2",#N/A,FALSE,"Sheet1"}</definedName>
    <definedName name="MayForecast" hidden="1">{"Page 1",#N/A,FALSE,"Sheet1";"Page 2",#N/A,FALSE,"Sheet1"}</definedName>
    <definedName name="MBK_2분기" localSheetId="14" hidden="1">{#N/A,#N/A,FALSE,"BS";#N/A,#N/A,FALSE,"PL";#N/A,#N/A,FALSE,"처분";#N/A,#N/A,FALSE,"현금";#N/A,#N/A,FALSE,"매출";#N/A,#N/A,FALSE,"원가";#N/A,#N/A,FALSE,"경영"}</definedName>
    <definedName name="MBK_2분기" hidden="1">{#N/A,#N/A,FALSE,"BS";#N/A,#N/A,FALSE,"PL";#N/A,#N/A,FALSE,"처분";#N/A,#N/A,FALSE,"현금";#N/A,#N/A,FALSE,"매출";#N/A,#N/A,FALSE,"원가";#N/A,#N/A,FALSE,"경영"}</definedName>
    <definedName name="MedClaims" localSheetId="14" hidden="1">{"PAGE 1",#N/A,FALSE,"CONTRACT.XLS";"PAGE 2",#N/A,FALSE,"CONTRACT.XLS";"APPENDIX A",#N/A,FALSE,"APPEND_A.XLS";"DM DTAILS",#N/A,FALSE,"DM_DTAIL.XLS";"APPEND B",#N/A,FALSE,"APPEND_B.XLS";"CP DTAIL",#N/A,FALSE,"CP_DTAIL.XLS";"APPENDIX C",#N/A,FALSE,"APPEND_C.XLS";"TABLE 1",#N/A,FALSE,"TABLE_1.XLS";"TABLE 2",#N/A,FALSE,"TABLE_2.XLS";"TABLE 3",#N/A,FALSE,"TABLE_3.XLS";"TABLE 4",#N/A,FALSE,"TABLE_4.XLS"}</definedName>
    <definedName name="MedClaims" hidden="1">{"PAGE 1",#N/A,FALSE,"CONTRACT.XLS";"PAGE 2",#N/A,FALSE,"CONTRACT.XLS";"APPENDIX A",#N/A,FALSE,"APPEND_A.XLS";"DM DTAILS",#N/A,FALSE,"DM_DTAIL.XLS";"APPEND B",#N/A,FALSE,"APPEND_B.XLS";"CP DTAIL",#N/A,FALSE,"CP_DTAIL.XLS";"APPENDIX C",#N/A,FALSE,"APPEND_C.XLS";"TABLE 1",#N/A,FALSE,"TABLE_1.XLS";"TABLE 2",#N/A,FALSE,"TABLE_2.XLS";"TABLE 3",#N/A,FALSE,"TABLE_3.XLS";"TABLE 4",#N/A,FALSE,"TABLE_4.XLS"}</definedName>
    <definedName name="MerrillPrintIt" localSheetId="6" hidden="1">[34]!MerrillPrintIt</definedName>
    <definedName name="MerrillPrintIt" hidden="1">[34]!MerrillPrintIt</definedName>
    <definedName name="MEWarning" hidden="1">1</definedName>
    <definedName name="mj" localSheetId="14" hidden="1">{#N/A,#N/A,FALSE,"BS";#N/A,#N/A,FALSE,"PL";#N/A,#N/A,FALSE,"처분";#N/A,#N/A,FALSE,"현금";#N/A,#N/A,FALSE,"매출";#N/A,#N/A,FALSE,"원가";#N/A,#N/A,FALSE,"경영"}</definedName>
    <definedName name="mj" hidden="1">{#N/A,#N/A,FALSE,"BS";#N/A,#N/A,FALSE,"PL";#N/A,#N/A,FALSE,"처분";#N/A,#N/A,FALSE,"현금";#N/A,#N/A,FALSE,"매출";#N/A,#N/A,FALSE,"원가";#N/A,#N/A,FALSE,"경영"}</definedName>
    <definedName name="MKK" localSheetId="14" hidden="1">{"'下期集計（10.27迄・速報値）'!$Q$16"}</definedName>
    <definedName name="MKK" hidden="1">{"'下期集計（10.27迄・速報値）'!$Q$16"}</definedName>
    <definedName name="mmm" localSheetId="14"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mmm"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mn" localSheetId="14" hidden="1">{#N/A,#N/A,FALSE,"UNIT";#N/A,#N/A,FALSE,"UNIT";#N/A,#N/A,FALSE,"계정"}</definedName>
    <definedName name="mn" hidden="1">{#N/A,#N/A,FALSE,"UNIT";#N/A,#N/A,FALSE,"UNIT";#N/A,#N/A,FALSE,"계정"}</definedName>
    <definedName name="Moses" localSheetId="14" hidden="1">{"FCB_ALL",#N/A,FALSE,"FCB"}</definedName>
    <definedName name="Moses" hidden="1">{"FCB_ALL",#N/A,FALSE,"FCB"}</definedName>
    <definedName name="n_1" localSheetId="14" hidden="1">{#N/A,#N/A,TRUE,"BusPlan Indx";#N/A,#N/A,TRUE,"P&amp;L BusPl";"CF BusPlan",#N/A,TRUE,"FCashflow";"BS QU&amp;Yr Overview",#N/A,TRUE,"BS";"CapEx Yearly",#N/A,TRUE,"CapEx";#N/A,#N/A,TRUE,"BusPlan Info"}</definedName>
    <definedName name="n_1" hidden="1">{#N/A,#N/A,TRUE,"BusPlan Indx";#N/A,#N/A,TRUE,"P&amp;L BusPl";"CF BusPlan",#N/A,TRUE,"FCashflow";"BS QU&amp;Yr Overview",#N/A,TRUE,"BS";"CapEx Yearly",#N/A,TRUE,"CapEx";#N/A,#N/A,TRUE,"BusPlan Info"}</definedName>
    <definedName name="n_2" localSheetId="14" hidden="1">{#N/A,#N/A,TRUE,"BusPlan Indx";#N/A,#N/A,TRUE,"P&amp;L BusPl";"CF BusPlan",#N/A,TRUE,"FCashflow";"BS QU&amp;Yr Overview",#N/A,TRUE,"BS";"CapEx Yearly",#N/A,TRUE,"CapEx";#N/A,#N/A,TRUE,"BusPlan Info"}</definedName>
    <definedName name="n_2" hidden="1">{#N/A,#N/A,TRUE,"BusPlan Indx";#N/A,#N/A,TRUE,"P&amp;L BusPl";"CF BusPlan",#N/A,TRUE,"FCashflow";"BS QU&amp;Yr Overview",#N/A,TRUE,"BS";"CapEx Yearly",#N/A,TRUE,"CapEx";#N/A,#N/A,TRUE,"BusPlan Info"}</definedName>
    <definedName name="n_3" localSheetId="14" hidden="1">{#N/A,#N/A,TRUE,"BusPlan Indx";#N/A,#N/A,TRUE,"P&amp;L BusPl";"CF BusPlan",#N/A,TRUE,"FCashflow";"BS QU&amp;Yr Overview",#N/A,TRUE,"BS";"CapEx Yearly",#N/A,TRUE,"CapEx";#N/A,#N/A,TRUE,"BusPlan Info"}</definedName>
    <definedName name="n_3" hidden="1">{#N/A,#N/A,TRUE,"BusPlan Indx";#N/A,#N/A,TRUE,"P&amp;L BusPl";"CF BusPlan",#N/A,TRUE,"FCashflow";"BS QU&amp;Yr Overview",#N/A,TRUE,"BS";"CapEx Yearly",#N/A,TRUE,"CapEx";#N/A,#N/A,TRUE,"BusPlan Info"}</definedName>
    <definedName name="n_4" localSheetId="14" hidden="1">{#N/A,#N/A,TRUE,"BusPlan Indx";#N/A,#N/A,TRUE,"P&amp;L BusPl";"CF BusPlan",#N/A,TRUE,"FCashflow";"BS QU&amp;Yr Overview",#N/A,TRUE,"BS";"CapEx Yearly",#N/A,TRUE,"CapEx";#N/A,#N/A,TRUE,"BusPlan Info"}</definedName>
    <definedName name="n_4" hidden="1">{#N/A,#N/A,TRUE,"BusPlan Indx";#N/A,#N/A,TRUE,"P&amp;L BusPl";"CF BusPlan",#N/A,TRUE,"FCashflow";"BS QU&amp;Yr Overview",#N/A,TRUE,"BS";"CapEx Yearly",#N/A,TRUE,"CapEx";#N/A,#N/A,TRUE,"BusPlan Info"}</definedName>
    <definedName name="n_5" localSheetId="14" hidden="1">{#N/A,#N/A,TRUE,"BusPlan Indx";#N/A,#N/A,TRUE,"P&amp;L BusPl";"CF BusPlan",#N/A,TRUE,"FCashflow";"BS QU&amp;Yr Overview",#N/A,TRUE,"BS";"CapEx Yearly",#N/A,TRUE,"CapEx";#N/A,#N/A,TRUE,"BusPlan Info"}</definedName>
    <definedName name="n_5" hidden="1">{#N/A,#N/A,TRUE,"BusPlan Indx";#N/A,#N/A,TRUE,"P&amp;L BusPl";"CF BusPlan",#N/A,TRUE,"FCashflow";"BS QU&amp;Yr Overview",#N/A,TRUE,"BS";"CapEx Yearly",#N/A,TRUE,"CapEx";#N/A,#N/A,TRUE,"BusPlan Info"}</definedName>
    <definedName name="na" hidden="1">"IQ_FY_DATE"</definedName>
    <definedName name="NBB" localSheetId="14" hidden="1">{#N/A,#N/A,FALSE,"ANEXO 6";#N/A,#N/A,FALSE,"ANEXO 3"}</definedName>
    <definedName name="NBB" hidden="1">{#N/A,#N/A,FALSE,"ANEXO 6";#N/A,#N/A,FALSE,"ANEXO 3"}</definedName>
    <definedName name="NBM" localSheetId="14" hidden="1">{#N/A,#N/A,FALSE,"ANEXO 6";#N/A,#N/A,FALSE,"ANEXO 3"}</definedName>
    <definedName name="NBM" hidden="1">{#N/A,#N/A,FALSE,"ANEXO 6";#N/A,#N/A,FALSE,"ANEXO 3"}</definedName>
    <definedName name="newbel" localSheetId="14" hidden="1">{"IS",#N/A,FALSE,"IS";"RPTIS",#N/A,FALSE,"RPTIS";"STATS",#N/A,FALSE,"STATS";"CELL",#N/A,FALSE,"CELL";"BS",#N/A,FALSE,"BS"}</definedName>
    <definedName name="newbel" hidden="1">{"IS",#N/A,FALSE,"IS";"RPTIS",#N/A,FALSE,"RPTIS";"STATS",#N/A,FALSE,"STATS";"CELL",#N/A,FALSE,"CELL";"BS",#N/A,FALSE,"BS"}</definedName>
    <definedName name="newbel1" localSheetId="14" hidden="1">{"IS",#N/A,FALSE,"IS";"RPTIS",#N/A,FALSE,"RPTIS";"STATS",#N/A,FALSE,"STATS";"CELL",#N/A,FALSE,"CELL";"BS",#N/A,FALSE,"BS"}</definedName>
    <definedName name="newbel1" hidden="1">{"IS",#N/A,FALSE,"IS";"RPTIS",#N/A,FALSE,"RPTIS";"STATS",#N/A,FALSE,"STATS";"CELL",#N/A,FALSE,"CELL";"BS",#N/A,FALSE,"BS"}</definedName>
    <definedName name="NewFinalPackage" localSheetId="14" hidden="1">{#N/A,#N/A,FALSE,"Qtrly Rev";#N/A,#N/A,FALSE,"Full Year";#N/A,#N/A,FALSE,"Reserve Effects";#N/A,#N/A,FALSE,"BU Stats"}</definedName>
    <definedName name="NewFinalPackage" hidden="1">{#N/A,#N/A,FALSE,"Qtrly Rev";#N/A,#N/A,FALSE,"Full Year";#N/A,#N/A,FALSE,"Reserve Effects";#N/A,#N/A,FALSE,"BU Stats"}</definedName>
    <definedName name="NewRange" localSheetId="6" hidden="1">[34]!NewRange</definedName>
    <definedName name="NewRange" hidden="1">[34]!NewRange</definedName>
    <definedName name="neww4" localSheetId="14" hidden="1">{#N/A,#N/A,FALSE,"3";#N/A,#N/A,FALSE,"5";#N/A,#N/A,FALSE,"6";#N/A,#N/A,FALSE,"8";#N/A,#N/A,FALSE,"10";#N/A,#N/A,FALSE,"13";#N/A,#N/A,FALSE,"14";#N/A,#N/A,FALSE,"15";#N/A,#N/A,FALSE,"16"}</definedName>
    <definedName name="neww4" hidden="1">{#N/A,#N/A,FALSE,"3";#N/A,#N/A,FALSE,"5";#N/A,#N/A,FALSE,"6";#N/A,#N/A,FALSE,"8";#N/A,#N/A,FALSE,"10";#N/A,#N/A,FALSE,"13";#N/A,#N/A,FALSE,"14";#N/A,#N/A,FALSE,"15";#N/A,#N/A,FALSE,"16"}</definedName>
    <definedName name="nfgr" hidden="1">#REF!</definedName>
    <definedName name="nhmyt" hidden="1">#REF!</definedName>
    <definedName name="nhy" localSheetId="14" hidden="1">{#N/A,#N/A,FALSE,"BS";#N/A,#N/A,FALSE,"PL";#N/A,#N/A,FALSE,"처분";#N/A,#N/A,FALSE,"현금";#N/A,#N/A,FALSE,"매출";#N/A,#N/A,FALSE,"원가";#N/A,#N/A,FALSE,"경영"}</definedName>
    <definedName name="nhy" hidden="1">{#N/A,#N/A,FALSE,"BS";#N/A,#N/A,FALSE,"PL";#N/A,#N/A,FALSE,"처분";#N/A,#N/A,FALSE,"현금";#N/A,#N/A,FALSE,"매출";#N/A,#N/A,FALSE,"원가";#N/A,#N/A,FALSE,"경영"}</definedName>
    <definedName name="nm" hidden="1">#REF!</definedName>
    <definedName name="nmkl" hidden="1">#REF!</definedName>
    <definedName name="nom" hidden="1">'[1]#REF'!#REF!</definedName>
    <definedName name="Nouveau" hidden="1">'[1]#REF'!#REF!</definedName>
    <definedName name="OB_Addtional" localSheetId="14" hidden="1">{"'Desktop Inventory 현황'!$B$2:$O$35"}</definedName>
    <definedName name="OB_Addtional" hidden="1">{"'Desktop Inventory 현황'!$B$2:$O$35"}</definedName>
    <definedName name="OB_adfadfdfafaf" localSheetId="14" hidden="1">{"'Desktop Inventory 현황'!$B$2:$O$35"}</definedName>
    <definedName name="OB_adfadfdfafaf" hidden="1">{"'Desktop Inventory 현황'!$B$2:$O$35"}</definedName>
    <definedName name="ocf" hidden="1">#REF!</definedName>
    <definedName name="OIL" localSheetId="14" hidden="1">{"'용역비'!$A$4:$C$8"}</definedName>
    <definedName name="OIL" hidden="1">{"'용역비'!$A$4:$C$8"}</definedName>
    <definedName name="oiuhkl" localSheetId="14" hidden="1">{#N/A,#N/A,FALSE,"BS";#N/A,#N/A,FALSE,"PL";#N/A,#N/A,FALSE,"처분";#N/A,#N/A,FALSE,"현금";#N/A,#N/A,FALSE,"매출";#N/A,#N/A,FALSE,"원가";#N/A,#N/A,FALSE,"경영"}</definedName>
    <definedName name="oiuhkl" hidden="1">{#N/A,#N/A,FALSE,"BS";#N/A,#N/A,FALSE,"PL";#N/A,#N/A,FALSE,"처분";#N/A,#N/A,FALSE,"현금";#N/A,#N/A,FALSE,"매출";#N/A,#N/A,FALSE,"원가";#N/A,#N/A,FALSE,"경영"}</definedName>
    <definedName name="OK" localSheetId="14" hidden="1">{#N/A,#N/A,FALSE,"Assumptions";#N/A,#N/A,FALSE,"N-IS-Sum";#N/A,#N/A,FALSE,"N-St-Sum";#N/A,#N/A,FALSE,"Inc Stmt";#N/A,#N/A,FALSE,"Stats"}</definedName>
    <definedName name="OK" hidden="1">{#N/A,#N/A,FALSE,"Assumptions";#N/A,#N/A,FALSE,"N-IS-Sum";#N/A,#N/A,FALSE,"N-St-Sum";#N/A,#N/A,FALSE,"Inc Stmt";#N/A,#N/A,FALSE,"Stats"}</definedName>
    <definedName name="okay" localSheetId="14" hidden="1">{#N/A,#N/A,FALSE,"SF"}</definedName>
    <definedName name="okay" hidden="1">{#N/A,#N/A,FALSE,"SF"}</definedName>
    <definedName name="okay_1" localSheetId="14" hidden="1">{#N/A,#N/A,FALSE,"SF"}</definedName>
    <definedName name="okay_1" hidden="1">{#N/A,#N/A,FALSE,"SF"}</definedName>
    <definedName name="okay2" localSheetId="14" hidden="1">{#N/A,#N/A,FALSE,"QTD";#N/A,#N/A,FALSE,"Lic Fees";#N/A,#N/A,FALSE,"Unapproved";#N/A,#N/A,FALSE,"Wkly Notes"}</definedName>
    <definedName name="okay2" hidden="1">{#N/A,#N/A,FALSE,"QTD";#N/A,#N/A,FALSE,"Lic Fees";#N/A,#N/A,FALSE,"Unapproved";#N/A,#N/A,FALSE,"Wkly Notes"}</definedName>
    <definedName name="old" localSheetId="14" hidden="1">{"vue1",#N/A,FALSE,"synthese";"vue2",#N/A,FALSE,"synthese"}</definedName>
    <definedName name="old" hidden="1">{"vue1",#N/A,FALSE,"synthese";"vue2",#N/A,FALSE,"synthese"}</definedName>
    <definedName name="oldd" localSheetId="14" hidden="1">{"vue1",#N/A,FALSE,"synthese";"vue2",#N/A,FALSE,"synthese"}</definedName>
    <definedName name="oldd" hidden="1">{"vue1",#N/A,FALSE,"synthese";"vue2",#N/A,FALSE,"synthese"}</definedName>
    <definedName name="ollkj" localSheetId="14" hidden="1">{#N/A,#N/A,FALSE,"BS";#N/A,#N/A,FALSE,"PL";#N/A,#N/A,FALSE,"처분";#N/A,#N/A,FALSE,"현금";#N/A,#N/A,FALSE,"매출";#N/A,#N/A,FALSE,"원가";#N/A,#N/A,FALSE,"경영"}</definedName>
    <definedName name="ollkj" hidden="1">{#N/A,#N/A,FALSE,"BS";#N/A,#N/A,FALSE,"PL";#N/A,#N/A,FALSE,"처분";#N/A,#N/A,FALSE,"현금";#N/A,#N/A,FALSE,"매출";#N/A,#N/A,FALSE,"원가";#N/A,#N/A,FALSE,"경영"}</definedName>
    <definedName name="OOO" localSheetId="14" hidden="1">{#N/A,#N/A,FALSE,"Combined";#N/A,#N/A,FALSE,"Club Excellence";#N/A,#N/A,FALSE,"Mo Bank Charges";#N/A,#N/A,FALSE,"MCI Systemshouse";#N/A,#N/A,FALSE,"ADP_WTR"}</definedName>
    <definedName name="OOO" hidden="1">{#N/A,#N/A,FALSE,"Combined";#N/A,#N/A,FALSE,"Club Excellence";#N/A,#N/A,FALSE,"Mo Bank Charges";#N/A,#N/A,FALSE,"MCI Systemshouse";#N/A,#N/A,FALSE,"ADP_WTR"}</definedName>
    <definedName name="ooop" localSheetId="14" hidden="1">{"'매출'!$A$1:$I$22"}</definedName>
    <definedName name="ooop" hidden="1">{"'매출'!$A$1:$I$22"}</definedName>
    <definedName name="opo" localSheetId="14" hidden="1">{#N/A,#N/A,FALSE,"지침";#N/A,#N/A,FALSE,"환경분석";#N/A,#N/A,FALSE,"Sheet16"}</definedName>
    <definedName name="opo" hidden="1">{#N/A,#N/A,FALSE,"지침";#N/A,#N/A,FALSE,"환경분석";#N/A,#N/A,FALSE,"Sheet16"}</definedName>
    <definedName name="Order__1" hidden="1">0</definedName>
    <definedName name="OrderTable" hidden="1">#REF!</definedName>
    <definedName name="Others" localSheetId="14" hidden="1">{"Page 1",#N/A,FALSE,"Sheet1";"Page 2",#N/A,FALSE,"Sheet1"}</definedName>
    <definedName name="Others" hidden="1">{"Page 1",#N/A,FALSE,"Sheet1";"Page 2",#N/A,FALSE,"Sheet1"}</definedName>
    <definedName name="OUI" localSheetId="14" hidden="1">{#N/A,#N/A,FALSE,"SF"}</definedName>
    <definedName name="OUI" hidden="1">{#N/A,#N/A,FALSE,"SF"}</definedName>
    <definedName name="OUI_1" localSheetId="14" hidden="1">{#N/A,#N/A,FALSE,"SF"}</definedName>
    <definedName name="OUI_1" hidden="1">{#N/A,#N/A,FALSE,"SF"}</definedName>
    <definedName name="ownership" localSheetId="14" hidden="1">{#N/A,#N/A,TRUE,"Summary";#N/A,#N/A,TRUE,"IS";#N/A,#N/A,TRUE,"Adj";#N/A,#N/A,TRUE,"BS";#N/A,#N/A,TRUE,"CF";#N/A,#N/A,TRUE,"Debt";#N/A,#N/A,TRUE,"IRR"}</definedName>
    <definedName name="ownership" hidden="1">{#N/A,#N/A,TRUE,"Summary";#N/A,#N/A,TRUE,"IS";#N/A,#N/A,TRUE,"Adj";#N/A,#N/A,TRUE,"BS";#N/A,#N/A,TRUE,"CF";#N/A,#N/A,TRUE,"Debt";#N/A,#N/A,TRUE,"IRR"}</definedName>
    <definedName name="ownership2" localSheetId="14" hidden="1">{#N/A,#N/A,TRUE,"Summary";#N/A,#N/A,TRUE,"IS";#N/A,#N/A,TRUE,"Adj";#N/A,#N/A,TRUE,"BS";#N/A,#N/A,TRUE,"CF";#N/A,#N/A,TRUE,"Debt";#N/A,#N/A,TRUE,"IRR"}</definedName>
    <definedName name="ownership2" hidden="1">{#N/A,#N/A,TRUE,"Summary";#N/A,#N/A,TRUE,"IS";#N/A,#N/A,TRUE,"Adj";#N/A,#N/A,TRUE,"BS";#N/A,#N/A,TRUE,"CF";#N/A,#N/A,TRUE,"Debt";#N/A,#N/A,TRUE,"IRR"}</definedName>
    <definedName name="park" localSheetId="14" hidden="1">{#N/A,#N/A,FALSE,"투입&amp;Waste";#N/A,#N/A,FALSE,"투입&amp;Waste";#N/A,#N/A,FALSE,"투입&amp;Waste"}</definedName>
    <definedName name="park" hidden="1">{#N/A,#N/A,FALSE,"투입&amp;Waste";#N/A,#N/A,FALSE,"투입&amp;Waste";#N/A,#N/A,FALSE,"투입&amp;Waste"}</definedName>
    <definedName name="pay" hidden="1">[58]comm!#REF!</definedName>
    <definedName name="payment1" hidden="1">[59]comm!#REF!</definedName>
    <definedName name="pd_1" localSheetId="14"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pd_1"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PEA" localSheetId="14" hidden="1">{#N/A,#N/A,FALSE,"3";#N/A,#N/A,FALSE,"5";#N/A,#N/A,FALSE,"6";#N/A,#N/A,FALSE,"8";#N/A,#N/A,FALSE,"10";#N/A,#N/A,FALSE,"13";#N/A,#N/A,FALSE,"14";#N/A,#N/A,FALSE,"15";#N/A,#N/A,FALSE,"16"}</definedName>
    <definedName name="PEA" hidden="1">{#N/A,#N/A,FALSE,"3";#N/A,#N/A,FALSE,"5";#N/A,#N/A,FALSE,"6";#N/A,#N/A,FALSE,"8";#N/A,#N/A,FALSE,"10";#N/A,#N/A,FALSE,"13";#N/A,#N/A,FALSE,"14";#N/A,#N/A,FALSE,"15";#N/A,#N/A,FALSE,"16"}</definedName>
    <definedName name="PerfTemplate" localSheetId="14" hidden="1">{#N/A,#N/A,FALSE,"QTD";#N/A,#N/A,FALSE,"Lic Fees";#N/A,#N/A,FALSE,"Unapproved";#N/A,#N/A,FALSE,"Wkly Notes"}</definedName>
    <definedName name="PerfTemplate" hidden="1">{#N/A,#N/A,FALSE,"QTD";#N/A,#N/A,FALSE,"Lic Fees";#N/A,#N/A,FALSE,"Unapproved";#N/A,#N/A,FALSE,"Wkly Notes"}</definedName>
    <definedName name="perftemplate2" localSheetId="14" hidden="1">{#N/A,#N/A,FALSE,"QTD";#N/A,#N/A,FALSE,"Lic Fees";#N/A,#N/A,FALSE,"Unapproved";#N/A,#N/A,FALSE,"Wkly Notes"}</definedName>
    <definedName name="perftemplate2" hidden="1">{#N/A,#N/A,FALSE,"QTD";#N/A,#N/A,FALSE,"Lic Fees";#N/A,#N/A,FALSE,"Unapproved";#N/A,#N/A,FALSE,"Wkly Notes"}</definedName>
    <definedName name="PET월별예산" localSheetId="14" hidden="1">{"FCB_ALL",#N/A,FALSE,"FCB";"GREY_ALL",#N/A,FALSE,"GREY"}</definedName>
    <definedName name="PET월별예산" hidden="1">{"FCB_ALL",#N/A,FALSE,"FCB";"GREY_ALL",#N/A,FALSE,"GREY"}</definedName>
    <definedName name="PFKLE" localSheetId="14" hidden="1">{#N/A,#N/A,FALSE,"00 P&amp;L vs 99"}</definedName>
    <definedName name="PFKLE" hidden="1">{#N/A,#N/A,FALSE,"00 P&amp;L vs 99"}</definedName>
    <definedName name="PL_1" localSheetId="14" hidden="1">{#N/A,#N/A,FALSE,"SF"}</definedName>
    <definedName name="PL_1" hidden="1">{#N/A,#N/A,FALSE,"SF"}</definedName>
    <definedName name="placeholder" localSheetId="14" hidden="1">{#N/A,#N/A,FALSE,"Performance Flash Report"}</definedName>
    <definedName name="placeholder" hidden="1">{#N/A,#N/A,FALSE,"Performance Flash Report"}</definedName>
    <definedName name="placeholder_1" localSheetId="14" hidden="1">{#N/A,#N/A,FALSE,"Performance Flash Report"}</definedName>
    <definedName name="placeholder_1" hidden="1">{#N/A,#N/A,FALSE,"Performance Flash Report"}</definedName>
    <definedName name="placeholder_1_1" localSheetId="14" hidden="1">{#N/A,#N/A,FALSE,"Performance Flash Report"}</definedName>
    <definedName name="placeholder_1_1" hidden="1">{#N/A,#N/A,FALSE,"Performance Flash Report"}</definedName>
    <definedName name="placeholder_1_2" localSheetId="14" hidden="1">{#N/A,#N/A,FALSE,"Performance Flash Report"}</definedName>
    <definedName name="placeholder_1_2" hidden="1">{#N/A,#N/A,FALSE,"Performance Flash Report"}</definedName>
    <definedName name="placeholder_1_3" localSheetId="14" hidden="1">{#N/A,#N/A,FALSE,"Performance Flash Report"}</definedName>
    <definedName name="placeholder_1_3" hidden="1">{#N/A,#N/A,FALSE,"Performance Flash Report"}</definedName>
    <definedName name="placeholder_1_4" localSheetId="14" hidden="1">{#N/A,#N/A,FALSE,"Performance Flash Report"}</definedName>
    <definedName name="placeholder_1_4" hidden="1">{#N/A,#N/A,FALSE,"Performance Flash Report"}</definedName>
    <definedName name="placeholder_2" localSheetId="14" hidden="1">{#N/A,#N/A,FALSE,"Performance Flash Report"}</definedName>
    <definedName name="placeholder_2" hidden="1">{#N/A,#N/A,FALSE,"Performance Flash Report"}</definedName>
    <definedName name="placeholder_2_1" localSheetId="14" hidden="1">{#N/A,#N/A,FALSE,"Performance Flash Report"}</definedName>
    <definedName name="placeholder_2_1" hidden="1">{#N/A,#N/A,FALSE,"Performance Flash Report"}</definedName>
    <definedName name="placeholder_2_2" localSheetId="14" hidden="1">{#N/A,#N/A,FALSE,"Performance Flash Report"}</definedName>
    <definedName name="placeholder_2_2" hidden="1">{#N/A,#N/A,FALSE,"Performance Flash Report"}</definedName>
    <definedName name="placeholder_2_3" localSheetId="14" hidden="1">{#N/A,#N/A,FALSE,"Performance Flash Report"}</definedName>
    <definedName name="placeholder_2_3" hidden="1">{#N/A,#N/A,FALSE,"Performance Flash Report"}</definedName>
    <definedName name="placeholder_2_4" localSheetId="14" hidden="1">{#N/A,#N/A,FALSE,"Performance Flash Report"}</definedName>
    <definedName name="placeholder_2_4" hidden="1">{#N/A,#N/A,FALSE,"Performance Flash Report"}</definedName>
    <definedName name="placeholder_3" localSheetId="14" hidden="1">{#N/A,#N/A,FALSE,"Performance Flash Report"}</definedName>
    <definedName name="placeholder_3" hidden="1">{#N/A,#N/A,FALSE,"Performance Flash Report"}</definedName>
    <definedName name="placeholder_3_1" localSheetId="14" hidden="1">{#N/A,#N/A,FALSE,"Performance Flash Report"}</definedName>
    <definedName name="placeholder_3_1" hidden="1">{#N/A,#N/A,FALSE,"Performance Flash Report"}</definedName>
    <definedName name="placeholder_3_2" localSheetId="14" hidden="1">{#N/A,#N/A,FALSE,"Performance Flash Report"}</definedName>
    <definedName name="placeholder_3_2" hidden="1">{#N/A,#N/A,FALSE,"Performance Flash Report"}</definedName>
    <definedName name="placeholder_3_3" localSheetId="14" hidden="1">{#N/A,#N/A,FALSE,"Performance Flash Report"}</definedName>
    <definedName name="placeholder_3_3" hidden="1">{#N/A,#N/A,FALSE,"Performance Flash Report"}</definedName>
    <definedName name="placeholder_3_4" localSheetId="14" hidden="1">{#N/A,#N/A,FALSE,"Performance Flash Report"}</definedName>
    <definedName name="placeholder_3_4" hidden="1">{#N/A,#N/A,FALSE,"Performance Flash Report"}</definedName>
    <definedName name="placeholder_4" localSheetId="14" hidden="1">{#N/A,#N/A,FALSE,"Performance Flash Report"}</definedName>
    <definedName name="placeholder_4" hidden="1">{#N/A,#N/A,FALSE,"Performance Flash Report"}</definedName>
    <definedName name="placeholder_4_1" localSheetId="14" hidden="1">{#N/A,#N/A,FALSE,"Performance Flash Report"}</definedName>
    <definedName name="placeholder_4_1" hidden="1">{#N/A,#N/A,FALSE,"Performance Flash Report"}</definedName>
    <definedName name="placeholder_4_2" localSheetId="14" hidden="1">{#N/A,#N/A,FALSE,"Performance Flash Report"}</definedName>
    <definedName name="placeholder_4_2" hidden="1">{#N/A,#N/A,FALSE,"Performance Flash Report"}</definedName>
    <definedName name="placeholder_4_3" localSheetId="14" hidden="1">{#N/A,#N/A,FALSE,"Performance Flash Report"}</definedName>
    <definedName name="placeholder_4_3" hidden="1">{#N/A,#N/A,FALSE,"Performance Flash Report"}</definedName>
    <definedName name="placeholder_4_4" localSheetId="14" hidden="1">{#N/A,#N/A,FALSE,"Performance Flash Report"}</definedName>
    <definedName name="placeholder_4_4" hidden="1">{#N/A,#N/A,FALSE,"Performance Flash Report"}</definedName>
    <definedName name="placeholder_5" localSheetId="14" hidden="1">{#N/A,#N/A,FALSE,"Performance Flash Report"}</definedName>
    <definedName name="placeholder_5" hidden="1">{#N/A,#N/A,FALSE,"Performance Flash Report"}</definedName>
    <definedName name="placeholder_5_1" localSheetId="14" hidden="1">{#N/A,#N/A,FALSE,"Performance Flash Report"}</definedName>
    <definedName name="placeholder_5_1" hidden="1">{#N/A,#N/A,FALSE,"Performance Flash Report"}</definedName>
    <definedName name="placeholder_5_2" localSheetId="14" hidden="1">{#N/A,#N/A,FALSE,"Performance Flash Report"}</definedName>
    <definedName name="placeholder_5_2" hidden="1">{#N/A,#N/A,FALSE,"Performance Flash Report"}</definedName>
    <definedName name="placeholder_5_3" localSheetId="14" hidden="1">{#N/A,#N/A,FALSE,"Performance Flash Report"}</definedName>
    <definedName name="placeholder_5_3" hidden="1">{#N/A,#N/A,FALSE,"Performance Flash Report"}</definedName>
    <definedName name="placeholder_5_4" localSheetId="14" hidden="1">{#N/A,#N/A,FALSE,"Performance Flash Report"}</definedName>
    <definedName name="placeholder_5_4" hidden="1">{#N/A,#N/A,FALSE,"Performance Flash Report"}</definedName>
    <definedName name="Plan1" localSheetId="14" hidden="1">{#N/A,#N/A,FALSE,"ANEXO 1";#N/A,#N/A,FALSE,"ANEXO 2";#N/A,#N/A,FALSE,"ANEXO 3";#N/A,#N/A,FALSE,"ANEXO 4";#N/A,#N/A,FALSE,"ANEXO 5";#N/A,#N/A,FALSE,"ANEXO 6"}</definedName>
    <definedName name="Plan1" hidden="1">{#N/A,#N/A,FALSE,"ANEXO 1";#N/A,#N/A,FALSE,"ANEXO 2";#N/A,#N/A,FALSE,"ANEXO 3";#N/A,#N/A,FALSE,"ANEXO 4";#N/A,#N/A,FALSE,"ANEXO 5";#N/A,#N/A,FALSE,"ANEXO 6"}</definedName>
    <definedName name="Plan1_1" localSheetId="14" hidden="1">{#N/A,#N/A,FALSE,"ANEXO 1";#N/A,#N/A,FALSE,"ANEXO 2";#N/A,#N/A,FALSE,"ANEXO 3";#N/A,#N/A,FALSE,"ANEXO 4";#N/A,#N/A,FALSE,"ANEXO 5";#N/A,#N/A,FALSE,"ANEXO 6"}</definedName>
    <definedName name="Plan1_1" hidden="1">{#N/A,#N/A,FALSE,"ANEXO 1";#N/A,#N/A,FALSE,"ANEXO 2";#N/A,#N/A,FALSE,"ANEXO 3";#N/A,#N/A,FALSE,"ANEXO 4";#N/A,#N/A,FALSE,"ANEXO 5";#N/A,#N/A,FALSE,"ANEXO 6"}</definedName>
    <definedName name="plmko" localSheetId="14" hidden="1">{#N/A,#N/A,FALSE,"BS";#N/A,#N/A,FALSE,"PL";#N/A,#N/A,FALSE,"처분";#N/A,#N/A,FALSE,"현금";#N/A,#N/A,FALSE,"매출";#N/A,#N/A,FALSE,"원가";#N/A,#N/A,FALSE,"경영"}</definedName>
    <definedName name="plmko" hidden="1">{#N/A,#N/A,FALSE,"BS";#N/A,#N/A,FALSE,"PL";#N/A,#N/A,FALSE,"처분";#N/A,#N/A,FALSE,"현금";#N/A,#N/A,FALSE,"매출";#N/A,#N/A,FALSE,"원가";#N/A,#N/A,FALSE,"경영"}</definedName>
    <definedName name="pmser" localSheetId="14" hidden="1">{#N/A,#N/A,FALSE,"Eastern";#N/A,#N/A,FALSE,"Western"}</definedName>
    <definedName name="pmser" hidden="1">{#N/A,#N/A,FALSE,"Eastern";#N/A,#N/A,FALSE,"Western"}</definedName>
    <definedName name="poi" hidden="1">#REF!</definedName>
    <definedName name="POIH" localSheetId="14" hidden="1">{#N/A,#N/A,FALSE,"ANEXO 3";#N/A,#N/A,FALSE,"ANEXO 6";#N/A,#N/A,FALSE,"ANEXO 4";#N/A,#N/A,FALSE,"ANEXO 5"}</definedName>
    <definedName name="POIH" hidden="1">{#N/A,#N/A,FALSE,"ANEXO 3";#N/A,#N/A,FALSE,"ANEXO 6";#N/A,#N/A,FALSE,"ANEXO 4";#N/A,#N/A,FALSE,"ANEXO 5"}</definedName>
    <definedName name="poilk" localSheetId="14" hidden="1">{#N/A,#N/A,FALSE,"BS";#N/A,#N/A,FALSE,"PL";#N/A,#N/A,FALSE,"처분";#N/A,#N/A,FALSE,"현금";#N/A,#N/A,FALSE,"매출";#N/A,#N/A,FALSE,"원가";#N/A,#N/A,FALSE,"경영"}</definedName>
    <definedName name="poilk" hidden="1">{#N/A,#N/A,FALSE,"BS";#N/A,#N/A,FALSE,"PL";#N/A,#N/A,FALSE,"처분";#N/A,#N/A,FALSE,"현금";#N/A,#N/A,FALSE,"매출";#N/A,#N/A,FALSE,"원가";#N/A,#N/A,FALSE,"경영"}</definedName>
    <definedName name="pol" localSheetId="14" hidden="1">{#N/A,#N/A,FALSE,"Eastern";#N/A,#N/A,FALSE,"Western"}</definedName>
    <definedName name="pol" hidden="1">{#N/A,#N/A,FALSE,"Eastern";#N/A,#N/A,FALSE,"Western"}</definedName>
    <definedName name="polkiop" localSheetId="14" hidden="1">{#N/A,#N/A,FALSE,"BS";#N/A,#N/A,FALSE,"PL";#N/A,#N/A,FALSE,"처분";#N/A,#N/A,FALSE,"현금";#N/A,#N/A,FALSE,"매출";#N/A,#N/A,FALSE,"원가";#N/A,#N/A,FALSE,"경영"}</definedName>
    <definedName name="polkiop" hidden="1">{#N/A,#N/A,FALSE,"BS";#N/A,#N/A,FALSE,"PL";#N/A,#N/A,FALSE,"처분";#N/A,#N/A,FALSE,"현금";#N/A,#N/A,FALSE,"매출";#N/A,#N/A,FALSE,"원가";#N/A,#N/A,FALSE,"경영"}</definedName>
    <definedName name="pooll" localSheetId="14" hidden="1">{#N/A,#N/A,FALSE,"BS";#N/A,#N/A,FALSE,"PL";#N/A,#N/A,FALSE,"처분";#N/A,#N/A,FALSE,"현금";#N/A,#N/A,FALSE,"매출";#N/A,#N/A,FALSE,"원가";#N/A,#N/A,FALSE,"경영"}</definedName>
    <definedName name="pooll" hidden="1">{#N/A,#N/A,FALSE,"BS";#N/A,#N/A,FALSE,"PL";#N/A,#N/A,FALSE,"처분";#N/A,#N/A,FALSE,"현금";#N/A,#N/A,FALSE,"매출";#N/A,#N/A,FALSE,"원가";#N/A,#N/A,FALSE,"경영"}</definedName>
    <definedName name="poop" localSheetId="14" hidden="1">{#N/A,#N/A,FALSE,"BS";#N/A,#N/A,FALSE,"PL";#N/A,#N/A,FALSE,"처분";#N/A,#N/A,FALSE,"현금";#N/A,#N/A,FALSE,"매출";#N/A,#N/A,FALSE,"원가";#N/A,#N/A,FALSE,"경영"}</definedName>
    <definedName name="poop" hidden="1">{#N/A,#N/A,FALSE,"BS";#N/A,#N/A,FALSE,"PL";#N/A,#N/A,FALSE,"처분";#N/A,#N/A,FALSE,"현금";#N/A,#N/A,FALSE,"매출";#N/A,#N/A,FALSE,"원가";#N/A,#N/A,FALSE,"경영"}</definedName>
    <definedName name="pop" localSheetId="14" hidden="1">{#N/A,#N/A,FALSE,"BS";#N/A,#N/A,FALSE,"PL";#N/A,#N/A,FALSE,"처분";#N/A,#N/A,FALSE,"현금";#N/A,#N/A,FALSE,"매출";#N/A,#N/A,FALSE,"원가";#N/A,#N/A,FALSE,"경영"}</definedName>
    <definedName name="pop" hidden="1">{#N/A,#N/A,FALSE,"BS";#N/A,#N/A,FALSE,"PL";#N/A,#N/A,FALSE,"처분";#N/A,#N/A,FALSE,"현금";#N/A,#N/A,FALSE,"매출";#N/A,#N/A,FALSE,"원가";#N/A,#N/A,FALSE,"경영"}</definedName>
    <definedName name="popooo" localSheetId="14" hidden="1">{#N/A,#N/A,FALSE,"BS";#N/A,#N/A,FALSE,"PL";#N/A,#N/A,FALSE,"처분";#N/A,#N/A,FALSE,"현금";#N/A,#N/A,FALSE,"매출";#N/A,#N/A,FALSE,"원가";#N/A,#N/A,FALSE,"경영"}</definedName>
    <definedName name="popooo" hidden="1">{#N/A,#N/A,FALSE,"BS";#N/A,#N/A,FALSE,"PL";#N/A,#N/A,FALSE,"처분";#N/A,#N/A,FALSE,"현금";#N/A,#N/A,FALSE,"매출";#N/A,#N/A,FALSE,"원가";#N/A,#N/A,FALSE,"경영"}</definedName>
    <definedName name="popoooop" localSheetId="14" hidden="1">{#N/A,#N/A,FALSE,"BS";#N/A,#N/A,FALSE,"PL";#N/A,#N/A,FALSE,"처분";#N/A,#N/A,FALSE,"현금";#N/A,#N/A,FALSE,"매출";#N/A,#N/A,FALSE,"원가";#N/A,#N/A,FALSE,"경영"}</definedName>
    <definedName name="popoooop" hidden="1">{#N/A,#N/A,FALSE,"BS";#N/A,#N/A,FALSE,"PL";#N/A,#N/A,FALSE,"처분";#N/A,#N/A,FALSE,"현금";#N/A,#N/A,FALSE,"매출";#N/A,#N/A,FALSE,"원가";#N/A,#N/A,FALSE,"경영"}</definedName>
    <definedName name="popooopp" localSheetId="14" hidden="1">{#N/A,#N/A,FALSE,"BS";#N/A,#N/A,FALSE,"PL";#N/A,#N/A,FALSE,"처분";#N/A,#N/A,FALSE,"현금";#N/A,#N/A,FALSE,"매출";#N/A,#N/A,FALSE,"원가";#N/A,#N/A,FALSE,"경영"}</definedName>
    <definedName name="popooopp" hidden="1">{#N/A,#N/A,FALSE,"BS";#N/A,#N/A,FALSE,"PL";#N/A,#N/A,FALSE,"처분";#N/A,#N/A,FALSE,"현금";#N/A,#N/A,FALSE,"매출";#N/A,#N/A,FALSE,"원가";#N/A,#N/A,FALSE,"경영"}</definedName>
    <definedName name="popoopp" localSheetId="14" hidden="1">{#N/A,#N/A,FALSE,"BS";#N/A,#N/A,FALSE,"PL";#N/A,#N/A,FALSE,"처분";#N/A,#N/A,FALSE,"현금";#N/A,#N/A,FALSE,"매출";#N/A,#N/A,FALSE,"원가";#N/A,#N/A,FALSE,"경영"}</definedName>
    <definedName name="popoopp" hidden="1">{#N/A,#N/A,FALSE,"BS";#N/A,#N/A,FALSE,"PL";#N/A,#N/A,FALSE,"처분";#N/A,#N/A,FALSE,"현금";#N/A,#N/A,FALSE,"매출";#N/A,#N/A,FALSE,"원가";#N/A,#N/A,FALSE,"경영"}</definedName>
    <definedName name="popop" localSheetId="14" hidden="1">{#N/A,#N/A,FALSE,"BS";#N/A,#N/A,FALSE,"PL";#N/A,#N/A,FALSE,"처분";#N/A,#N/A,FALSE,"현금";#N/A,#N/A,FALSE,"매출";#N/A,#N/A,FALSE,"원가";#N/A,#N/A,FALSE,"경영"}</definedName>
    <definedName name="popop" hidden="1">{#N/A,#N/A,FALSE,"BS";#N/A,#N/A,FALSE,"PL";#N/A,#N/A,FALSE,"처분";#N/A,#N/A,FALSE,"현금";#N/A,#N/A,FALSE,"매출";#N/A,#N/A,FALSE,"원가";#N/A,#N/A,FALSE,"경영"}</definedName>
    <definedName name="popoppp" localSheetId="14" hidden="1">{#N/A,#N/A,FALSE,"BS";#N/A,#N/A,FALSE,"PL";#N/A,#N/A,FALSE,"처분";#N/A,#N/A,FALSE,"현금";#N/A,#N/A,FALSE,"매출";#N/A,#N/A,FALSE,"원가";#N/A,#N/A,FALSE,"경영"}</definedName>
    <definedName name="popoppp" hidden="1">{#N/A,#N/A,FALSE,"BS";#N/A,#N/A,FALSE,"PL";#N/A,#N/A,FALSE,"처분";#N/A,#N/A,FALSE,"현금";#N/A,#N/A,FALSE,"매출";#N/A,#N/A,FALSE,"원가";#N/A,#N/A,FALSE,"경영"}</definedName>
    <definedName name="popopppoo" localSheetId="14" hidden="1">{#N/A,#N/A,FALSE,"BS";#N/A,#N/A,FALSE,"PL";#N/A,#N/A,FALSE,"처분";#N/A,#N/A,FALSE,"현금";#N/A,#N/A,FALSE,"매출";#N/A,#N/A,FALSE,"원가";#N/A,#N/A,FALSE,"경영"}</definedName>
    <definedName name="popopppoo" hidden="1">{#N/A,#N/A,FALSE,"BS";#N/A,#N/A,FALSE,"PL";#N/A,#N/A,FALSE,"처분";#N/A,#N/A,FALSE,"현금";#N/A,#N/A,FALSE,"매출";#N/A,#N/A,FALSE,"원가";#N/A,#N/A,FALSE,"경영"}</definedName>
    <definedName name="popp" localSheetId="14" hidden="1">{#N/A,#N/A,FALSE,"BS";#N/A,#N/A,FALSE,"PL";#N/A,#N/A,FALSE,"처분";#N/A,#N/A,FALSE,"현금";#N/A,#N/A,FALSE,"매출";#N/A,#N/A,FALSE,"원가";#N/A,#N/A,FALSE,"경영"}</definedName>
    <definedName name="popp" hidden="1">{#N/A,#N/A,FALSE,"BS";#N/A,#N/A,FALSE,"PL";#N/A,#N/A,FALSE,"처분";#N/A,#N/A,FALSE,"현금";#N/A,#N/A,FALSE,"매출";#N/A,#N/A,FALSE,"원가";#N/A,#N/A,FALSE,"경영"}</definedName>
    <definedName name="poppp" localSheetId="14" hidden="1">{#N/A,#N/A,FALSE,"BS";#N/A,#N/A,FALSE,"PL";#N/A,#N/A,FALSE,"처분";#N/A,#N/A,FALSE,"현금";#N/A,#N/A,FALSE,"매출";#N/A,#N/A,FALSE,"원가";#N/A,#N/A,FALSE,"경영"}</definedName>
    <definedName name="poppp" hidden="1">{#N/A,#N/A,FALSE,"BS";#N/A,#N/A,FALSE,"PL";#N/A,#N/A,FALSE,"처분";#N/A,#N/A,FALSE,"현금";#N/A,#N/A,FALSE,"매출";#N/A,#N/A,FALSE,"원가";#N/A,#N/A,FALSE,"경영"}</definedName>
    <definedName name="popppp" localSheetId="14" hidden="1">{#N/A,#N/A,FALSE,"BS";#N/A,#N/A,FALSE,"PL";#N/A,#N/A,FALSE,"처분";#N/A,#N/A,FALSE,"현금";#N/A,#N/A,FALSE,"매출";#N/A,#N/A,FALSE,"원가";#N/A,#N/A,FALSE,"경영"}</definedName>
    <definedName name="popppp" hidden="1">{#N/A,#N/A,FALSE,"BS";#N/A,#N/A,FALSE,"PL";#N/A,#N/A,FALSE,"처분";#N/A,#N/A,FALSE,"현금";#N/A,#N/A,FALSE,"매출";#N/A,#N/A,FALSE,"원가";#N/A,#N/A,FALSE,"경영"}</definedName>
    <definedName name="poppppop" localSheetId="14" hidden="1">{#N/A,#N/A,FALSE,"BS";#N/A,#N/A,FALSE,"PL";#N/A,#N/A,FALSE,"처분";#N/A,#N/A,FALSE,"현금";#N/A,#N/A,FALSE,"매출";#N/A,#N/A,FALSE,"원가";#N/A,#N/A,FALSE,"경영"}</definedName>
    <definedName name="poppppop" hidden="1">{#N/A,#N/A,FALSE,"BS";#N/A,#N/A,FALSE,"PL";#N/A,#N/A,FALSE,"처분";#N/A,#N/A,FALSE,"현금";#N/A,#N/A,FALSE,"매출";#N/A,#N/A,FALSE,"원가";#N/A,#N/A,FALSE,"경영"}</definedName>
    <definedName name="poppppp" localSheetId="14" hidden="1">{#N/A,#N/A,FALSE,"BS";#N/A,#N/A,FALSE,"PL";#N/A,#N/A,FALSE,"처분";#N/A,#N/A,FALSE,"현금";#N/A,#N/A,FALSE,"매출";#N/A,#N/A,FALSE,"원가";#N/A,#N/A,FALSE,"경영"}</definedName>
    <definedName name="poppppp" hidden="1">{#N/A,#N/A,FALSE,"BS";#N/A,#N/A,FALSE,"PL";#N/A,#N/A,FALSE,"처분";#N/A,#N/A,FALSE,"현금";#N/A,#N/A,FALSE,"매출";#N/A,#N/A,FALSE,"원가";#N/A,#N/A,FALSE,"경영"}</definedName>
    <definedName name="power" localSheetId="14" hidden="1">{"'Sheet1'!$A$1:$H$36"}</definedName>
    <definedName name="power" hidden="1">{"'Sheet1'!$A$1:$H$36"}</definedName>
    <definedName name="pp" localSheetId="14" hidden="1">{#N/A,#N/A,FALSE,"Eastern";#N/A,#N/A,FALSE,"Western"}</definedName>
    <definedName name="pp" hidden="1">{#N/A,#N/A,FALSE,"Eastern";#N/A,#N/A,FALSE,"Western"}</definedName>
    <definedName name="ppoopop" localSheetId="14" hidden="1">{#N/A,#N/A,FALSE,"BS";#N/A,#N/A,FALSE,"PL";#N/A,#N/A,FALSE,"처분";#N/A,#N/A,FALSE,"현금";#N/A,#N/A,FALSE,"매출";#N/A,#N/A,FALSE,"원가";#N/A,#N/A,FALSE,"경영"}</definedName>
    <definedName name="ppoopop" hidden="1">{#N/A,#N/A,FALSE,"BS";#N/A,#N/A,FALSE,"PL";#N/A,#N/A,FALSE,"처분";#N/A,#N/A,FALSE,"현금";#N/A,#N/A,FALSE,"매출";#N/A,#N/A,FALSE,"원가";#N/A,#N/A,FALSE,"경영"}</definedName>
    <definedName name="pppp" localSheetId="14" hidden="1">{#N/A,#N/A,FALSE,"UNIT";#N/A,#N/A,FALSE,"UNIT";#N/A,#N/A,FALSE,"계정"}</definedName>
    <definedName name="pppp" hidden="1">{#N/A,#N/A,FALSE,"UNIT";#N/A,#N/A,FALSE,"UNIT";#N/A,#N/A,FALSE,"계정"}</definedName>
    <definedName name="ProdForm" hidden="1">#REF!</definedName>
    <definedName name="prov" localSheetId="14" hidden="1">{"Ergebnisbericht_UBA",#N/A,FALSE,"MB"}</definedName>
    <definedName name="prov" hidden="1">{"Ergebnisbericht_UBA",#N/A,FALSE,"MB"}</definedName>
    <definedName name="prov_1" localSheetId="14" hidden="1">{"Ergebnisbericht_UBA",#N/A,FALSE,"MB"}</definedName>
    <definedName name="prov_1" hidden="1">{"Ergebnisbericht_UBA",#N/A,FALSE,"MB"}</definedName>
    <definedName name="Prova" localSheetId="14" hidden="1">{"Ergebnisbericht_UBA",#N/A,FALSE,"MB"}</definedName>
    <definedName name="Prova" hidden="1">{"Ergebnisbericht_UBA",#N/A,FALSE,"MB"}</definedName>
    <definedName name="Prova_1" localSheetId="14" hidden="1">{"Ergebnisbericht_UBA",#N/A,FALSE,"MB"}</definedName>
    <definedName name="Prova_1" hidden="1">{"Ergebnisbericht_UBA",#N/A,FALSE,"MB"}</definedName>
    <definedName name="PUB_UserID" hidden="1">"MAYERX"</definedName>
    <definedName name="pvdsk" localSheetId="14"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pvdsk"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q" localSheetId="14" hidden="1">{#N/A,#N/A,FALSE,"Aging Summary";#N/A,#N/A,FALSE,"Ratio Analysis";#N/A,#N/A,FALSE,"Test 120 Day Accts";#N/A,#N/A,FALSE,"Tickmarks"}</definedName>
    <definedName name="q" hidden="1">{#N/A,#N/A,FALSE,"Aging Summary";#N/A,#N/A,FALSE,"Ratio Analysis";#N/A,#N/A,FALSE,"Test 120 Day Accts";#N/A,#N/A,FALSE,"Tickmarks"}</definedName>
    <definedName name="q_1" localSheetId="14" hidden="1">{"Qtr Op Mgd Q2",#N/A,FALSE,"Qtr-Op (Mng)";"Qtr Op Rpt Q2",#N/A,FALSE,"Qtr-Op (Rpt)";"Operating Vs Reported",#N/A,FALSE,"Rpt-Op Inc"}</definedName>
    <definedName name="q_1" hidden="1">{"Qtr Op Mgd Q2",#N/A,FALSE,"Qtr-Op (Mng)";"Qtr Op Rpt Q2",#N/A,FALSE,"Qtr-Op (Rpt)";"Operating Vs Reported",#N/A,FALSE,"Rpt-Op Inc"}</definedName>
    <definedName name="q234562456" localSheetId="14" hidden="1">{"'용역비'!$A$4:$C$8"}</definedName>
    <definedName name="q234562456" hidden="1">{"'용역비'!$A$4:$C$8"}</definedName>
    <definedName name="qa" localSheetId="14" hidden="1">{#N/A,#N/A,FALSE,"UNIT";#N/A,#N/A,FALSE,"UNIT";#N/A,#N/A,FALSE,"계정"}</definedName>
    <definedName name="qa" hidden="1">{#N/A,#N/A,FALSE,"UNIT";#N/A,#N/A,FALSE,"UNIT";#N/A,#N/A,FALSE,"계정"}</definedName>
    <definedName name="qaswedfr" hidden="1">#REF!</definedName>
    <definedName name="qeazr" localSheetId="14" hidden="1">{#N/A,#N/A,FALSE,"Eastern";#N/A,#N/A,FALSE,"Western"}</definedName>
    <definedName name="qeazr" hidden="1">{#N/A,#N/A,FALSE,"Eastern";#N/A,#N/A,FALSE,"Western"}</definedName>
    <definedName name="QofE2" localSheetId="14"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QofE2"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qq" localSheetId="14" hidden="1">{#N/A,#N/A,FALSE,"Aging Summary";#N/A,#N/A,FALSE,"Ratio Analysis";#N/A,#N/A,FALSE,"Test 120 Day Accts";#N/A,#N/A,FALSE,"Tickmarks"}</definedName>
    <definedName name="qq" hidden="1">{#N/A,#N/A,FALSE,"Aging Summary";#N/A,#N/A,FALSE,"Ratio Analysis";#N/A,#N/A,FALSE,"Test 120 Day Accts";#N/A,#N/A,FALSE,"Tickmarks"}</definedName>
    <definedName name="QQ_1" localSheetId="14" hidden="1">{"Vinyl1999Q1IFOrecon",#N/A,TRUE,"Vinyl";"Vinyl1999Q2IFOrecon",#N/A,TRUE,"Vinyl";"Vinyl1999Q3IFOrecon",#N/A,TRUE,"Vinyl";"Vinyl1999Q4IFOrecon",#N/A,TRUE,"Vinyl";"Vinyl1999TotalIFOrecon",#N/A,TRUE,"Vinyl";#N/A,#N/A,TRUE,"Vinyl"}</definedName>
    <definedName name="QQ_1" hidden="1">{"Vinyl1999Q1IFOrecon",#N/A,TRUE,"Vinyl";"Vinyl1999Q2IFOrecon",#N/A,TRUE,"Vinyl";"Vinyl1999Q3IFOrecon",#N/A,TRUE,"Vinyl";"Vinyl1999Q4IFOrecon",#N/A,TRUE,"Vinyl";"Vinyl1999TotalIFOrecon",#N/A,TRUE,"Vinyl";#N/A,#N/A,TRUE,"Vinyl"}</definedName>
    <definedName name="qw" localSheetId="14" hidden="1">{#N/A,#N/A,FALSE,"Aging Summary";#N/A,#N/A,FALSE,"Ratio Analysis";#N/A,#N/A,FALSE,"Test 120 Day Accts";#N/A,#N/A,FALSE,"Tickmarks"}</definedName>
    <definedName name="qw" hidden="1">{#N/A,#N/A,FALSE,"Aging Summary";#N/A,#N/A,FALSE,"Ratio Analysis";#N/A,#N/A,FALSE,"Test 120 Day Accts";#N/A,#N/A,FALSE,"Tickmarks"}</definedName>
    <definedName name="qwee" localSheetId="14" hidden="1">{#N/A,#N/A,TRUE,"IS";#N/A,#N/A,TRUE,"SG";#N/A,#N/A,TRUE,"FF";#N/A,#N/A,TRUE,"BS";#N/A,#N/A,TRUE,"DCF";#N/A,#N/A,TRUE,"Int";#N/A,#N/A,TRUE,"Consumer";#N/A,#N/A,TRUE,"Building";#N/A,#N/A,TRUE,"Industrial"}</definedName>
    <definedName name="qwee" hidden="1">{#N/A,#N/A,TRUE,"IS";#N/A,#N/A,TRUE,"SG";#N/A,#N/A,TRUE,"FF";#N/A,#N/A,TRUE,"BS";#N/A,#N/A,TRUE,"DCF";#N/A,#N/A,TRUE,"Int";#N/A,#N/A,TRUE,"Consumer";#N/A,#N/A,TRUE,"Building";#N/A,#N/A,TRUE,"Industrial"}</definedName>
    <definedName name="qwer" localSheetId="14" hidden="1">{#N/A,#N/A,FALSE,"BS";#N/A,#N/A,FALSE,"PL";#N/A,#N/A,FALSE,"처분";#N/A,#N/A,FALSE,"현금";#N/A,#N/A,FALSE,"매출";#N/A,#N/A,FALSE,"원가";#N/A,#N/A,FALSE,"경영"}</definedName>
    <definedName name="qwer" hidden="1">{#N/A,#N/A,FALSE,"BS";#N/A,#N/A,FALSE,"PL";#N/A,#N/A,FALSE,"처분";#N/A,#N/A,FALSE,"현금";#N/A,#N/A,FALSE,"매출";#N/A,#N/A,FALSE,"원가";#N/A,#N/A,FALSE,"경영"}</definedName>
    <definedName name="qwertyuiop" localSheetId="14" hidden="1">{#N/A,#N/A,FALSE,"Aging Summary";#N/A,#N/A,FALSE,"Ratio Analysis";#N/A,#N/A,FALSE,"Test 120 Day Accts";#N/A,#N/A,FALSE,"Tickmarks"}</definedName>
    <definedName name="qwertyuiop" hidden="1">{#N/A,#N/A,FALSE,"Aging Summary";#N/A,#N/A,FALSE,"Ratio Analysis";#N/A,#N/A,FALSE,"Test 120 Day Accts";#N/A,#N/A,FALSE,"Tickmarks"}</definedName>
    <definedName name="qwqwqwww" localSheetId="14" hidden="1">{#N/A,#N/A,FALSE,"UNIT";#N/A,#N/A,FALSE,"UNIT";#N/A,#N/A,FALSE,"계정"}</definedName>
    <definedName name="qwqwqwww" hidden="1">{#N/A,#N/A,FALSE,"UNIT";#N/A,#N/A,FALSE,"UNIT";#N/A,#N/A,FALSE,"계정"}</definedName>
    <definedName name="qwqwwww" localSheetId="14" hidden="1">{#N/A,#N/A,FALSE,"UNIT";#N/A,#N/A,FALSE,"UNIT";#N/A,#N/A,FALSE,"계정"}</definedName>
    <definedName name="qwqwwww" hidden="1">{#N/A,#N/A,FALSE,"UNIT";#N/A,#N/A,FALSE,"UNIT";#N/A,#N/A,FALSE,"계정"}</definedName>
    <definedName name="qwwqwqw" localSheetId="14" hidden="1">{#N/A,#N/A,FALSE,"UNIT";#N/A,#N/A,FALSE,"UNIT";#N/A,#N/A,FALSE,"계정"}</definedName>
    <definedName name="qwwqwqw" hidden="1">{#N/A,#N/A,FALSE,"UNIT";#N/A,#N/A,FALSE,"UNIT";#N/A,#N/A,FALSE,"계정"}</definedName>
    <definedName name="qyk" localSheetId="14" hidden="1">{"'용역비'!$A$4:$C$8"}</definedName>
    <definedName name="qyk" hidden="1">{"'용역비'!$A$4:$C$8"}</definedName>
    <definedName name="RangeChange" hidden="1">#N/A</definedName>
    <definedName name="RangeChange_1" hidden="1">#N/A</definedName>
    <definedName name="ＲＡＲＯＡ" localSheetId="14" hidden="1">{"'下期集計（10.27迄・速報値）'!$Q$16"}</definedName>
    <definedName name="ＲＡＲＯＡ" hidden="1">{"'下期集計（10.27迄・速報値）'!$Q$16"}</definedName>
    <definedName name="RCArea" hidden="1">#REF!</definedName>
    <definedName name="rch" localSheetId="14" hidden="1">{#N/A,#N/A,TRUE,"2002 - 2004 Covenant Calcs";#N/A,#N/A,TRUE,"Debt and Interest Structure";#N/A,#N/A,TRUE,"2002 Actual vs 2003 Forecast";#N/A,#N/A,TRUE,"BMCData";#N/A,#N/A,TRUE,"BMG Consolidated";#N/A,#N/A,TRUE,"VELData";#N/A,#N/A,TRUE,"OLD Corp Cash Basis Income";#N/A,#N/A,TRUE,"Corp Base + Elims";#N/A,#N/A,TRUE,"Mask Data";#N/A,#N/A,TRUE,"Non-Mask Data";#N/A,#N/A,TRUE,"Sales Price and Volume - Mask";#N/A,#N/A,TRUE,"Sales Price and Volume - VE";#N/A,#N/A,TRUE,"Monthly"}</definedName>
    <definedName name="rch" hidden="1">{#N/A,#N/A,TRUE,"2002 - 2004 Covenant Calcs";#N/A,#N/A,TRUE,"Debt and Interest Structure";#N/A,#N/A,TRUE,"2002 Actual vs 2003 Forecast";#N/A,#N/A,TRUE,"BMCData";#N/A,#N/A,TRUE,"BMG Consolidated";#N/A,#N/A,TRUE,"VELData";#N/A,#N/A,TRUE,"OLD Corp Cash Basis Income";#N/A,#N/A,TRUE,"Corp Base + Elims";#N/A,#N/A,TRUE,"Mask Data";#N/A,#N/A,TRUE,"Non-Mask Data";#N/A,#N/A,TRUE,"Sales Price and Volume - Mask";#N/A,#N/A,TRUE,"Sales Price and Volume - VE";#N/A,#N/A,TRUE,"Monthly"}</definedName>
    <definedName name="rdd" localSheetId="14" hidden="1">{#N/A,#N/A,FALSE,"BS";#N/A,#N/A,FALSE,"PL";#N/A,#N/A,FALSE,"처분";#N/A,#N/A,FALSE,"현금";#N/A,#N/A,FALSE,"매출";#N/A,#N/A,FALSE,"원가";#N/A,#N/A,FALSE,"경영"}</definedName>
    <definedName name="rdd" hidden="1">{#N/A,#N/A,FALSE,"BS";#N/A,#N/A,FALSE,"PL";#N/A,#N/A,FALSE,"처분";#N/A,#N/A,FALSE,"현금";#N/A,#N/A,FALSE,"매출";#N/A,#N/A,FALSE,"원가";#N/A,#N/A,FALSE,"경영"}</definedName>
    <definedName name="re" localSheetId="14" hidden="1">{#N/A,#N/A,FALSE,"BS";#N/A,#N/A,FALSE,"PL";#N/A,#N/A,FALSE,"처분";#N/A,#N/A,FALSE,"현금";#N/A,#N/A,FALSE,"매출";#N/A,#N/A,FALSE,"원가";#N/A,#N/A,FALSE,"경영"}</definedName>
    <definedName name="re" hidden="1">{#N/A,#N/A,FALSE,"BS";#N/A,#N/A,FALSE,"PL";#N/A,#N/A,FALSE,"처분";#N/A,#N/A,FALSE,"현금";#N/A,#N/A,FALSE,"매출";#N/A,#N/A,FALSE,"원가";#N/A,#N/A,FALSE,"경영"}</definedName>
    <definedName name="re_1" localSheetId="14" hidden="1">{#N/A,#N/A,FALSE,"UTIL Monthly Inc ";#N/A,#N/A,FALSE,"Capital";#N/A,#N/A,FALSE,"UTIL REVENUE";#N/A,#N/A,FALSE,"RM REVENUE";#N/A,#N/A,FALSE,"Manpower";#N/A,#N/A,FALSE,"SI - UTIL";#N/A,#N/A,FALSE,"Sales - Utili"}</definedName>
    <definedName name="re_1" hidden="1">{#N/A,#N/A,FALSE,"UTIL Monthly Inc ";#N/A,#N/A,FALSE,"Capital";#N/A,#N/A,FALSE,"UTIL REVENUE";#N/A,#N/A,FALSE,"RM REVENUE";#N/A,#N/A,FALSE,"Manpower";#N/A,#N/A,FALSE,"SI - UTIL";#N/A,#N/A,FALSE,"Sales - Utili"}</definedName>
    <definedName name="re_2" localSheetId="14" hidden="1">{#N/A,#N/A,FALSE,"UTIL Monthly Inc ";#N/A,#N/A,FALSE,"Capital";#N/A,#N/A,FALSE,"UTIL REVENUE";#N/A,#N/A,FALSE,"RM REVENUE";#N/A,#N/A,FALSE,"Manpower";#N/A,#N/A,FALSE,"SI - UTIL";#N/A,#N/A,FALSE,"Sales - Utili"}</definedName>
    <definedName name="re_2" hidden="1">{#N/A,#N/A,FALSE,"UTIL Monthly Inc ";#N/A,#N/A,FALSE,"Capital";#N/A,#N/A,FALSE,"UTIL REVENUE";#N/A,#N/A,FALSE,"RM REVENUE";#N/A,#N/A,FALSE,"Manpower";#N/A,#N/A,FALSE,"SI - UTIL";#N/A,#N/A,FALSE,"Sales - Utili"}</definedName>
    <definedName name="re_3" localSheetId="14" hidden="1">{#N/A,#N/A,FALSE,"UTIL Monthly Inc ";#N/A,#N/A,FALSE,"Capital";#N/A,#N/A,FALSE,"UTIL REVENUE";#N/A,#N/A,FALSE,"RM REVENUE";#N/A,#N/A,FALSE,"Manpower";#N/A,#N/A,FALSE,"SI - UTIL";#N/A,#N/A,FALSE,"Sales - Utili"}</definedName>
    <definedName name="re_3" hidden="1">{#N/A,#N/A,FALSE,"UTIL Monthly Inc ";#N/A,#N/A,FALSE,"Capital";#N/A,#N/A,FALSE,"UTIL REVENUE";#N/A,#N/A,FALSE,"RM REVENUE";#N/A,#N/A,FALSE,"Manpower";#N/A,#N/A,FALSE,"SI - UTIL";#N/A,#N/A,FALSE,"Sales - Utili"}</definedName>
    <definedName name="re_4" localSheetId="14" hidden="1">{#N/A,#N/A,FALSE,"UTIL Monthly Inc ";#N/A,#N/A,FALSE,"Capital";#N/A,#N/A,FALSE,"UTIL REVENUE";#N/A,#N/A,FALSE,"RM REVENUE";#N/A,#N/A,FALSE,"Manpower";#N/A,#N/A,FALSE,"SI - UTIL";#N/A,#N/A,FALSE,"Sales - Utili"}</definedName>
    <definedName name="re_4" hidden="1">{#N/A,#N/A,FALSE,"UTIL Monthly Inc ";#N/A,#N/A,FALSE,"Capital";#N/A,#N/A,FALSE,"UTIL REVENUE";#N/A,#N/A,FALSE,"RM REVENUE";#N/A,#N/A,FALSE,"Manpower";#N/A,#N/A,FALSE,"SI - UTIL";#N/A,#N/A,FALSE,"Sales - Utili"}</definedName>
    <definedName name="re_5" localSheetId="14" hidden="1">{#N/A,#N/A,FALSE,"UTIL Monthly Inc ";#N/A,#N/A,FALSE,"Capital";#N/A,#N/A,FALSE,"UTIL REVENUE";#N/A,#N/A,FALSE,"RM REVENUE";#N/A,#N/A,FALSE,"Manpower";#N/A,#N/A,FALSE,"SI - UTIL";#N/A,#N/A,FALSE,"Sales - Utili"}</definedName>
    <definedName name="re_5" hidden="1">{#N/A,#N/A,FALSE,"UTIL Monthly Inc ";#N/A,#N/A,FALSE,"Capital";#N/A,#N/A,FALSE,"UTIL REVENUE";#N/A,#N/A,FALSE,"RM REVENUE";#N/A,#N/A,FALSE,"Manpower";#N/A,#N/A,FALSE,"SI - UTIL";#N/A,#N/A,FALSE,"Sales - Utili"}</definedName>
    <definedName name="Recent" localSheetId="14" hidden="1">{#N/A,#N/A,FALSE,"Projections";#N/A,#N/A,FALSE,"AccrDil";#N/A,#N/A,FALSE,"PurchPriMult";#N/A,#N/A,FALSE,"Mults7_13";#N/A,#N/A,FALSE,"Mkt Mults";#N/A,#N/A,FALSE,"Acq Mults";#N/A,#N/A,FALSE,"StockPrices";#N/A,#N/A,FALSE,"Prem Paid";#N/A,#N/A,FALSE,"DCF";#N/A,#N/A,FALSE,"AUTO";#N/A,#N/A,FALSE,"Relative Trading";#N/A,#N/A,FALSE,"Mkt Val";#N/A,#N/A,FALSE,"Acq Val"}</definedName>
    <definedName name="Recent" hidden="1">{#N/A,#N/A,FALSE,"Projections";#N/A,#N/A,FALSE,"AccrDil";#N/A,#N/A,FALSE,"PurchPriMult";#N/A,#N/A,FALSE,"Mults7_13";#N/A,#N/A,FALSE,"Mkt Mults";#N/A,#N/A,FALSE,"Acq Mults";#N/A,#N/A,FALSE,"StockPrices";#N/A,#N/A,FALSE,"Prem Paid";#N/A,#N/A,FALSE,"DCF";#N/A,#N/A,FALSE,"AUTO";#N/A,#N/A,FALSE,"Relative Trading";#N/A,#N/A,FALSE,"Mkt Val";#N/A,#N/A,FALSE,"Acq Val"}</definedName>
    <definedName name="RedefinePrintTableRange" localSheetId="6" hidden="1">[34]POWER7!RedefinePrintTableRange</definedName>
    <definedName name="RedefinePrintTableRange" hidden="1">[34]POWER7!RedefinePrintTableRange</definedName>
    <definedName name="redo" localSheetId="14" hidden="1">{#N/A,#N/A,FALSE,"ACQ_GRAPHS";#N/A,#N/A,FALSE,"T_1 GRAPHS";#N/A,#N/A,FALSE,"T_2 GRAPHS";#N/A,#N/A,FALSE,"COMB_GRAPHS"}</definedName>
    <definedName name="redo" hidden="1">{#N/A,#N/A,FALSE,"ACQ_GRAPHS";#N/A,#N/A,FALSE,"T_1 GRAPHS";#N/A,#N/A,FALSE,"T_2 GRAPHS";#N/A,#N/A,FALSE,"COMB_GRAPHS"}</definedName>
    <definedName name="reeeee" localSheetId="14" hidden="1">{#N/A,#N/A,FALSE,"BS";#N/A,#N/A,FALSE,"PL";#N/A,#N/A,FALSE,"처분";#N/A,#N/A,FALSE,"현금";#N/A,#N/A,FALSE,"매출";#N/A,#N/A,FALSE,"원가";#N/A,#N/A,FALSE,"경영"}</definedName>
    <definedName name="reeeee" hidden="1">{#N/A,#N/A,FALSE,"BS";#N/A,#N/A,FALSE,"PL";#N/A,#N/A,FALSE,"처분";#N/A,#N/A,FALSE,"현금";#N/A,#N/A,FALSE,"매출";#N/A,#N/A,FALSE,"원가";#N/A,#N/A,FALSE,"경영"}</definedName>
    <definedName name="refref" hidden="1">'[1]#REF'!#REF!</definedName>
    <definedName name="regressoin" hidden="1">#REF!</definedName>
    <definedName name="remove" localSheetId="14" hidden="1">{"Income Statement",#N/A,FALSE,"Annual";"Balance Sheet",#N/A,FALSE,"Annual";"Cash Flow Statement",#N/A,FALSE,"Annual";"ROIC",#N/A,FALSE,"Annual"}</definedName>
    <definedName name="remove" hidden="1">{"Income Statement",#N/A,FALSE,"Annual";"Balance Sheet",#N/A,FALSE,"Annual";"Cash Flow Statement",#N/A,FALSE,"Annual";"ROIC",#N/A,FALSE,"Annual"}</definedName>
    <definedName name="rent" localSheetId="14" hidden="1">{#N/A,#N/A,FALSE,"동부"}</definedName>
    <definedName name="rent" hidden="1">{#N/A,#N/A,FALSE,"동부"}</definedName>
    <definedName name="REP" hidden="1">'[60]1.11 Related parties'!$C$6:$F$23</definedName>
    <definedName name="ReportGroup" hidden="1">0</definedName>
    <definedName name="rfvvvv" localSheetId="14" hidden="1">{#N/A,#N/A,FALSE,"BS";#N/A,#N/A,FALSE,"PL";#N/A,#N/A,FALSE,"처분";#N/A,#N/A,FALSE,"현금";#N/A,#N/A,FALSE,"매출";#N/A,#N/A,FALSE,"원가";#N/A,#N/A,FALSE,"경영"}</definedName>
    <definedName name="rfvvvv" hidden="1">{#N/A,#N/A,FALSE,"BS";#N/A,#N/A,FALSE,"PL";#N/A,#N/A,FALSE,"처분";#N/A,#N/A,FALSE,"현금";#N/A,#N/A,FALSE,"매출";#N/A,#N/A,FALSE,"원가";#N/A,#N/A,FALSE,"경영"}</definedName>
    <definedName name="RH" localSheetId="14" hidden="1">{"'용역비'!$A$4:$C$8"}</definedName>
    <definedName name="RH" hidden="1">{"'용역비'!$A$4:$C$8"}</definedName>
    <definedName name="rich" localSheetId="14" hidden="1">{"Capital Plan CA Schedule",#N/A,TRUE,"Capital Plan";"Capital Plan Summary",#N/A,TRUE,"Capital Plan"}</definedName>
    <definedName name="rich" hidden="1">{"Capital Plan CA Schedule",#N/A,TRUE,"Capital Plan";"Capital Plan Summary",#N/A,TRUE,"Capital Plan"}</definedName>
    <definedName name="rich_1" localSheetId="14" hidden="1">{"Capital Plan CA Schedule",#N/A,TRUE,"Capital Plan";"Capital Plan Summary",#N/A,TRUE,"Capital Plan"}</definedName>
    <definedName name="rich_1" hidden="1">{"Capital Plan CA Schedule",#N/A,TRUE,"Capital Plan";"Capital Plan Summary",#N/A,TRUE,"Capital Plan"}</definedName>
    <definedName name="rich_2" localSheetId="14" hidden="1">{"Capital Plan CA Schedule",#N/A,TRUE,"Capital Plan";"Capital Plan Summary",#N/A,TRUE,"Capital Plan"}</definedName>
    <definedName name="rich_2" hidden="1">{"Capital Plan CA Schedule",#N/A,TRUE,"Capital Plan";"Capital Plan Summary",#N/A,TRUE,"Capital Plan"}</definedName>
    <definedName name="rich_3" localSheetId="14" hidden="1">{"Capital Plan CA Schedule",#N/A,TRUE,"Capital Plan";"Capital Plan Summary",#N/A,TRUE,"Capital Plan"}</definedName>
    <definedName name="rich_3" hidden="1">{"Capital Plan CA Schedule",#N/A,TRUE,"Capital Plan";"Capital Plan Summary",#N/A,TRUE,"Capital Plan"}</definedName>
    <definedName name="rich_4" localSheetId="14" hidden="1">{"Capital Plan CA Schedule",#N/A,TRUE,"Capital Plan";"Capital Plan Summary",#N/A,TRUE,"Capital Plan"}</definedName>
    <definedName name="rich_4" hidden="1">{"Capital Plan CA Schedule",#N/A,TRUE,"Capital Plan";"Capital Plan Summary",#N/A,TRUE,"Capital Plan"}</definedName>
    <definedName name="rich_5" localSheetId="14" hidden="1">{"Capital Plan CA Schedule",#N/A,TRUE,"Capital Plan";"Capital Plan Summary",#N/A,TRUE,"Capital Plan"}</definedName>
    <definedName name="rich_5" hidden="1">{"Capital Plan CA Schedule",#N/A,TRUE,"Capital Plan";"Capital Plan Summary",#N/A,TRUE,"Capital Plan"}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6</definedName>
    <definedName name="RiskMinimizeOnStart" hidden="1">FALSE</definedName>
    <definedName name="RiskMonitorConvergence" hidden="1">FALSE</definedName>
    <definedName name="RiskMultipleCPUSupportEnabled" hidden="1">TRUE</definedName>
    <definedName name="RiskNumIterations" hidden="1">1000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1</definedName>
    <definedName name="RiskUpdateDisplay" hidden="1">FALSE</definedName>
    <definedName name="RiskUseDifferentSeedForEachSim" hidden="1">FALSE</definedName>
    <definedName name="RiskUseFixedSeed" hidden="1">FALSE</definedName>
    <definedName name="RiskUseMultipleCPUs" hidden="1">TRUE</definedName>
    <definedName name="Roadmap" localSheetId="14" hidden="1">{#N/A,#N/A,FALSE,"Sheet1"}</definedName>
    <definedName name="Roadmap" hidden="1">{#N/A,#N/A,FALSE,"Sheet1"}</definedName>
    <definedName name="roadmp" localSheetId="14" hidden="1">{#N/A,#N/A,FALSE,"Sheet1"}</definedName>
    <definedName name="roadmp" hidden="1">{#N/A,#N/A,FALSE,"Sheet1"}</definedName>
    <definedName name="ROIC_2" localSheetId="14" hidden="1">{#N/A,#N/A,FALSE,"지침";#N/A,#N/A,FALSE,"환경분석";#N/A,#N/A,FALSE,"Sheet16"}</definedName>
    <definedName name="ROIC_2" hidden="1">{#N/A,#N/A,FALSE,"지침";#N/A,#N/A,FALSE,"환경분석";#N/A,#N/A,FALSE,"Sheet16"}</definedName>
    <definedName name="RQVN" localSheetId="14" hidden="1">{#N/A,#N/A,FALSE,"ANEXO 1";#N/A,#N/A,FALSE,"ANEXO 2";#N/A,#N/A,FALSE,"ANEXO 3";#N/A,#N/A,FALSE,"ANEXO 4";#N/A,#N/A,FALSE,"ANEXO 5";#N/A,#N/A,FALSE,"ANEXO 6"}</definedName>
    <definedName name="RQVN" hidden="1">{#N/A,#N/A,FALSE,"ANEXO 1";#N/A,#N/A,FALSE,"ANEXO 2";#N/A,#N/A,FALSE,"ANEXO 3";#N/A,#N/A,FALSE,"ANEXO 4";#N/A,#N/A,FALSE,"ANEXO 5";#N/A,#N/A,FALSE,"ANEXO 6"}</definedName>
    <definedName name="rrr" localSheetId="14" hidden="1">{#N/A,#N/A,FALSE,"UNIT";#N/A,#N/A,FALSE,"UNIT";#N/A,#N/A,FALSE,"계정"}</definedName>
    <definedName name="rrr" hidden="1">{#N/A,#N/A,FALSE,"UNIT";#N/A,#N/A,FALSE,"UNIT";#N/A,#N/A,FALSE,"계정"}</definedName>
    <definedName name="rrrrrr" localSheetId="14" hidden="1">{#N/A,#N/A,FALSE,"BS";#N/A,#N/A,FALSE,"PL";#N/A,#N/A,FALSE,"처분";#N/A,#N/A,FALSE,"현금";#N/A,#N/A,FALSE,"매출";#N/A,#N/A,FALSE,"원가";#N/A,#N/A,FALSE,"경영"}</definedName>
    <definedName name="rrrrrr" hidden="1">{#N/A,#N/A,FALSE,"BS";#N/A,#N/A,FALSE,"PL";#N/A,#N/A,FALSE,"처분";#N/A,#N/A,FALSE,"현금";#N/A,#N/A,FALSE,"매출";#N/A,#N/A,FALSE,"원가";#N/A,#N/A,FALSE,"경영"}</definedName>
    <definedName name="rth" localSheetId="14" hidden="1">{"'용역비'!$A$4:$C$8"}</definedName>
    <definedName name="rth" hidden="1">{"'용역비'!$A$4:$C$8"}</definedName>
    <definedName name="rtty" localSheetId="14" hidden="1">{#N/A,#N/A,FALSE,"UNIT";#N/A,#N/A,FALSE,"UNIT";#N/A,#N/A,FALSE,"계정"}</definedName>
    <definedName name="rtty" hidden="1">{#N/A,#N/A,FALSE,"UNIT";#N/A,#N/A,FALSE,"UNIT";#N/A,#N/A,FALSE,"계정"}</definedName>
    <definedName name="rty" localSheetId="14" hidden="1">{"'용역비'!$A$4:$C$8"}</definedName>
    <definedName name="rty" hidden="1">{"'용역비'!$A$4:$C$8"}</definedName>
    <definedName name="rustey" localSheetId="14"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rustey"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ryuk" localSheetId="14" hidden="1">{"'용역비'!$A$4:$C$8"}</definedName>
    <definedName name="ryuk" hidden="1">{"'용역비'!$A$4:$C$8"}</definedName>
    <definedName name="sadasadfa" localSheetId="14" hidden="1">{#N/A,#N/A,FALSE,"Aging Summary";#N/A,#N/A,FALSE,"Ratio Analysis";#N/A,#N/A,FALSE,"Test 120 Day Accts";#N/A,#N/A,FALSE,"Tickmarks"}</definedName>
    <definedName name="sadasadfa" hidden="1">{#N/A,#N/A,FALSE,"Aging Summary";#N/A,#N/A,FALSE,"Ratio Analysis";#N/A,#N/A,FALSE,"Test 120 Day Accts";#N/A,#N/A,FALSE,"Tickmarks"}</definedName>
    <definedName name="SADF" localSheetId="14" hidden="1">{#N/A,#N/A,FALSE,"BS";#N/A,#N/A,FALSE,"PL";#N/A,#N/A,FALSE,"처분";#N/A,#N/A,FALSE,"현금";#N/A,#N/A,FALSE,"매출";#N/A,#N/A,FALSE,"원가";#N/A,#N/A,FALSE,"경영"}</definedName>
    <definedName name="SADF" hidden="1">{#N/A,#N/A,FALSE,"BS";#N/A,#N/A,FALSE,"PL";#N/A,#N/A,FALSE,"처분";#N/A,#N/A,FALSE,"현금";#N/A,#N/A,FALSE,"매출";#N/A,#N/A,FALSE,"원가";#N/A,#N/A,FALSE,"경영"}</definedName>
    <definedName name="sadsf" localSheetId="14" hidden="1">{#N/A,#N/A,FALSE,"BS";#N/A,#N/A,FALSE,"PL";#N/A,#N/A,FALSE,"처분";#N/A,#N/A,FALSE,"현금";#N/A,#N/A,FALSE,"매출";#N/A,#N/A,FALSE,"원가";#N/A,#N/A,FALSE,"경영"}</definedName>
    <definedName name="sadsf" hidden="1">{#N/A,#N/A,FALSE,"BS";#N/A,#N/A,FALSE,"PL";#N/A,#N/A,FALSE,"처분";#N/A,#N/A,FALSE,"현금";#N/A,#N/A,FALSE,"매출";#N/A,#N/A,FALSE,"원가";#N/A,#N/A,FALSE,"경영"}</definedName>
    <definedName name="sammy" localSheetId="14" hidden="1">{"OEE OAP",#N/A,FALSE,"oap";"OEE APAP",#N/A,FALSE,"apap";"OEE nitros",#N/A,FALSE,"nitros"}</definedName>
    <definedName name="sammy" hidden="1">{"OEE OAP",#N/A,FALSE,"oap";"OEE APAP",#N/A,FALSE,"apap";"OEE nitros",#N/A,FALSE,"nitros"}</definedName>
    <definedName name="sammy_1" localSheetId="14" hidden="1">{"OEE OAP",#N/A,FALSE,"oap";"OEE APAP",#N/A,FALSE,"apap";"OEE nitros",#N/A,FALSE,"nitros"}</definedName>
    <definedName name="sammy_1" hidden="1">{"OEE OAP",#N/A,FALSE,"oap";"OEE APAP",#N/A,FALSE,"apap";"OEE nitros",#N/A,FALSE,"nitros"}</definedName>
    <definedName name="SAPBEXdnldView" hidden="1">"3XF06CMDLXK3BN3EM5C8TAPDH"</definedName>
    <definedName name="SAPBEXhrIndnt" hidden="1">"Wide"</definedName>
    <definedName name="SAPBEXrevision" hidden="1">3</definedName>
    <definedName name="SAPBEXsysID" hidden="1">"PBP"</definedName>
    <definedName name="SAPBEXwbID" hidden="1">"3VFBKKIBDYXJRM5R405GOSQK8"</definedName>
    <definedName name="SAPFuncF4Help" localSheetId="14" hidden="1">Main.SAPF4Help()</definedName>
    <definedName name="SAPFuncF4Help" localSheetId="6" hidden="1">Main.SAPF4Help()</definedName>
    <definedName name="SAPFuncF4Help" hidden="1">Main.SAPF4Help()</definedName>
    <definedName name="SAPsysID" hidden="1">"708C5W7SBKP804JT78WJ0JNKI"</definedName>
    <definedName name="SAPwbID" hidden="1">"ARS"</definedName>
    <definedName name="sasa" localSheetId="14"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sasa"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scena" localSheetId="14" hidden="1">{#N/A,#N/A,FALSE,"Projections";#N/A,#N/A,FALSE,"AccrDil";#N/A,#N/A,FALSE,"PurchPriMult";#N/A,#N/A,FALSE,"Mults7_13";#N/A,#N/A,FALSE,"Mkt Mults";#N/A,#N/A,FALSE,"Acq Mults";#N/A,#N/A,FALSE,"StockPrices";#N/A,#N/A,FALSE,"Prem Paid";#N/A,#N/A,FALSE,"DCF";#N/A,#N/A,FALSE,"AUTO";#N/A,#N/A,FALSE,"Relative Trading";#N/A,#N/A,FALSE,"Mkt Val";#N/A,#N/A,FALSE,"Acq Val"}</definedName>
    <definedName name="scena" hidden="1">{#N/A,#N/A,FALSE,"Projections";#N/A,#N/A,FALSE,"AccrDil";#N/A,#N/A,FALSE,"PurchPriMult";#N/A,#N/A,FALSE,"Mults7_13";#N/A,#N/A,FALSE,"Mkt Mults";#N/A,#N/A,FALSE,"Acq Mults";#N/A,#N/A,FALSE,"StockPrices";#N/A,#N/A,FALSE,"Prem Paid";#N/A,#N/A,FALSE,"DCF";#N/A,#N/A,FALSE,"AUTO";#N/A,#N/A,FALSE,"Relative Trading";#N/A,#N/A,FALSE,"Mkt Val";#N/A,#N/A,FALSE,"Acq Val"}</definedName>
    <definedName name="sda" localSheetId="14" hidden="1">{#N/A,#N/A,FALSE,"TS";#N/A,#N/A,FALSE,"Combo";#N/A,#N/A,FALSE,"FAIR";#N/A,#N/A,FALSE,"RBC";#N/A,#N/A,FALSE,"xxxx";#N/A,#N/A,FALSE,"A_D";#N/A,#N/A,FALSE,"WACC";#N/A,#N/A,FALSE,"DCF";#N/A,#N/A,FALSE,"LBO";#N/A,#N/A,FALSE,"AcqMults";#N/A,#N/A,FALSE,"CompMults"}</definedName>
    <definedName name="sda" hidden="1">{#N/A,#N/A,FALSE,"TS";#N/A,#N/A,FALSE,"Combo";#N/A,#N/A,FALSE,"FAIR";#N/A,#N/A,FALSE,"RBC";#N/A,#N/A,FALSE,"xxxx";#N/A,#N/A,FALSE,"A_D";#N/A,#N/A,FALSE,"WACC";#N/A,#N/A,FALSE,"DCF";#N/A,#N/A,FALSE,"LBO";#N/A,#N/A,FALSE,"AcqMults";#N/A,#N/A,FALSE,"CompMults"}</definedName>
    <definedName name="SDASFASFAS" localSheetId="14"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SDASFASFAS"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sdcvbzdfghadg" localSheetId="14" hidden="1">{#N/A,#N/A,FALSE,"BS";#N/A,#N/A,FALSE,"PL";#N/A,#N/A,FALSE,"처분";#N/A,#N/A,FALSE,"현금";#N/A,#N/A,FALSE,"매출";#N/A,#N/A,FALSE,"원가";#N/A,#N/A,FALSE,"경영"}</definedName>
    <definedName name="sdcvbzdfghadg" hidden="1">{#N/A,#N/A,FALSE,"BS";#N/A,#N/A,FALSE,"PL";#N/A,#N/A,FALSE,"처분";#N/A,#N/A,FALSE,"현금";#N/A,#N/A,FALSE,"매출";#N/A,#N/A,FALSE,"원가";#N/A,#N/A,FALSE,"경영"}</definedName>
    <definedName name="sdddddd" localSheetId="14" hidden="1">{#N/A,#N/A,FALSE,"BS";#N/A,#N/A,FALSE,"PL";#N/A,#N/A,FALSE,"처분";#N/A,#N/A,FALSE,"현금";#N/A,#N/A,FALSE,"매출";#N/A,#N/A,FALSE,"원가";#N/A,#N/A,FALSE,"경영"}</definedName>
    <definedName name="sdddddd" hidden="1">{#N/A,#N/A,FALSE,"BS";#N/A,#N/A,FALSE,"PL";#N/A,#N/A,FALSE,"처분";#N/A,#N/A,FALSE,"현금";#N/A,#N/A,FALSE,"매출";#N/A,#N/A,FALSE,"원가";#N/A,#N/A,FALSE,"경영"}</definedName>
    <definedName name="sddfsdz" hidden="1">#REF!</definedName>
    <definedName name="sdesd" localSheetId="14" hidden="1">{#N/A,#N/A,FALSE,"BS";#N/A,#N/A,FALSE,"PL";#N/A,#N/A,FALSE,"처분";#N/A,#N/A,FALSE,"현금";#N/A,#N/A,FALSE,"매출";#N/A,#N/A,FALSE,"원가";#N/A,#N/A,FALSE,"경영"}</definedName>
    <definedName name="sdesd" hidden="1">{#N/A,#N/A,FALSE,"BS";#N/A,#N/A,FALSE,"PL";#N/A,#N/A,FALSE,"처분";#N/A,#N/A,FALSE,"현금";#N/A,#N/A,FALSE,"매출";#N/A,#N/A,FALSE,"원가";#N/A,#N/A,FALSE,"경영"}</definedName>
    <definedName name="sdf" localSheetId="14" hidden="1">{#N/A,#N/A,FALSE,"Contribution Analysis"}</definedName>
    <definedName name="sdf" hidden="1">{#N/A,#N/A,FALSE,"Contribution Analysis"}</definedName>
    <definedName name="sdfasdfsd"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sdfasdfsd" hidden="1">{TRUE,TRUE,-1.25,-15.5,604.5,369,FALSE,FALSE,TRUE,TRUE,0,1,83,1,38,4,5,4,TRUE,TRUE,3,TRUE,1,TRUE,75,"Swvu.inputs._.raw._.data.","ACwvu.inputs._.raw._.data.",#N/A,FALSE,FALSE,0.5,0.5,0.5,0.5,2,"&amp;F","&amp;A&amp;RPage &amp;P",FALSE,FALSE,FALSE,FALSE,1,60,#N/A,#N/A,"=R1C61:R53C89","=C1:C5",#N/A,#N/A,FALSE,FALSE,FALSE,1,600,600,FALSE,FALSE,TRUE,TRUE,TRUE}</definedName>
    <definedName name="SDFASFASDF" localSheetId="14" hidden="1">{#N/A,#N/A,FALSE,"00 P&amp;L vs 99"}</definedName>
    <definedName name="SDFASFASDF" hidden="1">{#N/A,#N/A,FALSE,"00 P&amp;L vs 99"}</definedName>
    <definedName name="sdfg" localSheetId="14" hidden="1">{#N/A,#N/A,FALSE,"BS";#N/A,#N/A,FALSE,"PL";#N/A,#N/A,FALSE,"처분";#N/A,#N/A,FALSE,"현금";#N/A,#N/A,FALSE,"매출";#N/A,#N/A,FALSE,"원가";#N/A,#N/A,FALSE,"경영"}</definedName>
    <definedName name="sdfg" hidden="1">{#N/A,#N/A,FALSE,"BS";#N/A,#N/A,FALSE,"PL";#N/A,#N/A,FALSE,"처분";#N/A,#N/A,FALSE,"현금";#N/A,#N/A,FALSE,"매출";#N/A,#N/A,FALSE,"원가";#N/A,#N/A,FALSE,"경영"}</definedName>
    <definedName name="sdfgggg" localSheetId="14" hidden="1">{#N/A,#N/A,FALSE,"BS";#N/A,#N/A,FALSE,"PL";#N/A,#N/A,FALSE,"처분";#N/A,#N/A,FALSE,"현금";#N/A,#N/A,FALSE,"매출";#N/A,#N/A,FALSE,"원가";#N/A,#N/A,FALSE,"경영"}</definedName>
    <definedName name="sdfgggg" hidden="1">{#N/A,#N/A,FALSE,"BS";#N/A,#N/A,FALSE,"PL";#N/A,#N/A,FALSE,"처분";#N/A,#N/A,FALSE,"현금";#N/A,#N/A,FALSE,"매출";#N/A,#N/A,FALSE,"원가";#N/A,#N/A,FALSE,"경영"}</definedName>
    <definedName name="sdfgsdgsgsdfg" localSheetId="14" hidden="1">{#N/A,#N/A,FALSE,"BS";#N/A,#N/A,FALSE,"PL";#N/A,#N/A,FALSE,"처분";#N/A,#N/A,FALSE,"현금";#N/A,#N/A,FALSE,"매출";#N/A,#N/A,FALSE,"원가";#N/A,#N/A,FALSE,"경영"}</definedName>
    <definedName name="sdfgsdgsgsdfg" hidden="1">{#N/A,#N/A,FALSE,"BS";#N/A,#N/A,FALSE,"PL";#N/A,#N/A,FALSE,"처분";#N/A,#N/A,FALSE,"현금";#N/A,#N/A,FALSE,"매출";#N/A,#N/A,FALSE,"원가";#N/A,#N/A,FALSE,"경영"}</definedName>
    <definedName name="sdfsadfaasf"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2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3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adfaasf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dfsdfsdfdsfdsfdsfdsfdsf" localSheetId="14" hidden="1">{"'Desktop Inventory 현황'!$B$2:$O$35"}</definedName>
    <definedName name="sdfsdfsdfdsfdsfdsfdsfdsf" hidden="1">{"'Desktop Inventory 현황'!$B$2:$O$35"}</definedName>
    <definedName name="sdfvzcvse" localSheetId="14" hidden="1">{#N/A,#N/A,FALSE,"BS";#N/A,#N/A,FALSE,"PL";#N/A,#N/A,FALSE,"처분";#N/A,#N/A,FALSE,"현금";#N/A,#N/A,FALSE,"매출";#N/A,#N/A,FALSE,"원가";#N/A,#N/A,FALSE,"경영"}</definedName>
    <definedName name="sdfvzcvse" hidden="1">{#N/A,#N/A,FALSE,"BS";#N/A,#N/A,FALSE,"PL";#N/A,#N/A,FALSE,"처분";#N/A,#N/A,FALSE,"현금";#N/A,#N/A,FALSE,"매출";#N/A,#N/A,FALSE,"원가";#N/A,#N/A,FALSE,"경영"}</definedName>
    <definedName name="sdgdsfdsgdsfggfdsd" hidden="1">#REF!</definedName>
    <definedName name="sdryhj" localSheetId="14" hidden="1">{"'용역비'!$A$4:$C$8"}</definedName>
    <definedName name="sdryhj" hidden="1">{"'용역비'!$A$4:$C$8"}</definedName>
    <definedName name="SDS" localSheetId="14" hidden="1">{"Income Statement",#N/A,FALSE,"Annual";"Balance Sheet",#N/A,FALSE,"Annual";"Cash Flow Statement",#N/A,FALSE,"Annual";"ROIC",#N/A,FALSE,"Annual"}</definedName>
    <definedName name="SDS" hidden="1">{"Income Statement",#N/A,FALSE,"Annual";"Balance Sheet",#N/A,FALSE,"Annual";"Cash Flow Statement",#N/A,FALSE,"Annual";"ROIC",#N/A,FALSE,"Annual"}</definedName>
    <definedName name="SE" localSheetId="14" hidden="1">{"'용역비'!$A$4:$C$8"}</definedName>
    <definedName name="SE" hidden="1">{"'용역비'!$A$4:$C$8"}</definedName>
    <definedName name="segfn" localSheetId="14" hidden="1">{#N/A,#N/A,FALSE,"BS";#N/A,#N/A,FALSE,"PL";#N/A,#N/A,FALSE,"처분";#N/A,#N/A,FALSE,"현금";#N/A,#N/A,FALSE,"매출";#N/A,#N/A,FALSE,"원가";#N/A,#N/A,FALSE,"경영"}</definedName>
    <definedName name="segfn" hidden="1">{#N/A,#N/A,FALSE,"BS";#N/A,#N/A,FALSE,"PL";#N/A,#N/A,FALSE,"처분";#N/A,#N/A,FALSE,"현금";#N/A,#N/A,FALSE,"매출";#N/A,#N/A,FALSE,"원가";#N/A,#N/A,FALSE,"경영"}</definedName>
    <definedName name="sencount" hidden="1">1</definedName>
    <definedName name="sf" localSheetId="14" hidden="1">{"Income Statement",#N/A,FALSE,"Annual";"Balance Sheet",#N/A,FALSE,"Annual";"Cash Flow Statement",#N/A,FALSE,"Annual";"ROIC",#N/A,FALSE,"Annual"}</definedName>
    <definedName name="sf" hidden="1">{"Income Statement",#N/A,FALSE,"Annual";"Balance Sheet",#N/A,FALSE,"Annual";"Cash Flow Statement",#N/A,FALSE,"Annual";"ROIC",#N/A,FALSE,"Annual"}</definedName>
    <definedName name="sfd" localSheetId="14" hidden="1">{"Income Statement",#N/A,FALSE,"Annual";"Balance Sheet",#N/A,FALSE,"Annual";"Cash Flow Statement",#N/A,FALSE,"Annual";"ROIC",#N/A,FALSE,"Annual"}</definedName>
    <definedName name="sfd" hidden="1">{"Income Statement",#N/A,FALSE,"Annual";"Balance Sheet",#N/A,FALSE,"Annual";"Cash Flow Statement",#N/A,FALSE,"Annual";"ROIC",#N/A,FALSE,"Annual"}</definedName>
    <definedName name="sfdg" localSheetId="14" hidden="1">{#N/A,#N/A,FALSE,"A&amp;E";#N/A,#N/A,FALSE,"HighTop";#N/A,#N/A,FALSE,"JG";#N/A,#N/A,FALSE,"RI";#N/A,#N/A,FALSE,"woHT";#N/A,#N/A,FALSE,"woHT&amp;JG"}</definedName>
    <definedName name="sfdg" hidden="1">{#N/A,#N/A,FALSE,"A&amp;E";#N/A,#N/A,FALSE,"HighTop";#N/A,#N/A,FALSE,"JG";#N/A,#N/A,FALSE,"RI";#N/A,#N/A,FALSE,"woHT";#N/A,#N/A,FALSE,"woHT&amp;JG"}</definedName>
    <definedName name="sfgasd" localSheetId="14" hidden="1">{0,0,0,0;0,0,0,0;0,0,0,0;0,0,0,0;0,0,0,0;0,0,0,0;0,0,2,0;2,3,3,0;FALSE,FALSE,FALSE,FALSE;TRUE,FALSE,TRUE,TRUE;FALSE,FALSE,TRUE,TRUE;FALSE,0,2.78134444564786E-308,4.45015196281921E-308;7.78776275135711E-308,1.33504516457612E-307,2.22507555776164E-307,3.56012157274209E-307}</definedName>
    <definedName name="sfgasd" hidden="1">{0,0,0,0;0,0,0,0;0,0,0,0;0,0,0,0;0,0,0,0;0,0,0,0;0,0,2,0;2,3,3,0;FALSE,FALSE,FALSE,FALSE;TRUE,FALSE,TRUE,TRUE;FALSE,FALSE,TRUE,TRUE;FALSE,0,2.78134444564786E-308,4.45015196281921E-308;7.78776275135711E-308,1.33504516457612E-307,2.22507555776164E-307,3.56012157274209E-307}</definedName>
    <definedName name="Shadow" localSheetId="14" hidden="1">{#N/A,#N/A,FALSE,"INPUT";#N/A,#N/A,FALSE,"GROSS NUMBERS";#N/A,#N/A,FALSE,"ALLOCATION";#N/A,#N/A,FALSE,"PARTNERS' CAP."}</definedName>
    <definedName name="Shadow" hidden="1">{#N/A,#N/A,FALSE,"INPUT";#N/A,#N/A,FALSE,"GROSS NUMBERS";#N/A,#N/A,FALSE,"ALLOCATION";#N/A,#N/A,FALSE,"PARTNERS' CAP."}</definedName>
    <definedName name="Shadow_1" localSheetId="14" hidden="1">{#N/A,#N/A,FALSE,"INPUT";#N/A,#N/A,FALSE,"GROSS NUMBERS";#N/A,#N/A,FALSE,"ALLOCATION";#N/A,#N/A,FALSE,"PARTNERS' CAP."}</definedName>
    <definedName name="Shadow_1" hidden="1">{#N/A,#N/A,FALSE,"INPUT";#N/A,#N/A,FALSE,"GROSS NUMBERS";#N/A,#N/A,FALSE,"ALLOCATION";#N/A,#N/A,FALSE,"PARTNERS' CAP."}</definedName>
    <definedName name="Shadow_2" localSheetId="14" hidden="1">{#N/A,#N/A,FALSE,"INPUT";#N/A,#N/A,FALSE,"GROSS NUMBERS";#N/A,#N/A,FALSE,"ALLOCATION";#N/A,#N/A,FALSE,"PARTNERS' CAP."}</definedName>
    <definedName name="Shadow_2" hidden="1">{#N/A,#N/A,FALSE,"INPUT";#N/A,#N/A,FALSE,"GROSS NUMBERS";#N/A,#N/A,FALSE,"ALLOCATION";#N/A,#N/A,FALSE,"PARTNERS' CAP."}</definedName>
    <definedName name="Shadow_3" localSheetId="14" hidden="1">{#N/A,#N/A,FALSE,"INPUT";#N/A,#N/A,FALSE,"GROSS NUMBERS";#N/A,#N/A,FALSE,"ALLOCATION";#N/A,#N/A,FALSE,"PARTNERS' CAP."}</definedName>
    <definedName name="Shadow_3" hidden="1">{#N/A,#N/A,FALSE,"INPUT";#N/A,#N/A,FALSE,"GROSS NUMBERS";#N/A,#N/A,FALSE,"ALLOCATION";#N/A,#N/A,FALSE,"PARTNERS' CAP."}</definedName>
    <definedName name="Shadow_4" localSheetId="14" hidden="1">{#N/A,#N/A,FALSE,"INPUT";#N/A,#N/A,FALSE,"GROSS NUMBERS";#N/A,#N/A,FALSE,"ALLOCATION";#N/A,#N/A,FALSE,"PARTNERS' CAP."}</definedName>
    <definedName name="Shadow_4" hidden="1">{#N/A,#N/A,FALSE,"INPUT";#N/A,#N/A,FALSE,"GROSS NUMBERS";#N/A,#N/A,FALSE,"ALLOCATION";#N/A,#N/A,FALSE,"PARTNERS' CAP."}</definedName>
    <definedName name="Shadow_5" localSheetId="14" hidden="1">{#N/A,#N/A,FALSE,"INPUT";#N/A,#N/A,FALSE,"GROSS NUMBERS";#N/A,#N/A,FALSE,"ALLOCATION";#N/A,#N/A,FALSE,"PARTNERS' CAP."}</definedName>
    <definedName name="Shadow_5" hidden="1">{#N/A,#N/A,FALSE,"INPUT";#N/A,#N/A,FALSE,"GROSS NUMBERS";#N/A,#N/A,FALSE,"ALLOCATION";#N/A,#N/A,FALSE,"PARTNERS' CAP."}</definedName>
    <definedName name="sheet" localSheetId="14" hidden="1">{#N/A,#N/A,FALSE,"UNIT";#N/A,#N/A,FALSE,"UNIT";#N/A,#N/A,FALSE,"계정"}</definedName>
    <definedName name="sheet" hidden="1">{#N/A,#N/A,FALSE,"UNIT";#N/A,#N/A,FALSE,"UNIT";#N/A,#N/A,FALSE,"계정"}</definedName>
    <definedName name="Sheet3" localSheetId="14" hidden="1">{#N/A,#N/A,FALSE,"BS";#N/A,#N/A,FALSE,"PL";#N/A,#N/A,FALSE,"처분";#N/A,#N/A,FALSE,"현금";#N/A,#N/A,FALSE,"매출";#N/A,#N/A,FALSE,"원가";#N/A,#N/A,FALSE,"경영"}</definedName>
    <definedName name="Sheet3" hidden="1">{#N/A,#N/A,FALSE,"BS";#N/A,#N/A,FALSE,"PL";#N/A,#N/A,FALSE,"처분";#N/A,#N/A,FALSE,"현금";#N/A,#N/A,FALSE,"매출";#N/A,#N/A,FALSE,"원가";#N/A,#N/A,FALSE,"경영"}</definedName>
    <definedName name="SIG_ACFCOM_firstLine" hidden="1">#REF!</definedName>
    <definedName name="SIG_ACFCOM_IsControlOK" hidden="1">#REF!</definedName>
    <definedName name="SIG_ACFCOM_lastLine" hidden="1">#REF!</definedName>
    <definedName name="SIG_ACFCOM_TITLECOL" hidden="1">#REF!</definedName>
    <definedName name="SIG_ACFCOM_TITLELINE" hidden="1">#REF!</definedName>
    <definedName name="SIG_AISCOM_firstLine" hidden="1">#REF!</definedName>
    <definedName name="SIG_AISCOM_IsControlOK" hidden="1">#REF!</definedName>
    <definedName name="SIG_AISCOM_lastLine" hidden="1">#REF!</definedName>
    <definedName name="SIG_AISCOM_TITLECOL" hidden="1">#REF!</definedName>
    <definedName name="SIG_AISCOM_TITLELINE" hidden="1">#REF!</definedName>
    <definedName name="SIG_AISTOT_firstLine" hidden="1">'[61]FEB 04 AISTOT'!$AK$74</definedName>
    <definedName name="SIG_AISTOT_IsControlOK" hidden="1">'[61]FEB 04 AISTOT'!$AK$73</definedName>
    <definedName name="SIG_AISTOT_lastLine" hidden="1">'[61]FEB 04 AISTOT'!$AK$75</definedName>
    <definedName name="SIG_AISTOT_TITLECOL" hidden="1">'[61]FEB 04 AISTOT'!$F$1</definedName>
    <definedName name="SIG_AISTOT_TITLELINE" hidden="1">'[61]FEB 04 AISTOT'!$11:$11</definedName>
    <definedName name="SIG_ANACOM_firstLine" localSheetId="14" hidden="1">#REF!</definedName>
    <definedName name="SIG_ANACOM_firstLine" hidden="1">#REF!</definedName>
    <definedName name="SIG_ANACOM_IsControlOK" localSheetId="14" hidden="1">#REF!</definedName>
    <definedName name="SIG_ANACOM_IsControlOK" hidden="1">#REF!</definedName>
    <definedName name="SIG_ANACOM_lastLine" localSheetId="14" hidden="1">#REF!</definedName>
    <definedName name="SIG_ANACOM_lastLine" hidden="1">#REF!</definedName>
    <definedName name="SIG_ANACOM_TITLECOL" hidden="1">#REF!</definedName>
    <definedName name="SIG_ANACOM_TITLELINE" hidden="1">#REF!</definedName>
    <definedName name="SIG_ARATIOS_firstLine" hidden="1">#REF!</definedName>
    <definedName name="SIG_ARATIOS_IsControlOK" hidden="1">#REF!</definedName>
    <definedName name="SIG_ARATIOS_lastLine" hidden="1">#REF!</definedName>
    <definedName name="SIG_ARATIOS_TITLECOL" hidden="1">#REF!</definedName>
    <definedName name="SIG_ARATIOS_TITLELINE" hidden="1">#REF!</definedName>
    <definedName name="SIG_AZISTOT_firstLine" hidden="1">'[61]P&amp;L TABLE'!$AJ$74</definedName>
    <definedName name="SIG_AZISTOT_IsControlOK" hidden="1">'[61]P&amp;L TABLE'!$AJ$73</definedName>
    <definedName name="SIG_AZISTOT_lastLine" hidden="1">'[61]P&amp;L TABLE'!$AJ$75</definedName>
    <definedName name="SIG_AZISTOT_TITLECOL" hidden="1">'[61]P&amp;L TABLE'!$F$1</definedName>
    <definedName name="SIG_AZISTOT_TITLELINE" hidden="1">'[61]P&amp;L TABLE'!$11:$11</definedName>
    <definedName name="SIG_CONTROLE" localSheetId="14" hidden="1">#REF!</definedName>
    <definedName name="SIG_CONTROLE" hidden="1">#REF!</definedName>
    <definedName name="SIG_DERNIERECOLONNE" hidden="1">'[61]P&amp;L TABLE'!$AI:$AI</definedName>
    <definedName name="SIG_PTBD_ACFCOM" localSheetId="14" hidden="1">#REF!</definedName>
    <definedName name="SIG_PTBD_ACFCOM" hidden="1">#REF!</definedName>
    <definedName name="SIG_PTBD_AISCOM" localSheetId="14" hidden="1">#REF!</definedName>
    <definedName name="SIG_PTBD_AISCOM" hidden="1">#REF!</definedName>
    <definedName name="SIG_PTBD_AISTOT" hidden="1">'[61]FEB 04 AISTOT'!$AE$72</definedName>
    <definedName name="SIG_PTBD_ANACOM" localSheetId="14" hidden="1">#REF!</definedName>
    <definedName name="SIG_PTBD_ANACOM" hidden="1">#REF!</definedName>
    <definedName name="SIG_PTBD_ARATIOS" localSheetId="14" hidden="1">#REF!</definedName>
    <definedName name="SIG_PTBD_ARATIOS" hidden="1">#REF!</definedName>
    <definedName name="SIG_PTBD_AZISTOT" hidden="1">'[61]P&amp;L TABLE'!$AH$72</definedName>
    <definedName name="SIG_PTHG_ACFCOM" localSheetId="14" hidden="1">#REF!</definedName>
    <definedName name="SIG_PTHG_ACFCOM" hidden="1">#REF!</definedName>
    <definedName name="SIG_PTHG_AISCOM" localSheetId="14" hidden="1">#REF!</definedName>
    <definedName name="SIG_PTHG_AISCOM" hidden="1">#REF!</definedName>
    <definedName name="SIG_PTHG_AISTOT" hidden="1">'[61]FEB 04 AISTOT'!$H$13</definedName>
    <definedName name="SIG_PTHG_ANACOM" localSheetId="14" hidden="1">#REF!</definedName>
    <definedName name="SIG_PTHG_ANACOM" hidden="1">#REF!</definedName>
    <definedName name="SIG_PTHG_ARATIOS" localSheetId="14" hidden="1">#REF!</definedName>
    <definedName name="SIG_PTHG_ARATIOS" hidden="1">#REF!</definedName>
    <definedName name="SIG_PTHG_AZISTOT" hidden="1">'[61]P&amp;L TABLE'!$H$13</definedName>
    <definedName name="sjkdsjdk"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2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3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jkdsjdk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sk" localSheetId="14" hidden="1">{#N/A,#N/A,FALSE,"A&amp;E";#N/A,#N/A,FALSE,"HighTop";#N/A,#N/A,FALSE,"JG";#N/A,#N/A,FALSE,"RI";#N/A,#N/A,FALSE,"woHT";#N/A,#N/A,FALSE,"woHT&amp;JG"}</definedName>
    <definedName name="sk" hidden="1">{#N/A,#N/A,FALSE,"A&amp;E";#N/A,#N/A,FALSE,"HighTop";#N/A,#N/A,FALSE,"JG";#N/A,#N/A,FALSE,"RI";#N/A,#N/A,FALSE,"woHT";#N/A,#N/A,FALSE,"woHT&amp;JG"}</definedName>
    <definedName name="sks" localSheetId="14" hidden="1">{#N/A,#N/A,FALSE,"BS";#N/A,#N/A,FALSE,"PL";#N/A,#N/A,FALSE,"처분";#N/A,#N/A,FALSE,"현금";#N/A,#N/A,FALSE,"매출";#N/A,#N/A,FALSE,"원가";#N/A,#N/A,FALSE,"경영"}</definedName>
    <definedName name="sks" hidden="1">{#N/A,#N/A,FALSE,"BS";#N/A,#N/A,FALSE,"PL";#N/A,#N/A,FALSE,"처분";#N/A,#N/A,FALSE,"현금";#N/A,#N/A,FALSE,"매출";#N/A,#N/A,FALSE,"원가";#N/A,#N/A,FALSE,"경영"}</definedName>
    <definedName name="SLEVIN"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SLEVIN"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SLEVIN_1"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SLEVIN_1"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sm.carry" localSheetId="14" hidden="1">{#N/A,#N/A,FALSE,"SF"}</definedName>
    <definedName name="sm.carry" hidden="1">{#N/A,#N/A,FALSE,"SF"}</definedName>
    <definedName name="sm.carry_1" localSheetId="14" hidden="1">{#N/A,#N/A,FALSE,"SF"}</definedName>
    <definedName name="sm.carry_1" hidden="1">{#N/A,#N/A,FALSE,"SF"}</definedName>
    <definedName name="smora" localSheetId="14" hidden="1">{"EUUTI","COMPANIES",TRUE}</definedName>
    <definedName name="smora" hidden="1">{"EUUTI","COMPANIES",TRUE}</definedName>
    <definedName name="solver_cvg" hidden="1">0.0000001</definedName>
    <definedName name="solver_drv" hidden="1">1</definedName>
    <definedName name="solver_est" hidden="1">1</definedName>
    <definedName name="solver_itr" hidden="1">100</definedName>
    <definedName name="solver_lin" hidden="1">0</definedName>
    <definedName name="solver_neg" hidden="1">2</definedName>
    <definedName name="solver_num" hidden="1">0</definedName>
    <definedName name="solver_nwt" hidden="1">1</definedName>
    <definedName name="solver_pre" hidden="1">0.000001</definedName>
    <definedName name="solver_rel2" hidden="1">1</definedName>
    <definedName name="solver_rel3" hidden="1">3</definedName>
    <definedName name="solver_rel4" hidden="1">2</definedName>
    <definedName name="solver_rel5" hidden="1">1</definedName>
    <definedName name="solver_rhs2" hidden="1">#REF!</definedName>
    <definedName name="solver_rhs3" hidden="1">-0.005</definedName>
    <definedName name="solver_rhs5" hidden="1">0.1</definedName>
    <definedName name="solver_scl" hidden="1">0</definedName>
    <definedName name="solver_sho" hidden="1">0</definedName>
    <definedName name="solver_tim" hidden="1">100</definedName>
    <definedName name="solver_tol" hidden="1">0.05</definedName>
    <definedName name="solver_typ" hidden="1">3</definedName>
    <definedName name="solver_val" hidden="1">0.6</definedName>
    <definedName name="SpecialPrice" hidden="1">#REF!</definedName>
    <definedName name="spoc" localSheetId="14" hidden="1">{"Page 1",#N/A,FALSE,"Sheet1";"Page 2",#N/A,FALSE,"Sheet1"}</definedName>
    <definedName name="spoc" hidden="1">{"Page 1",#N/A,FALSE,"Sheet1";"Page 2",#N/A,FALSE,"Sheet1"}</definedName>
    <definedName name="SR" localSheetId="14" hidden="1">{#N/A,#N/A,FALSE,"INPUT";#N/A,#N/A,FALSE,"GROSS NUMBERS";#N/A,#N/A,FALSE,"ALLOCATION";#N/A,#N/A,FALSE,"PARTNERS' CAP."}</definedName>
    <definedName name="SR" hidden="1">{#N/A,#N/A,FALSE,"INPUT";#N/A,#N/A,FALSE,"GROSS NUMBERS";#N/A,#N/A,FALSE,"ALLOCATION";#N/A,#N/A,FALSE,"PARTNERS' CAP."}</definedName>
    <definedName name="SR_1" localSheetId="14" hidden="1">{#N/A,#N/A,FALSE,"INPUT";#N/A,#N/A,FALSE,"GROSS NUMBERS";#N/A,#N/A,FALSE,"ALLOCATION";#N/A,#N/A,FALSE,"PARTNERS' CAP."}</definedName>
    <definedName name="SR_1" hidden="1">{#N/A,#N/A,FALSE,"INPUT";#N/A,#N/A,FALSE,"GROSS NUMBERS";#N/A,#N/A,FALSE,"ALLOCATION";#N/A,#N/A,FALSE,"PARTNERS' CAP."}</definedName>
    <definedName name="SR_2" localSheetId="14" hidden="1">{#N/A,#N/A,FALSE,"INPUT";#N/A,#N/A,FALSE,"GROSS NUMBERS";#N/A,#N/A,FALSE,"ALLOCATION";#N/A,#N/A,FALSE,"PARTNERS' CAP."}</definedName>
    <definedName name="SR_2" hidden="1">{#N/A,#N/A,FALSE,"INPUT";#N/A,#N/A,FALSE,"GROSS NUMBERS";#N/A,#N/A,FALSE,"ALLOCATION";#N/A,#N/A,FALSE,"PARTNERS' CAP."}</definedName>
    <definedName name="SR_3" localSheetId="14" hidden="1">{#N/A,#N/A,FALSE,"INPUT";#N/A,#N/A,FALSE,"GROSS NUMBERS";#N/A,#N/A,FALSE,"ALLOCATION";#N/A,#N/A,FALSE,"PARTNERS' CAP."}</definedName>
    <definedName name="SR_3" hidden="1">{#N/A,#N/A,FALSE,"INPUT";#N/A,#N/A,FALSE,"GROSS NUMBERS";#N/A,#N/A,FALSE,"ALLOCATION";#N/A,#N/A,FALSE,"PARTNERS' CAP."}</definedName>
    <definedName name="SR_4" localSheetId="14" hidden="1">{#N/A,#N/A,FALSE,"INPUT";#N/A,#N/A,FALSE,"GROSS NUMBERS";#N/A,#N/A,FALSE,"ALLOCATION";#N/A,#N/A,FALSE,"PARTNERS' CAP."}</definedName>
    <definedName name="SR_4" hidden="1">{#N/A,#N/A,FALSE,"INPUT";#N/A,#N/A,FALSE,"GROSS NUMBERS";#N/A,#N/A,FALSE,"ALLOCATION";#N/A,#N/A,FALSE,"PARTNERS' CAP."}</definedName>
    <definedName name="SR_5" localSheetId="14" hidden="1">{#N/A,#N/A,FALSE,"INPUT";#N/A,#N/A,FALSE,"GROSS NUMBERS";#N/A,#N/A,FALSE,"ALLOCATION";#N/A,#N/A,FALSE,"PARTNERS' CAP."}</definedName>
    <definedName name="SR_5" hidden="1">{#N/A,#N/A,FALSE,"INPUT";#N/A,#N/A,FALSE,"GROSS NUMBERS";#N/A,#N/A,FALSE,"ALLOCATION";#N/A,#N/A,FALSE,"PARTNERS' CAP."}</definedName>
    <definedName name="srth" localSheetId="14" hidden="1">{"'용역비'!$A$4:$C$8"}</definedName>
    <definedName name="srth" hidden="1">{"'용역비'!$A$4:$C$8"}</definedName>
    <definedName name="sry" localSheetId="14" hidden="1">{#N/A,#N/A,FALSE,"BS";#N/A,#N/A,FALSE,"PL";#N/A,#N/A,FALSE,"처분";#N/A,#N/A,FALSE,"현금";#N/A,#N/A,FALSE,"매출";#N/A,#N/A,FALSE,"원가";#N/A,#N/A,FALSE,"경영"}</definedName>
    <definedName name="sry" hidden="1">{#N/A,#N/A,FALSE,"BS";#N/A,#N/A,FALSE,"PL";#N/A,#N/A,FALSE,"처분";#N/A,#N/A,FALSE,"현금";#N/A,#N/A,FALSE,"매출";#N/A,#N/A,FALSE,"원가";#N/A,#N/A,FALSE,"경영"}</definedName>
    <definedName name="ss" localSheetId="14" hidden="1">{"'Sheet1'!$A$1:$H$36"}</definedName>
    <definedName name="ss" hidden="1">{"'Sheet1'!$A$1:$H$36"}</definedName>
    <definedName name="SSS" hidden="1">#REF!</definedName>
    <definedName name="SSSSS" localSheetId="14" hidden="1">{#N/A,#N/A,TRUE,"IS";#N/A,#N/A,TRUE,"SG";#N/A,#N/A,TRUE,"FF";#N/A,#N/A,TRUE,"BS";#N/A,#N/A,TRUE,"DCF";#N/A,#N/A,TRUE,"Int";#N/A,#N/A,TRUE,"Consumer";#N/A,#N/A,TRUE,"Building";#N/A,#N/A,TRUE,"Industrial"}</definedName>
    <definedName name="SSSSS" hidden="1">{#N/A,#N/A,TRUE,"IS";#N/A,#N/A,TRUE,"SG";#N/A,#N/A,TRUE,"FF";#N/A,#N/A,TRUE,"BS";#N/A,#N/A,TRUE,"DCF";#N/A,#N/A,TRUE,"Int";#N/A,#N/A,TRUE,"Consumer";#N/A,#N/A,TRUE,"Building";#N/A,#N/A,TRUE,"Industrial"}</definedName>
    <definedName name="SSSSSS" localSheetId="14" hidden="1">{#N/A,#N/A,FALSE,"IS";#N/A,#N/A,FALSE,"SG";#N/A,#N/A,FALSE,"FF";#N/A,#N/A,FALSE,"BS";#N/A,#N/A,FALSE,"DCF";#N/A,#N/A,FALSE,"EVA";#N/A,#N/A,FALSE,"Air";#N/A,#N/A,FALSE,"Car";#N/A,#N/A,FALSE,"Ind";#N/A,#N/A,FALSE,"Sys";#N/A,#N/A,FALSE,"Fin";#N/A,#N/A,FALSE,"Prl";#N/A,#N/A,FALSE,"Ces";#N/A,#N/A,FALSE,"Bell";#N/A,#N/A,FALSE,"Com1";#N/A,#N/A,FALSE,"Com2";#N/A,#N/A,FALSE,"IBES";#N/A,#N/A,FALSE,"EV hist"}</definedName>
    <definedName name="SSSSSS" hidden="1">{#N/A,#N/A,FALSE,"IS";#N/A,#N/A,FALSE,"SG";#N/A,#N/A,FALSE,"FF";#N/A,#N/A,FALSE,"BS";#N/A,#N/A,FALSE,"DCF";#N/A,#N/A,FALSE,"EVA";#N/A,#N/A,FALSE,"Air";#N/A,#N/A,FALSE,"Car";#N/A,#N/A,FALSE,"Ind";#N/A,#N/A,FALSE,"Sys";#N/A,#N/A,FALSE,"Fin";#N/A,#N/A,FALSE,"Prl";#N/A,#N/A,FALSE,"Ces";#N/A,#N/A,FALSE,"Bell";#N/A,#N/A,FALSE,"Com1";#N/A,#N/A,FALSE,"Com2";#N/A,#N/A,FALSE,"IBES";#N/A,#N/A,FALSE,"EV hist"}</definedName>
    <definedName name="STS" localSheetId="14" hidden="1">{"'용역비'!$A$4:$C$8"}</definedName>
    <definedName name="STS" hidden="1">{"'용역비'!$A$4:$C$8"}</definedName>
    <definedName name="SUMMARY_BOOK" localSheetId="14" hidden="1">{"page1",#N/A,FALSE,"GIRLBO";"page2",#N/A,FALSE,"GIRLBO";"page3",#N/A,FALSE,"GIRLBO";"page4",#N/A,FALSE,"GIRLBO";"page5",#N/A,FALSE,"GIRLBO"}</definedName>
    <definedName name="SUMMARY_BOOK" hidden="1">{"page1",#N/A,FALSE,"GIRLBO";"page2",#N/A,FALSE,"GIRLBO";"page3",#N/A,FALSE,"GIRLBO";"page4",#N/A,FALSE,"GIRLBO";"page5",#N/A,FALSE,"GIRLBO"}</definedName>
    <definedName name="supp" localSheetId="14" hidden="1">{#N/A,#N/A,FALSE,"Comp Balance";#N/A,#N/A,FALSE,"Sum Balance ";#N/A,#N/A,FALSE,"Balance Trend";#N/A,#N/A,FALSE,"Comp PL";#N/A,#N/A,FALSE,"PL";#N/A,#N/A,FALSE,"Sum PL";#N/A,#N/A,FALSE,"PL Trend";#N/A,#N/A,FALSE,"Change"}</definedName>
    <definedName name="supp" hidden="1">{#N/A,#N/A,FALSE,"Comp Balance";#N/A,#N/A,FALSE,"Sum Balance ";#N/A,#N/A,FALSE,"Balance Trend";#N/A,#N/A,FALSE,"Comp PL";#N/A,#N/A,FALSE,"PL";#N/A,#N/A,FALSE,"Sum PL";#N/A,#N/A,FALSE,"PL Trend";#N/A,#N/A,FALSE,"Change"}</definedName>
    <definedName name="SV_AUTO_CONN_CATALOG" hidden="1">"CAT"</definedName>
    <definedName name="SV_AUTO_CONN_CATALOG_1" hidden="1">"CAT"</definedName>
    <definedName name="SV_AUTO_CONN_SERVER" hidden="1">"\\bg-it-accounting\SageSoftware\v530\MAS90\"</definedName>
    <definedName name="SV_AUTO_CONN_SERVER_1" hidden="1">"\\bg-it-accounting\sagesoftware\v530\MAS90\"</definedName>
    <definedName name="SV_ENCPT_AUTO_CONN_PASSWORD" hidden="1">"083096084083070118098116117119115116100"</definedName>
    <definedName name="SV_ENCPT_AUTO_CONN_PASSWORD_1" hidden="1">"083096084083070118098116117119115116100"</definedName>
    <definedName name="SV_ENCPT_AUTO_CONN_USER" hidden="1">"095094088070084103099115113119114"</definedName>
    <definedName name="SV_ENCPT_AUTO_CONN_USER_1" hidden="1">"095094088070084103099115113119114"</definedName>
    <definedName name="SV_ENCPT_LOGON_PWD" hidden="1">"078104085088070"</definedName>
    <definedName name="SV_ENCPT_LOGON_USER" hidden="1">"095094088070084103099115113119114"</definedName>
    <definedName name="SV_ENCPT_LOGON_USER_1" hidden="1">"095094088070084103099115113119114"</definedName>
    <definedName name="swfasdfasdf" localSheetId="14" hidden="1">{#N/A,#N/A,FALSE,"BS";#N/A,#N/A,FALSE,"PL";#N/A,#N/A,FALSE,"처분";#N/A,#N/A,FALSE,"현금";#N/A,#N/A,FALSE,"매출";#N/A,#N/A,FALSE,"원가";#N/A,#N/A,FALSE,"경영"}</definedName>
    <definedName name="swfasdfasdf" hidden="1">{#N/A,#N/A,FALSE,"BS";#N/A,#N/A,FALSE,"PL";#N/A,#N/A,FALSE,"처분";#N/A,#N/A,FALSE,"현금";#N/A,#N/A,FALSE,"매출";#N/A,#N/A,FALSE,"원가";#N/A,#N/A,FALSE,"경영"}</definedName>
    <definedName name="ta" localSheetId="14" hidden="1">{#N/A,#N/A,FALSE,"Aging Summary";#N/A,#N/A,FALSE,"Ratio Analysis";#N/A,#N/A,FALSE,"Test 120 Day Accts";#N/A,#N/A,FALSE,"Tickmarks"}</definedName>
    <definedName name="ta" hidden="1">{#N/A,#N/A,FALSE,"Aging Summary";#N/A,#N/A,FALSE,"Ratio Analysis";#N/A,#N/A,FALSE,"Test 120 Day Accts";#N/A,#N/A,FALSE,"Tickmarks"}</definedName>
    <definedName name="Table2" localSheetId="14" hidden="1">{"'Desktop Inventory 현황'!$B$2:$O$35"}</definedName>
    <definedName name="Table2" hidden="1">{"'Desktop Inventory 현황'!$B$2:$O$35"}</definedName>
    <definedName name="TB00902da9_c269_4df3_beb5_ac3dba823e34" hidden="1">[62]TB!#REF!</definedName>
    <definedName name="TB0355b216_994f_40eb_972b_6e7dde62a09c" hidden="1">[62]TB!#REF!</definedName>
    <definedName name="TB059e2e62_4912_44f2_979c_6374607fb183" hidden="1">[62]TB!#REF!</definedName>
    <definedName name="TB063cb5a0_b37c_4eaa_9189_0d0935b50a50" hidden="1">[62]TB!#REF!</definedName>
    <definedName name="TB075b0399_3b5e_400c_8ce3_a3d82173bfc7" hidden="1">[62]TB!#REF!</definedName>
    <definedName name="TB07e760f1_25ec_4f58_a512_db4e3f0eb869" hidden="1">[62]TB!#REF!</definedName>
    <definedName name="TB0941c11b_8de2_4cef_973c_a3b036f4daff" hidden="1">[62]TB!#REF!</definedName>
    <definedName name="TB0949ffee_4e2c_4a48_a4de_f6c7035217e0" hidden="1">[62]TB!#REF!</definedName>
    <definedName name="TB095f93e1_3522_415a_8f36_c1c982073279" hidden="1">[62]TB!#REF!</definedName>
    <definedName name="TB09ce4c1e_2a4b_4038_9a7a_55a413a5727a" hidden="1">[62]TB!#REF!</definedName>
    <definedName name="TB0ad07158_c338_417d_aeab_cbdd220f632f" hidden="1">[62]TB!#REF!</definedName>
    <definedName name="TB0b77fdd2_b6be_4a0f_a181_717e75dbc401" hidden="1">[62]TB!#REF!</definedName>
    <definedName name="TB0bff78c0_8f8f_41f5_812e_1329b8b10707" hidden="1">[62]TB!#REF!</definedName>
    <definedName name="TB0c141edc_9f22_4ef6_9613_24ead0ff3270" hidden="1">[62]TB!#REF!</definedName>
    <definedName name="TB0c38568f_db18_4534_96f2_63f4370d58f6" hidden="1">[62]TB!#REF!</definedName>
    <definedName name="TB0cdd831f_5a51_4f2a_b895_7312d01d00e4" hidden="1">[62]TB!#REF!</definedName>
    <definedName name="TB0dc0aa58_5812_4841_a618_91509c644e0c" hidden="1">[62]TB!#REF!</definedName>
    <definedName name="TB0ed3c938_bff4_4d8a_870b_6e8e1a7aa37a" hidden="1">[62]TB!#REF!</definedName>
    <definedName name="TB0f6833ef_b387_4c8e_bb32_6cfb498aac6a" hidden="1">[62]TB!#REF!</definedName>
    <definedName name="TB0fa63b46_f335_4150_922e_faad41aa2940" hidden="1">[62]TB!#REF!</definedName>
    <definedName name="TB12933783_7599_4bed_ad02_401a9f5989af" hidden="1">[62]TB!#REF!</definedName>
    <definedName name="TB130de64e_0fa8_445a_ae05_ecdfb1430b2f" hidden="1">[62]TB!#REF!</definedName>
    <definedName name="TB14bd502b_59c7_4d38_8e02_9398467d36cd" hidden="1">[62]TB!#REF!</definedName>
    <definedName name="TB1620cf6b_412b_4da1_a65c_c6706abb43d0" hidden="1">[62]TB!#REF!</definedName>
    <definedName name="TB177c67f1_1e6d_4b80_b280_87047e163845" hidden="1">[62]TB!#REF!</definedName>
    <definedName name="TB19c22017_6d59_407f_a420_274acca1560c" hidden="1">[62]TB!#REF!</definedName>
    <definedName name="TB1be70ba2_f9bf_4974_afd5_064439ad7b51" hidden="1">[62]TB!#REF!</definedName>
    <definedName name="TB1c08870a_70fb_4d09_a349_d4ecfe39bcf9" hidden="1">[62]TB!#REF!</definedName>
    <definedName name="TB1c71afbd_ef10_4201_b1ae_c9664d06d34f" hidden="1">[62]TB!#REF!</definedName>
    <definedName name="TB1d439d2b_d4c9_4036_8126_f313e9a55120" hidden="1">[62]TB!#REF!</definedName>
    <definedName name="TB1fe003bf_6d64_4ba7_93c3_c4136d977907" hidden="1">[62]TB!#REF!</definedName>
    <definedName name="TB210d1aa8_29b2_4018_a17d_b31c165dfcb6" hidden="1">[62]TB!#REF!</definedName>
    <definedName name="TB212f755c_a4e1_4af2_9484_a76b1922e84b" hidden="1">[62]TB!#REF!</definedName>
    <definedName name="TB213fc1f4_6b71_4389_9d80_6b4cf5200f71" hidden="1">[62]TB!#REF!</definedName>
    <definedName name="TB2154cac6_c053_4bd6_87d9_3ea317b6a467" hidden="1">[62]TB!#REF!</definedName>
    <definedName name="TB217de87d_6a3f_43ad_9874_4de17140cbdf" hidden="1">[62]TB!#REF!</definedName>
    <definedName name="TB22bec527_849f_4ae3_b298_5b497aba8124" hidden="1">[62]TB!#REF!</definedName>
    <definedName name="TB22ee2867_6937_41b7_a33b_c24a67453b4d" hidden="1">[62]TB!#REF!</definedName>
    <definedName name="TB23e58841_f4b7_484e_980c_71c4f7ce13d1" hidden="1">[62]TB!#REF!</definedName>
    <definedName name="TB23f5fd45_b8b0_4202_be91_35b87780f988" hidden="1">[62]TB!#REF!</definedName>
    <definedName name="TB249708d7_1d08_4ac7_a860_f6f8ce7f3c32" hidden="1">[62]TB!#REF!</definedName>
    <definedName name="TB24af861f_52af_4e8b_bfe9_5561b8218a46" hidden="1">[62]TB!#REF!</definedName>
    <definedName name="TB254595b7_4c70_47ef_941c_a0be29535428" hidden="1">[62]TB!#REF!</definedName>
    <definedName name="TB259530f3_a06b_4426_ada9_8d92ea8fa579" hidden="1">[62]TB!#REF!</definedName>
    <definedName name="TB25f5d552_4b84_4c04_891a_20ff8585511f" hidden="1">[62]TB!#REF!</definedName>
    <definedName name="TB262be254_d5b5_48b0_ac90_f150a2d5f31b" hidden="1">[62]TB!#REF!</definedName>
    <definedName name="TB262c54ec_cf28_4e32_8bde_715bbe42b2f0" hidden="1">[62]TB!#REF!</definedName>
    <definedName name="TB2635d4a5_9567_4d9f_b2a4_55b689107ccf" hidden="1">[62]TB!#REF!</definedName>
    <definedName name="TB26ed7a40_042b_47c9_a836_69c69885eaa5" hidden="1">[62]TB!#REF!</definedName>
    <definedName name="TB279f15e3_2b5c_4f7d_82a7_dc8aeaaf4256" hidden="1">[62]TB!#REF!</definedName>
    <definedName name="TB27c73995_bb1d_4bea_b704_ba2914be36c7" hidden="1">[62]TB!#REF!</definedName>
    <definedName name="TB281fa9b0_8ab0_4fa1_9ad4_8830f76c2226" hidden="1">[62]TB!#REF!</definedName>
    <definedName name="TB2822d86f_a537_40d9_8a53_3737da98e004" hidden="1">[62]TB!#REF!</definedName>
    <definedName name="TB284f80eb_4bfb_4eb3_9439_532dfdbb8ddd" hidden="1">[62]TB!#REF!</definedName>
    <definedName name="TB28b27e5b_c131_4460_afdf_57be08680a72" hidden="1">[62]TB!#REF!</definedName>
    <definedName name="TB28b7b28a_9aa8_411e_9ce0_6d24b0f2e7a1" hidden="1">[62]TB!#REF!</definedName>
    <definedName name="TB291cbc41_3b3b_4f2a_9c2f_50d06dce1ec8" hidden="1">[62]TB!#REF!</definedName>
    <definedName name="TB2967dda7_b2f1_4f44_a89a_d25fc7813526" hidden="1">[62]TB!#REF!</definedName>
    <definedName name="TB2a0e7834_d921_4378_9700_9090cf620b70" hidden="1">[62]TB!#REF!</definedName>
    <definedName name="TB2ad51b2e_a499_4c2b_a17b_8dc02db3141e" hidden="1">[62]TB!#REF!</definedName>
    <definedName name="TB2b1c85e7_b4aa_4f41_b4e9_7046472c8fbf" hidden="1">[62]TB!#REF!</definedName>
    <definedName name="TB2d1be5cd_ebc3_452e_89bd_c605a2d49f2b" hidden="1">[62]TB!#REF!</definedName>
    <definedName name="TB2e215b4a_ee72_4848_871a_efc98e584745" hidden="1">[62]TB!#REF!</definedName>
    <definedName name="TB2e61bb0c_e900_4504_90f3_ec85f1c9a22f" hidden="1">[62]TB!#REF!</definedName>
    <definedName name="TB2e6b638e_b177_4516_952e_609a468e3fbf" hidden="1">[62]TB!#REF!</definedName>
    <definedName name="TB2f3cdafb_eeb1_4f93_9640_21bac8160380" hidden="1">[62]TB!#REF!</definedName>
    <definedName name="TB2f3f8319_47a8_425b_80e7_c1f3a21a00f6" hidden="1">[62]TB!#REF!</definedName>
    <definedName name="TB2f9836f2_3f4e_4158_9bd3_d00b62a3e11d" hidden="1">[62]TB!#REF!</definedName>
    <definedName name="TB310f1925_f9b3_44b2_9150_3856a4ef83fa" hidden="1">[62]TB!#REF!</definedName>
    <definedName name="TB320efde8_bb30_40ae_91ea_b6e996893f56" hidden="1">[62]TB!#REF!</definedName>
    <definedName name="TB325dabd8_c414_486d_b9a8_ed45c80e1a2e" hidden="1">[62]TB!#REF!</definedName>
    <definedName name="TB3270c0ca_071c_4d8c_957e_8f8a4d62b133" hidden="1">[62]TB!#REF!</definedName>
    <definedName name="TB346a3089_c3ca_40e5_a119_1af0d921dd4a" hidden="1">[62]TB!#REF!</definedName>
    <definedName name="TB3540c16c_2b6a_476f_b86e_db5e7f2aacce" hidden="1">[62]TB!#REF!</definedName>
    <definedName name="TB37f9d88c_0198_4527_ac1c_36be471f6ddd" hidden="1">[62]TB!#REF!</definedName>
    <definedName name="TB38f0abef_76e3_444f_98fc_67a720db9b23" hidden="1">[62]TB!#REF!</definedName>
    <definedName name="TB3942074e_9a06_4254_8d64_337a0f0aa4d4" hidden="1">[62]TB!#REF!</definedName>
    <definedName name="TB39a53659_a1dc_4eab_8657_1934b7337393" hidden="1">[62]TB!#REF!</definedName>
    <definedName name="TB3aa35f39_b158_41b7_b4fa_c15900f5c32c" hidden="1">[62]TB!#REF!</definedName>
    <definedName name="TB3b90abc2_6482_410a_b7cb_47bf66d6293c" hidden="1">[62]TB!#REF!</definedName>
    <definedName name="TB3df9c8a9_a6b1_43e3_8039_cac6ce4907bb" hidden="1">[62]TB!#REF!</definedName>
    <definedName name="TB3fdcf89b_6cbf_494b_ab33_20f118aa771b" hidden="1">[62]TB!#REF!</definedName>
    <definedName name="TB405ccf09_4061_4751_8a09_e6c2d1f17807" hidden="1">[62]TB!#REF!</definedName>
    <definedName name="TB40654bb6_808e_466c_8046_5c8a6da56753" hidden="1">[62]TB!#REF!</definedName>
    <definedName name="TB4147c359_96ec_4066_bc93_d142a9d4b2d6" hidden="1">[62]TB!#REF!</definedName>
    <definedName name="TB42e248c0_c3b5_405e_af39_6a177b4d48c3" hidden="1">[62]TB!#REF!</definedName>
    <definedName name="TB44b1e67f_3903_4e68_a0a3_6d5e661d1891" hidden="1">[62]TB!#REF!</definedName>
    <definedName name="TB45ee2bb8_8ba6_433b_b6cb_13b676ec5327" hidden="1">[62]TB!#REF!</definedName>
    <definedName name="TB45eee23f_383a_4e82_8ee5_fc1c4a5f2291" hidden="1">[62]TB!#REF!</definedName>
    <definedName name="TB465a31a4_5cee_494d_ad16_55a8c030ba3e" hidden="1">[62]TB!#REF!</definedName>
    <definedName name="TB46c4ed32_c78e_4efa_92c5_9200ec5ce174" hidden="1">[62]TB!#REF!</definedName>
    <definedName name="TB46cd357a_5bdf_4ad6_9b12_2c15e58d9670" hidden="1">[62]TB!#REF!</definedName>
    <definedName name="TB48f2eb6c_a2f9_47bb_b0cf_c221d414c5ca" hidden="1">[62]TB!#REF!</definedName>
    <definedName name="TB49792489_827d_4c85_bfbd_0b563a4d17d0" hidden="1">[62]TB!#REF!</definedName>
    <definedName name="TB498366eb_d3f9_46af_93ba_7129b51e7adc" hidden="1">[62]TB!#REF!</definedName>
    <definedName name="TB4ac929cb_29e0_4680_a900_e5a246bd6322" hidden="1">[62]TB!#REF!</definedName>
    <definedName name="TB4bc631b3_ce68_4787_92f6_17d864704c58" hidden="1">[62]TB!#REF!</definedName>
    <definedName name="TB4cd20d65_7aaf_4d4c_9ff2_dc459dcfc6d6" hidden="1">[62]TB!#REF!</definedName>
    <definedName name="TB4e399a49_1706_4852_a9d8_cbc514037ade" hidden="1">[62]TB!#REF!</definedName>
    <definedName name="TB4ef6b402_191f_45b5_923b_44b3f6d27dca" hidden="1">[62]TB!#REF!</definedName>
    <definedName name="TB5223517c_4038_4a8d_aace_a4b9790a2bc7" hidden="1">[62]TB!#REF!</definedName>
    <definedName name="TB5276c613_d301_44b9_ba49_64a044c1f3bc" hidden="1">[62]TB!#REF!</definedName>
    <definedName name="TB532c8c15_0550_413e_a390_56f69887c3dc" hidden="1">[62]TB!#REF!</definedName>
    <definedName name="TB5379a3c4_89cd_4ce4_bed9_759eb6dfe97e" hidden="1">[62]TB!#REF!</definedName>
    <definedName name="TB5479c4c1_bce8_40ca_9536_e291c44bb3f1" hidden="1">[62]TB!#REF!</definedName>
    <definedName name="TB54997812_5980_48b8_882d_dda40b1e4358" hidden="1">[62]TB!#REF!</definedName>
    <definedName name="TB57968bda_12dc_4dfa_9a03_3ba514cbb4f3" hidden="1">[62]TB!#REF!</definedName>
    <definedName name="TB5835379d_7700_4a39_b4fc_652db4e4576d" hidden="1">[62]TB!#REF!</definedName>
    <definedName name="TB58a9f832_7ceb_4a16_987e_5220f5f929b8" hidden="1">[62]TB!#REF!</definedName>
    <definedName name="TB5a66e4af_17bf_47c2_b09b_1654c312cc61" hidden="1">[62]TB!#REF!</definedName>
    <definedName name="TB5ad40278_91b6_4002_ae62_0d170e3a45f2" hidden="1">[62]TB!#REF!</definedName>
    <definedName name="TB5d635f00_8215_42b1_8d00_a8a7ff1ee1d0" hidden="1">[62]TB!#REF!</definedName>
    <definedName name="TB5e0bc448_6030_4d95_a827_5cdf13111f95" hidden="1">[62]TB!#REF!</definedName>
    <definedName name="TB5f7a1f9c_0db3_4508_8839_4e05f162880c" hidden="1">[62]TB!#REF!</definedName>
    <definedName name="TB6008d483_38bb_4f7d_8720_704eaa971af1" hidden="1">[62]TB!#REF!</definedName>
    <definedName name="TB6082c34e_7dcb_4313_912a_52c0340f9944" hidden="1">[62]TB!#REF!</definedName>
    <definedName name="TB61bea116_aa28_435d_8d53_e23f5809e7e0" hidden="1">[62]TB!#REF!</definedName>
    <definedName name="TB61feda75_5a7e_45f9_a5d8_45072b2ac9a4" hidden="1">[62]TB!#REF!</definedName>
    <definedName name="TB62884f61_d476_4340_89fc_43c72aa7f0a3" hidden="1">[62]TB!#REF!</definedName>
    <definedName name="TB6372b881_10d4_40dd_a89c_a16009aa69f9" hidden="1">[62]TB!#REF!</definedName>
    <definedName name="TB63cee858_7319_4899_8236_2a48c5836162" hidden="1">[62]TB!#REF!</definedName>
    <definedName name="TB654fadbf_0f97_42c9_b7e0_f5d238a4f75c" hidden="1">[62]TB!#REF!</definedName>
    <definedName name="TB65b25c30_694f_44c3_a339_2c329df0dfc7" hidden="1">[62]TB!#REF!</definedName>
    <definedName name="TB66c287ed_71f9_41d2_a512_bf0eeb7e055c" hidden="1">[62]TB!#REF!</definedName>
    <definedName name="TB672fda6b_5ad4_469a_a6d3_f71202df36c1" hidden="1">[62]TB!#REF!</definedName>
    <definedName name="TB6a54dabc_077a_4fea_9f0e_82fe666229af" hidden="1">[62]TB!#REF!</definedName>
    <definedName name="TB6aa5a385_a930_4f1e_b26d_7e7bc00f5c1c" hidden="1">[62]TB!#REF!</definedName>
    <definedName name="TB6abd3d43_f61b_48e9_b5bb_18b9b13fda23" hidden="1">[62]TB!#REF!</definedName>
    <definedName name="TB6ae1e064_0e38_4555_8ba7_c14138a9474f" hidden="1">[62]TB!#REF!</definedName>
    <definedName name="TB6b920b22_8164_418f_b213_4b9b1f01bdc7" hidden="1">[62]TB!#REF!</definedName>
    <definedName name="TB6bbc5e6d_3a2f_428e_a5ec_eff21bff7e42" hidden="1">[62]TB!#REF!</definedName>
    <definedName name="TB6c7ce328_c093_4df4_b342_cea674ae3000" hidden="1">[62]TB!#REF!</definedName>
    <definedName name="TB6d00b82c_296c_4641_96d4_21261cf3e2ff" hidden="1">[62]TB!#REF!</definedName>
    <definedName name="TB6d19ac79_9f3a_4e1b_8b78_c15502093b9d" hidden="1">[62]TB!#REF!</definedName>
    <definedName name="TB6fbb60ff_c8b9_4390_9d74_afdc39879938" hidden="1">[62]TB!#REF!</definedName>
    <definedName name="TB6fdc9a14_d7f8_4924_a867_a93443a43125" hidden="1">[62]TB!#REF!</definedName>
    <definedName name="TB718637d3_3fa2_49c2_8cdd_7dbbcfb02cee" hidden="1">[62]TB!#REF!</definedName>
    <definedName name="TB71bc70bb_6dae_4b2e_9daf_f172f8e2968e" hidden="1">[62]TB!#REF!</definedName>
    <definedName name="TB726f5dc8_04fc_46c5_914a_a78c2dba1668" hidden="1">[62]TB!#REF!</definedName>
    <definedName name="TB7280654c_8f84_40e7_ba2f_9568cf388660" hidden="1">[62]TB!#REF!</definedName>
    <definedName name="TB736f6497_68d6_4e8a_a6d7_52ff3aeb5e4d" hidden="1">[62]TB!#REF!</definedName>
    <definedName name="TB75160d0b_e99d_4af8_b2c8_e76b585d233c" hidden="1">[62]TB!#REF!</definedName>
    <definedName name="TB75eb665f_ecff_4690_95a0_02e0a3691d23" hidden="1">[62]TB!#REF!</definedName>
    <definedName name="TB76fe9a8a_8149_460c_ae74_e5d0c94abcf2" hidden="1">[62]TB!#REF!</definedName>
    <definedName name="TB780415a1_81df_40e8_b3e3_218d49ac332a" hidden="1">[62]TB!#REF!</definedName>
    <definedName name="TB7833ef3d_79be_4cad_a2b2_282fae00d5e4" hidden="1">[62]TB!#REF!</definedName>
    <definedName name="TB785a3a84_9452_4d34_b7b3_dee38ff4f735" hidden="1">[62]TB!#REF!</definedName>
    <definedName name="TB7869e80a_8560_4cb2_8b35_d5187f61743f" hidden="1">[62]TB!#REF!</definedName>
    <definedName name="TB7943b9f4_6350_42fd_a2c4_fd4fbda12e91" hidden="1">[62]TB!#REF!</definedName>
    <definedName name="TB7953d439_8c96_4f4b_a379_d7db49a71053" hidden="1">[62]TB!#REF!</definedName>
    <definedName name="TB7aca7458_7c84_4083_9a8e_a1cf6b988b5e" hidden="1">[62]TB!#REF!</definedName>
    <definedName name="TB7ae3c3aa_76ab_41c3_8ed9_8c36d3f69cf1" hidden="1">[62]TB!#REF!</definedName>
    <definedName name="TB7c7a437f_27c0_43f3_b881_c72f21ff60a3" hidden="1">[62]TB!#REF!</definedName>
    <definedName name="TB7ca2e62c_06fb_456c_9bc5_e3c172c65b63" hidden="1">[62]TB!#REF!</definedName>
    <definedName name="TB7cffe069_4e7a_495b_801e_01d1ad5396a8" hidden="1">[62]TB!#REF!</definedName>
    <definedName name="TB7d8e8d66_2f04_4c90_af86_d3a26f18622f" hidden="1">[62]TB!#REF!</definedName>
    <definedName name="TB7db27a55_f47f_410f_abdd_4c056d243568" hidden="1">[62]TB!#REF!</definedName>
    <definedName name="TB7e52fdf8_c7da_4d46_b50c_b42813bf1674" hidden="1">[62]TB!#REF!</definedName>
    <definedName name="TB7f75e6e1_07a1_44ef_abb6_33a5bffafe58" hidden="1">[62]TB!#REF!</definedName>
    <definedName name="TB7fa6e67e_5c35_45c3_99f6_c7ea197910ba" hidden="1">[62]TB!#REF!</definedName>
    <definedName name="TB80abe2df_895b_4800_b164_04941e85ef40" hidden="1">[62]TB!#REF!</definedName>
    <definedName name="TB821284c6_8cce_46f9_9015_35a0cf0a7dd0" hidden="1">[62]TB!#REF!</definedName>
    <definedName name="TB82c06a50_b579_41af_95c8_50ad2d30dfc9" hidden="1">[62]TB!#REF!</definedName>
    <definedName name="TB82ce4a2d_e2d0_4dbe_8632_39ba963ef4d8" hidden="1">[62]TB!#REF!</definedName>
    <definedName name="TB83fe5f8e_4fae_4f10_9687_86df24464137" hidden="1">[62]TB!#REF!</definedName>
    <definedName name="TB8411f8f5_4bc9_47d0_a589_261dc2f72ce0" hidden="1">[62]TB!#REF!</definedName>
    <definedName name="TB85b3acb1_7363_4ad2_990d_adbf2d5332df" hidden="1">[62]TB!#REF!</definedName>
    <definedName name="TB86245988_4ff8_49b6_adf2_865925c11240" hidden="1">[62]TB!#REF!</definedName>
    <definedName name="TB863f853f_2a68_414f_bbc1_47bd2085af1e" hidden="1">[62]TB!#REF!</definedName>
    <definedName name="TB89212b5f_223d_4969_a547_9f792ab33004" hidden="1">[62]TB!#REF!</definedName>
    <definedName name="TB8a6359d4_2c28_44c0_9bf9_99249cd0b4bb" hidden="1">[62]TB!#REF!</definedName>
    <definedName name="TB8cc6626c_e898_4a42_9f8e_671bd31840d0" hidden="1">[62]TB!#REF!</definedName>
    <definedName name="TB8d60c5f8_68cd_47c3_9a08_654ec6faf40f" hidden="1">[62]TB!#REF!</definedName>
    <definedName name="TB8dbf78d8_445b_4c44_a19d_0530f0731780" hidden="1">[62]TB!#REF!</definedName>
    <definedName name="TB9165965b_dc44_446d_9b3e_29eb6686560e" hidden="1">[62]TB!#REF!</definedName>
    <definedName name="TB92b3041a_2889_480d_9281_7ce457de7cbd" hidden="1">[62]TB!#REF!</definedName>
    <definedName name="TB93525279_b0e2_41c6_87a1_9bbe02840193" hidden="1">[62]TB!#REF!</definedName>
    <definedName name="TB93e59672_aab7_4f33_8f0f_af3d49dd6ddc" hidden="1">[62]TB!#REF!</definedName>
    <definedName name="TB9553b21e_cff0_4a6e_90e4_3dc2afa12866" hidden="1">[62]TB!#REF!</definedName>
    <definedName name="TB95bd4eeb_15c7_40da_95ef_a57f4fc4a3d4" hidden="1">[62]TB!#REF!</definedName>
    <definedName name="TB95c5893e_8c5d_471a_ad07_46e8767aa446" hidden="1">[62]TB!#REF!</definedName>
    <definedName name="TB95fd824a_3644_46bb_a3b7_387019ef759d" hidden="1">[62]TB!#REF!</definedName>
    <definedName name="TB99861f38_e378_4797_818a_679bf6532458" hidden="1">[62]TB!#REF!</definedName>
    <definedName name="TB99bb07ac_f165_41ca_8589_8468fa2b9848" hidden="1">[62]TB!#REF!</definedName>
    <definedName name="TB99e8ab96_a44f_430d_8f84_c1e4afda3256" hidden="1">[62]TB!#REF!</definedName>
    <definedName name="TB9bd5caf0_4b0d_4169_bf93_4916ea20e061" hidden="1">[62]TB!#REF!</definedName>
    <definedName name="TB9bfe9e0d_5cfc_4c7e_8378_e1813d9274e5" hidden="1">[62]TB!#REF!</definedName>
    <definedName name="TB9c852d8b_07b4_4c70_8d93_b8265bc40922" hidden="1">[62]TB!#REF!</definedName>
    <definedName name="TB9de65e57_a449_4467_a526_73cddfe89364" hidden="1">[62]TB!#REF!</definedName>
    <definedName name="TB9f777e34_f97f_425e_bea1_c13f2626bf42" hidden="1">[62]TB!#REF!</definedName>
    <definedName name="TB9fbc6d6a_d7b4_4303_b237_65c9f847a157" hidden="1">[62]TB!#REF!</definedName>
    <definedName name="TBa0185dc5_5afb_4c60_b18e_3c930fce99be" hidden="1">[62]TB!#REF!</definedName>
    <definedName name="TBa058e582_b6cc_4f74_a394_b1cc089c7c69" hidden="1">[62]TB!#REF!</definedName>
    <definedName name="TBa0722392_e903_4271_b6a8_688af0c13d78" hidden="1">[62]TB!#REF!</definedName>
    <definedName name="TBa0a15951_b210_4691_8907_db75799d280d" hidden="1">[62]TB!#REF!</definedName>
    <definedName name="TBa1197d79_9166_4e40_8110_1146c59323fb" hidden="1">[62]TB!#REF!</definedName>
    <definedName name="TBa1ccc93f_cc50_4e43_b0a6_14a063d731e6" hidden="1">[62]TB!#REF!</definedName>
    <definedName name="TBa2125ff3_1a95_4b0c_a94c_4cbb7d8f6eb8" hidden="1">[62]TB!#REF!</definedName>
    <definedName name="TBa237d7f9_cd5a_42d8_ba2a_cde304f2ab73" hidden="1">[62]TB!#REF!</definedName>
    <definedName name="TBa2e0134e_72c1_46c0_a71f_882e5725a7af" hidden="1">[62]TB!#REF!</definedName>
    <definedName name="TBa3772263_0714_49ab_aaca_65a63b7b2daf" hidden="1">[62]TB!#REF!</definedName>
    <definedName name="TBa3d3de94_1c01_45ac_becb_760b8141bae9" hidden="1">[62]TB!#REF!</definedName>
    <definedName name="TBa67757fc_318a_4eab_8e30_31f8b2763698" hidden="1">[62]TB!#REF!</definedName>
    <definedName name="TBa760ad82_c568_4eb3_af5f_1ba8d24e006a" hidden="1">[62]TB!#REF!</definedName>
    <definedName name="TBa7bda51a_1af0_4301_85bf_40eb0ebd9565" hidden="1">[62]TB!#REF!</definedName>
    <definedName name="TBa7c4aea3_971d_46a3_9440_2616c1a05626" hidden="1">[62]TB!#REF!</definedName>
    <definedName name="TBa8297ba6_73d0_4c50_8c8c_a9837e668ac9" hidden="1">[62]TB!#REF!</definedName>
    <definedName name="TBa848442a_a7c5_48c9_82d1_831a50be0237" hidden="1">[62]TB!#REF!</definedName>
    <definedName name="TBa90cba42_c263_4ac4_a576_8509d2402078" hidden="1">[62]TB!#REF!</definedName>
    <definedName name="TBa98f8e7a_d568_405b_bb5a_d2479925c95d" hidden="1">[62]TB!#REF!</definedName>
    <definedName name="TBa9d4d7ca_b4e2_4194_bb04_7053116cc99c" hidden="1">[62]TB!#REF!</definedName>
    <definedName name="TBaa8b52b9_ca5d_450e_beba_560ae661b630" hidden="1">[62]TB!#REF!</definedName>
    <definedName name="TBabad829e_07de_438b_858c_6db308edf7cb" hidden="1">[62]TB!#REF!</definedName>
    <definedName name="TBae09b857_7324_4404_932b_a7e79242e7a7" hidden="1">[62]TB!#REF!</definedName>
    <definedName name="TBaef4968c_c389_4c5c_8f9e_a7d2e49e1a84" hidden="1">[62]TB!#REF!</definedName>
    <definedName name="TBaf08ed58_0bae_4813_b188_de1731a7b2f8" hidden="1">[62]TB!#REF!</definedName>
    <definedName name="TBaf4c2cc9_1158_417a_8864_db077a71da05" hidden="1">[62]TB!#REF!</definedName>
    <definedName name="TBafc9cc6d_193c_4f41_9e4f_b406aa6e1aa5" hidden="1">[62]TB!#REF!</definedName>
    <definedName name="TBafe72108_aac8_41c4_a00e_5056e7595f7d" hidden="1">[62]TB!#REF!</definedName>
    <definedName name="TBb004f55d_f05f_432b_8ad0_ba4a6d4861f9" hidden="1">[62]TB!#REF!</definedName>
    <definedName name="TBb0fc15ed_9ff4_413a_bcbc_21db585b248b" hidden="1">[62]TB!#REF!</definedName>
    <definedName name="TBb4924f56_4dad_4d98_b8d5_f815b1c51581" hidden="1">[62]TB!#REF!</definedName>
    <definedName name="TBb636cce7_0e6e_4683_8031_16f63ae60297" hidden="1">[62]TB!#REF!</definedName>
    <definedName name="TBb69c8d1c_5685_4575_ae1a_ae438657b509" hidden="1">[62]TB!#REF!</definedName>
    <definedName name="TBb6c60a38_1ac8_4709_a824_5a6f668ad097" hidden="1">[62]TB!#REF!</definedName>
    <definedName name="TBb6dbe820_120c_43da_b221_74134bf3757f" hidden="1">[62]TB!#REF!</definedName>
    <definedName name="TBb7610725_c131_488c_8b41_b79b97d9372b" hidden="1">[62]TB!#REF!</definedName>
    <definedName name="TBb799e8fb_ea1c_4a50_837f_a5efb9fa8eaa" hidden="1">[62]TB!#REF!</definedName>
    <definedName name="TBb897af21_c4f8_4dcb_91e7_224f92ae4d96" hidden="1">[62]TB!#REF!</definedName>
    <definedName name="TBb941abd5_e9ec_4128_9ea1_b5af026590b4" hidden="1">[62]TB!#REF!</definedName>
    <definedName name="TBb99ee074_4ca6_4f64_992d_0ec64f197b33" hidden="1">[62]TB!#REF!</definedName>
    <definedName name="TBbcacb00a_5932_4df1_b1c3_7fcaf1f4258d" hidden="1">[62]TB!#REF!</definedName>
    <definedName name="TBbd448c89_03ac_4000_8e69_61cf70cd290e" hidden="1">[62]TB!#REF!</definedName>
    <definedName name="TBbe4c3fc6_7eb0_4285_bf12_fde5923e9429" hidden="1">[62]TB!#REF!</definedName>
    <definedName name="TBbeb81b4d_723e_47f9_939e_dbeae275e0da" hidden="1">[62]TB!#REF!</definedName>
    <definedName name="TBc135cdbc_1d9f_4424_a4d8_a3bb922fa5a0" hidden="1">[62]TB!#REF!</definedName>
    <definedName name="TBc16f6920_7d7d_4220_930c_29a0dfc76d00" hidden="1">[62]TB!#REF!</definedName>
    <definedName name="TBc17d7b2d_fc82_46b4_87f5_9297c298a89f" hidden="1">[62]TB!#REF!</definedName>
    <definedName name="TBc24223d1_9b3c_4213_9d97_343daa3acb90" hidden="1">[62]TB!#REF!</definedName>
    <definedName name="TBc3e62c85_56f4_4df0_92b7_a2a9fc3231dd" hidden="1">[62]TB!#REF!</definedName>
    <definedName name="TBc4b09c58_7507_4b32_a612_e5f31073df08" hidden="1">[62]TB!#REF!</definedName>
    <definedName name="TBc6b96e5a_8dbd_46fd_a612_d73f1ba1d342" hidden="1">[62]TB!#REF!</definedName>
    <definedName name="TBc74274dc_da40_45dc_baf0_b7599680adca" hidden="1">[62]TB!#REF!</definedName>
    <definedName name="TBc8b19d82_352a_407a_a71c_b53db9573993" hidden="1">[62]TB!#REF!</definedName>
    <definedName name="TBc92c1ca5_6556_4124_847e_5adc8b40c983" hidden="1">[62]TB!#REF!</definedName>
    <definedName name="TBcac3da7b_7e0e_4072_8d6f_dbcb439291c1" hidden="1">[62]TB!#REF!</definedName>
    <definedName name="TBcacfc7a4_ad41_4ddc_a30a_17e247502227" hidden="1">[62]TB!#REF!</definedName>
    <definedName name="TBcaf60dd2_97f1_4f95_92b3_6f445fdecc83" hidden="1">[62]TB!#REF!</definedName>
    <definedName name="TBcb8312d0_f77f_48be_8ff3_8f0b3651fb6f" hidden="1">[62]TB!#REF!</definedName>
    <definedName name="TBccb2fada_4748_481f_9643_b06b38a44dcc" hidden="1">[62]TB!#REF!</definedName>
    <definedName name="TBcd7a5904_f933_4967_8617_eabb987a97ec" hidden="1">[62]TB!#REF!</definedName>
    <definedName name="TBce892e67_8778_4ea9_820a_cf07f55dff94" hidden="1">[62]TB!#REF!</definedName>
    <definedName name="TBd393077a_fe89_4c9b_9710_038420dfe6fa" hidden="1">[62]TB!#REF!</definedName>
    <definedName name="TBd425192d_079a_4018_863c_d9e31e797a44" hidden="1">[62]TB!#REF!</definedName>
    <definedName name="TBd43fa2d9_5db1_4f73_9dc0_2ad69d81977f" hidden="1">[62]TB!#REF!</definedName>
    <definedName name="TBd5de6466_e59b_47c9_9b81_61edf13e67d0" hidden="1">[62]TB!#REF!</definedName>
    <definedName name="TBd60f3459_f2f4_4f82_af23_8ba1b89a36f6" hidden="1">[62]TB!#REF!</definedName>
    <definedName name="TBd666a1ef_726a_4e78_a253_d0fd4da6020d" hidden="1">[62]TB!#REF!</definedName>
    <definedName name="TBd714c419_7b19_42dd_b045_439d042725eb" hidden="1">[62]TB!#REF!</definedName>
    <definedName name="TBd888db1d_cd31_4ac0_b2b3_a6195f4a823a" hidden="1">[62]TB!#REF!</definedName>
    <definedName name="TBd8ee37b7_847f_4e6c_8eb1_72037edf5711" hidden="1">[62]TB!#REF!</definedName>
    <definedName name="TBd95faf6c_0359_463c_9b48_cd348d7dac89" hidden="1">[62]TB!#REF!</definedName>
    <definedName name="TBdb462114_1535_4bd0_b4be_7acbb97fc9f8" hidden="1">[62]TB!#REF!</definedName>
    <definedName name="TBdc680838_5768_4712_97f4_e94122f788e4" hidden="1">[62]TB!#REF!</definedName>
    <definedName name="TBdca73086_91d5_4cf6_980d_5d76f16be450" hidden="1">[62]TB!#REF!</definedName>
    <definedName name="TBdd08dfa6_3a8c_486a_b72a_bd44b0c2a77e" hidden="1">[62]TB!#REF!</definedName>
    <definedName name="TBde94b372_b31e_41c8_9e0d_0246a3092b62" hidden="1">[62]TB!#REF!</definedName>
    <definedName name="TBdead07ff_f41e_42cb_b26c_7a0e133f2d43" hidden="1">[62]TB!#REF!</definedName>
    <definedName name="TBe00c3f52_5a82_4636_a6b5_7f4147917ac5" hidden="1">[62]TB!#REF!</definedName>
    <definedName name="TBe1daa868_cff3_4223_86e4_8de742584662" hidden="1">[62]TB!#REF!</definedName>
    <definedName name="TBe20cecde_c736_4170_a66a_f598fccc3936" hidden="1">[62]TB!#REF!</definedName>
    <definedName name="TBe21838b9_afa9_448f_a4cc_da5a77ec151b" hidden="1">[62]TB!#REF!</definedName>
    <definedName name="TBe308ea8b_1519_422e_a97e_2925b12ab1c0" hidden="1">[62]TB!#REF!</definedName>
    <definedName name="TBe31e1bfb_2736_4a42_b1e3_0ab8350dbf1b" hidden="1">[62]TB!#REF!</definedName>
    <definedName name="TBe4aff63c_6dbf_4b5c_8eef_0bc377a1f22e" hidden="1">[62]TB!#REF!</definedName>
    <definedName name="TBe4f2775c_b990_438f_bbb9_3ae7ee9a570b" hidden="1">[62]TB!#REF!</definedName>
    <definedName name="TBe524b4c9_914b_4da9_8f68_74d29306ca9e" hidden="1">[62]TB!#REF!</definedName>
    <definedName name="TBe57c53ce_e858_4f36_9863_09ec4ed9b61c" hidden="1">[62]TB!#REF!</definedName>
    <definedName name="TBe59878b0_3bb8_4c98_8b58_a589fbcf53c6" hidden="1">[62]TB!#REF!</definedName>
    <definedName name="TBe5ad55ad_6c2a_4b88_86ce_1e18aca7a06a" hidden="1">[62]TB!#REF!</definedName>
    <definedName name="TBe6186957_4058_4ebc_8967_51d315662302" hidden="1">[62]TB!#REF!</definedName>
    <definedName name="TBe669f14a_a4c2_43e2_af66_101c5c3e9c67" hidden="1">[62]TB!#REF!</definedName>
    <definedName name="TBe8d9c591_9f38_4d9b_8fac_e410ffb8dbd3" hidden="1">[62]TB!#REF!</definedName>
    <definedName name="TBe95e2420_be26_4ecb_bf58_fbfba6639fc4" hidden="1">[62]TB!#REF!</definedName>
    <definedName name="TBea7ffe34_bc74_4a8e_b960_2b5e0ba8855c" hidden="1">[62]TB!#REF!</definedName>
    <definedName name="TBea878ddd_07c5_44c4_976d_b5dd698de555" hidden="1">[62]TB!#REF!</definedName>
    <definedName name="TBeb374f96_e630_4219_aad3_76fde2e16829" hidden="1">[62]TB!#REF!</definedName>
    <definedName name="TBeb67f8b6_ab39_4aa5_a143_4fdf66ca7ec7" hidden="1">[62]TB!#REF!</definedName>
    <definedName name="TBec03b5ee_1383_441b_89dd_efd95a886760" hidden="1">[62]TB!#REF!</definedName>
    <definedName name="TBeca507d9_6230_4d19_9cad_29d8c9152a11" hidden="1">[62]TB!#REF!</definedName>
    <definedName name="TBece7e9ff_f509_4bc6_bd22_ef9897e745f4" hidden="1">[62]TB!#REF!</definedName>
    <definedName name="TBf0ac147e_0e32_4fd2_966e_dfeaa99ba03e" hidden="1">[62]TB!#REF!</definedName>
    <definedName name="TBf0fdd390_4af5_4557_acb3_2a921da72741" hidden="1">[62]TB!#REF!</definedName>
    <definedName name="TBf1633746_f50c_4560_bb60_da8fad38301f" hidden="1">[62]TB!#REF!</definedName>
    <definedName name="TBf228092e_5026_4c63_9b21_e5ed150c4f31" hidden="1">[62]TB!#REF!</definedName>
    <definedName name="TBf3bf0a5e_d40e_4519_b29f_e20fce0870bf" hidden="1">[62]TB!#REF!</definedName>
    <definedName name="TBf689b810_2254_4d5b_8bef_0a78b355e29e" hidden="1">[62]TB!#REF!</definedName>
    <definedName name="TBf77c48a4_b745_4347_8cb2_561a623a6b8f" hidden="1">[62]TB!#REF!</definedName>
    <definedName name="TBfa0b7d75_0edc_47e7_8411_a387497aa348" hidden="1">[62]TB!#REF!</definedName>
    <definedName name="TBfa127b9a_ff11_4ad4_8de6_101b2fa097a5" hidden="1">[62]TB!#REF!</definedName>
    <definedName name="TBfb9c39ad_8543_4995_a26e_58cc2afc8090" hidden="1">[62]TB!#REF!</definedName>
    <definedName name="TBfc537135_6c0e_4a8f_9fe0_5d6ca44aa959" hidden="1">[62]TB!#REF!</definedName>
    <definedName name="TBfcb058bf_0798_4a6c_9591_8ebfc621a3bb" hidden="1">[62]TB!#REF!</definedName>
    <definedName name="TBfccc08b2_fc53_426b_9c9d_20d1ed490fef" hidden="1">[62]TB!#REF!</definedName>
    <definedName name="TBfd04273c_c168_4c62_9d1c_b0ab9121ba80" hidden="1">[62]TB!#REF!</definedName>
    <definedName name="TBfd805039_811d_4ea8_9e02_054ee6654c05" hidden="1">[62]TB!#REF!</definedName>
    <definedName name="TBfdea3cda_0cdc_40ce_9caf_3347cc28e8a9" hidden="1">[62]TB!#REF!</definedName>
    <definedName name="TBff4966db_687e_4160_b527_ebbf64421b5e" hidden="1">[62]TB!#REF!</definedName>
    <definedName name="TBffe82d5e_cc99_4ed0_8ef9_98a7fb195efc" hidden="1">[62]TB!#REF!</definedName>
    <definedName name="tbl_ProdInfo" localSheetId="14" hidden="1">#REF!</definedName>
    <definedName name="tbl_ProdInfo" hidden="1">#REF!</definedName>
    <definedName name="telop" localSheetId="14" hidden="1">{#N/A,#N/A,FALSE,"Eastern";#N/A,#N/A,FALSE,"Western"}</definedName>
    <definedName name="telop" hidden="1">{#N/A,#N/A,FALSE,"Eastern";#N/A,#N/A,FALSE,"Western"}</definedName>
    <definedName name="test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2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3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test2" localSheetId="14" hidden="1">{#N/A,#N/A,FALSE,"Performance Flash Report"}</definedName>
    <definedName name="test2" hidden="1">{#N/A,#N/A,FALSE,"Performance Flash Report"}</definedName>
    <definedName name="test2_1" localSheetId="14" hidden="1">{#N/A,#N/A,FALSE,"Performance Flash Report"}</definedName>
    <definedName name="test2_1" hidden="1">{#N/A,#N/A,FALSE,"Performance Flash Report"}</definedName>
    <definedName name="test2_1_1" localSheetId="14" hidden="1">{#N/A,#N/A,FALSE,"Performance Flash Report"}</definedName>
    <definedName name="test2_1_1" hidden="1">{#N/A,#N/A,FALSE,"Performance Flash Report"}</definedName>
    <definedName name="test2_1_2" localSheetId="14" hidden="1">{#N/A,#N/A,FALSE,"Performance Flash Report"}</definedName>
    <definedName name="test2_1_2" hidden="1">{#N/A,#N/A,FALSE,"Performance Flash Report"}</definedName>
    <definedName name="test2_1_3" localSheetId="14" hidden="1">{#N/A,#N/A,FALSE,"Performance Flash Report"}</definedName>
    <definedName name="test2_1_3" hidden="1">{#N/A,#N/A,FALSE,"Performance Flash Report"}</definedName>
    <definedName name="test2_1_4" localSheetId="14" hidden="1">{#N/A,#N/A,FALSE,"Performance Flash Report"}</definedName>
    <definedName name="test2_1_4" hidden="1">{#N/A,#N/A,FALSE,"Performance Flash Report"}</definedName>
    <definedName name="test2_2" localSheetId="14" hidden="1">{#N/A,#N/A,FALSE,"Performance Flash Report"}</definedName>
    <definedName name="test2_2" hidden="1">{#N/A,#N/A,FALSE,"Performance Flash Report"}</definedName>
    <definedName name="test2_2_1" localSheetId="14" hidden="1">{#N/A,#N/A,FALSE,"Performance Flash Report"}</definedName>
    <definedName name="test2_2_1" hidden="1">{#N/A,#N/A,FALSE,"Performance Flash Report"}</definedName>
    <definedName name="test2_2_2" localSheetId="14" hidden="1">{#N/A,#N/A,FALSE,"Performance Flash Report"}</definedName>
    <definedName name="test2_2_2" hidden="1">{#N/A,#N/A,FALSE,"Performance Flash Report"}</definedName>
    <definedName name="test2_2_3" localSheetId="14" hidden="1">{#N/A,#N/A,FALSE,"Performance Flash Report"}</definedName>
    <definedName name="test2_2_3" hidden="1">{#N/A,#N/A,FALSE,"Performance Flash Report"}</definedName>
    <definedName name="test2_2_4" localSheetId="14" hidden="1">{#N/A,#N/A,FALSE,"Performance Flash Report"}</definedName>
    <definedName name="test2_2_4" hidden="1">{#N/A,#N/A,FALSE,"Performance Flash Report"}</definedName>
    <definedName name="test2_3" localSheetId="14" hidden="1">{#N/A,#N/A,FALSE,"Performance Flash Report"}</definedName>
    <definedName name="test2_3" hidden="1">{#N/A,#N/A,FALSE,"Performance Flash Report"}</definedName>
    <definedName name="test2_3_1" localSheetId="14" hidden="1">{#N/A,#N/A,FALSE,"Performance Flash Report"}</definedName>
    <definedName name="test2_3_1" hidden="1">{#N/A,#N/A,FALSE,"Performance Flash Report"}</definedName>
    <definedName name="test2_3_2" localSheetId="14" hidden="1">{#N/A,#N/A,FALSE,"Performance Flash Report"}</definedName>
    <definedName name="test2_3_2" hidden="1">{#N/A,#N/A,FALSE,"Performance Flash Report"}</definedName>
    <definedName name="test2_3_3" localSheetId="14" hidden="1">{#N/A,#N/A,FALSE,"Performance Flash Report"}</definedName>
    <definedName name="test2_3_3" hidden="1">{#N/A,#N/A,FALSE,"Performance Flash Report"}</definedName>
    <definedName name="test2_3_4" localSheetId="14" hidden="1">{#N/A,#N/A,FALSE,"Performance Flash Report"}</definedName>
    <definedName name="test2_3_4" hidden="1">{#N/A,#N/A,FALSE,"Performance Flash Report"}</definedName>
    <definedName name="test2_4" localSheetId="14" hidden="1">{#N/A,#N/A,FALSE,"Performance Flash Report"}</definedName>
    <definedName name="test2_4" hidden="1">{#N/A,#N/A,FALSE,"Performance Flash Report"}</definedName>
    <definedName name="test2_4_1" localSheetId="14" hidden="1">{#N/A,#N/A,FALSE,"Performance Flash Report"}</definedName>
    <definedName name="test2_4_1" hidden="1">{#N/A,#N/A,FALSE,"Performance Flash Report"}</definedName>
    <definedName name="test2_4_2" localSheetId="14" hidden="1">{#N/A,#N/A,FALSE,"Performance Flash Report"}</definedName>
    <definedName name="test2_4_2" hidden="1">{#N/A,#N/A,FALSE,"Performance Flash Report"}</definedName>
    <definedName name="test2_4_3" localSheetId="14" hidden="1">{#N/A,#N/A,FALSE,"Performance Flash Report"}</definedName>
    <definedName name="test2_4_3" hidden="1">{#N/A,#N/A,FALSE,"Performance Flash Report"}</definedName>
    <definedName name="test2_4_4" localSheetId="14" hidden="1">{#N/A,#N/A,FALSE,"Performance Flash Report"}</definedName>
    <definedName name="test2_4_4" hidden="1">{#N/A,#N/A,FALSE,"Performance Flash Report"}</definedName>
    <definedName name="test2_5" localSheetId="14" hidden="1">{#N/A,#N/A,FALSE,"Performance Flash Report"}</definedName>
    <definedName name="test2_5" hidden="1">{#N/A,#N/A,FALSE,"Performance Flash Report"}</definedName>
    <definedName name="test2_5_1" localSheetId="14" hidden="1">{#N/A,#N/A,FALSE,"Performance Flash Report"}</definedName>
    <definedName name="test2_5_1" hidden="1">{#N/A,#N/A,FALSE,"Performance Flash Report"}</definedName>
    <definedName name="test2_5_2" localSheetId="14" hidden="1">{#N/A,#N/A,FALSE,"Performance Flash Report"}</definedName>
    <definedName name="test2_5_2" hidden="1">{#N/A,#N/A,FALSE,"Performance Flash Report"}</definedName>
    <definedName name="test2_5_3" localSheetId="14" hidden="1">{#N/A,#N/A,FALSE,"Performance Flash Report"}</definedName>
    <definedName name="test2_5_3" hidden="1">{#N/A,#N/A,FALSE,"Performance Flash Report"}</definedName>
    <definedName name="test2_5_4" localSheetId="14" hidden="1">{#N/A,#N/A,FALSE,"Performance Flash Report"}</definedName>
    <definedName name="test2_5_4" hidden="1">{#N/A,#N/A,FALSE,"Performance Flash Report"}</definedName>
    <definedName name="test3" localSheetId="14" hidden="1">{#N/A,#N/A,FALSE,"Performance Flash Report"}</definedName>
    <definedName name="test3" hidden="1">{#N/A,#N/A,FALSE,"Performance Flash Report"}</definedName>
    <definedName name="test3_1" localSheetId="14" hidden="1">{#N/A,#N/A,FALSE,"Performance Flash Report"}</definedName>
    <definedName name="test3_1" hidden="1">{#N/A,#N/A,FALSE,"Performance Flash Report"}</definedName>
    <definedName name="test3_1_1" localSheetId="14" hidden="1">{#N/A,#N/A,FALSE,"Performance Flash Report"}</definedName>
    <definedName name="test3_1_1" hidden="1">{#N/A,#N/A,FALSE,"Performance Flash Report"}</definedName>
    <definedName name="test3_1_2" localSheetId="14" hidden="1">{#N/A,#N/A,FALSE,"Performance Flash Report"}</definedName>
    <definedName name="test3_1_2" hidden="1">{#N/A,#N/A,FALSE,"Performance Flash Report"}</definedName>
    <definedName name="test3_1_3" localSheetId="14" hidden="1">{#N/A,#N/A,FALSE,"Performance Flash Report"}</definedName>
    <definedName name="test3_1_3" hidden="1">{#N/A,#N/A,FALSE,"Performance Flash Report"}</definedName>
    <definedName name="test3_1_4" localSheetId="14" hidden="1">{#N/A,#N/A,FALSE,"Performance Flash Report"}</definedName>
    <definedName name="test3_1_4" hidden="1">{#N/A,#N/A,FALSE,"Performance Flash Report"}</definedName>
    <definedName name="test3_2" localSheetId="14" hidden="1">{#N/A,#N/A,FALSE,"Performance Flash Report"}</definedName>
    <definedName name="test3_2" hidden="1">{#N/A,#N/A,FALSE,"Performance Flash Report"}</definedName>
    <definedName name="test3_2_1" localSheetId="14" hidden="1">{#N/A,#N/A,FALSE,"Performance Flash Report"}</definedName>
    <definedName name="test3_2_1" hidden="1">{#N/A,#N/A,FALSE,"Performance Flash Report"}</definedName>
    <definedName name="test3_2_2" localSheetId="14" hidden="1">{#N/A,#N/A,FALSE,"Performance Flash Report"}</definedName>
    <definedName name="test3_2_2" hidden="1">{#N/A,#N/A,FALSE,"Performance Flash Report"}</definedName>
    <definedName name="test3_2_3" localSheetId="14" hidden="1">{#N/A,#N/A,FALSE,"Performance Flash Report"}</definedName>
    <definedName name="test3_2_3" hidden="1">{#N/A,#N/A,FALSE,"Performance Flash Report"}</definedName>
    <definedName name="test3_2_4" localSheetId="14" hidden="1">{#N/A,#N/A,FALSE,"Performance Flash Report"}</definedName>
    <definedName name="test3_2_4" hidden="1">{#N/A,#N/A,FALSE,"Performance Flash Report"}</definedName>
    <definedName name="test3_3" localSheetId="14" hidden="1">{#N/A,#N/A,FALSE,"Performance Flash Report"}</definedName>
    <definedName name="test3_3" hidden="1">{#N/A,#N/A,FALSE,"Performance Flash Report"}</definedName>
    <definedName name="test3_3_1" localSheetId="14" hidden="1">{#N/A,#N/A,FALSE,"Performance Flash Report"}</definedName>
    <definedName name="test3_3_1" hidden="1">{#N/A,#N/A,FALSE,"Performance Flash Report"}</definedName>
    <definedName name="test3_3_2" localSheetId="14" hidden="1">{#N/A,#N/A,FALSE,"Performance Flash Report"}</definedName>
    <definedName name="test3_3_2" hidden="1">{#N/A,#N/A,FALSE,"Performance Flash Report"}</definedName>
    <definedName name="test3_3_3" localSheetId="14" hidden="1">{#N/A,#N/A,FALSE,"Performance Flash Report"}</definedName>
    <definedName name="test3_3_3" hidden="1">{#N/A,#N/A,FALSE,"Performance Flash Report"}</definedName>
    <definedName name="test3_3_4" localSheetId="14" hidden="1">{#N/A,#N/A,FALSE,"Performance Flash Report"}</definedName>
    <definedName name="test3_3_4" hidden="1">{#N/A,#N/A,FALSE,"Performance Flash Report"}</definedName>
    <definedName name="test3_4" localSheetId="14" hidden="1">{#N/A,#N/A,FALSE,"Performance Flash Report"}</definedName>
    <definedName name="test3_4" hidden="1">{#N/A,#N/A,FALSE,"Performance Flash Report"}</definedName>
    <definedName name="test3_4_1" localSheetId="14" hidden="1">{#N/A,#N/A,FALSE,"Performance Flash Report"}</definedName>
    <definedName name="test3_4_1" hidden="1">{#N/A,#N/A,FALSE,"Performance Flash Report"}</definedName>
    <definedName name="test3_4_2" localSheetId="14" hidden="1">{#N/A,#N/A,FALSE,"Performance Flash Report"}</definedName>
    <definedName name="test3_4_2" hidden="1">{#N/A,#N/A,FALSE,"Performance Flash Report"}</definedName>
    <definedName name="test3_4_3" localSheetId="14" hidden="1">{#N/A,#N/A,FALSE,"Performance Flash Report"}</definedName>
    <definedName name="test3_4_3" hidden="1">{#N/A,#N/A,FALSE,"Performance Flash Report"}</definedName>
    <definedName name="test3_4_4" localSheetId="14" hidden="1">{#N/A,#N/A,FALSE,"Performance Flash Report"}</definedName>
    <definedName name="test3_4_4" hidden="1">{#N/A,#N/A,FALSE,"Performance Flash Report"}</definedName>
    <definedName name="test3_5" localSheetId="14" hidden="1">{#N/A,#N/A,FALSE,"Performance Flash Report"}</definedName>
    <definedName name="test3_5" hidden="1">{#N/A,#N/A,FALSE,"Performance Flash Report"}</definedName>
    <definedName name="test3_5_1" localSheetId="14" hidden="1">{#N/A,#N/A,FALSE,"Performance Flash Report"}</definedName>
    <definedName name="test3_5_1" hidden="1">{#N/A,#N/A,FALSE,"Performance Flash Report"}</definedName>
    <definedName name="test3_5_2" localSheetId="14" hidden="1">{#N/A,#N/A,FALSE,"Performance Flash Report"}</definedName>
    <definedName name="test3_5_2" hidden="1">{#N/A,#N/A,FALSE,"Performance Flash Report"}</definedName>
    <definedName name="test3_5_3" localSheetId="14" hidden="1">{#N/A,#N/A,FALSE,"Performance Flash Report"}</definedName>
    <definedName name="test3_5_3" hidden="1">{#N/A,#N/A,FALSE,"Performance Flash Report"}</definedName>
    <definedName name="test3_5_4" localSheetId="14" hidden="1">{#N/A,#N/A,FALSE,"Performance Flash Report"}</definedName>
    <definedName name="test3_5_4" hidden="1">{#N/A,#N/A,FALSE,"Performance Flash Report"}</definedName>
    <definedName name="teste" localSheetId="14" hidden="1">{#N/A,#N/A,FALSE,"ANEXO 6";#N/A,#N/A,FALSE,"ANEXO 3"}</definedName>
    <definedName name="teste" hidden="1">{#N/A,#N/A,FALSE,"ANEXO 6";#N/A,#N/A,FALSE,"ANEXO 3"}</definedName>
    <definedName name="teste_1" localSheetId="14" hidden="1">{#N/A,#N/A,FALSE,"ANEXO 6";#N/A,#N/A,FALSE,"ANEXO 3"}</definedName>
    <definedName name="teste_1" hidden="1">{#N/A,#N/A,FALSE,"ANEXO 6";#N/A,#N/A,FALSE,"ANEXO 3"}</definedName>
    <definedName name="teste2" localSheetId="14" hidden="1">{#N/A,#N/A,FALSE,"ANEXO 1";#N/A,#N/A,FALSE,"ANEXO 2";#N/A,#N/A,FALSE,"ANEXO 3";#N/A,#N/A,FALSE,"ANEXO 4";#N/A,#N/A,FALSE,"ANEXO 5";#N/A,#N/A,FALSE,"ANEXO 6"}</definedName>
    <definedName name="teste2" hidden="1">{#N/A,#N/A,FALSE,"ANEXO 1";#N/A,#N/A,FALSE,"ANEXO 2";#N/A,#N/A,FALSE,"ANEXO 3";#N/A,#N/A,FALSE,"ANEXO 4";#N/A,#N/A,FALSE,"ANEXO 5";#N/A,#N/A,FALSE,"ANEXO 6"}</definedName>
    <definedName name="teste2_1" localSheetId="14" hidden="1">{#N/A,#N/A,FALSE,"ANEXO 1";#N/A,#N/A,FALSE,"ANEXO 2";#N/A,#N/A,FALSE,"ANEXO 3";#N/A,#N/A,FALSE,"ANEXO 4";#N/A,#N/A,FALSE,"ANEXO 5";#N/A,#N/A,FALSE,"ANEXO 6"}</definedName>
    <definedName name="teste2_1" hidden="1">{#N/A,#N/A,FALSE,"ANEXO 1";#N/A,#N/A,FALSE,"ANEXO 2";#N/A,#N/A,FALSE,"ANEXO 3";#N/A,#N/A,FALSE,"ANEXO 4";#N/A,#N/A,FALSE,"ANEXO 5";#N/A,#N/A,FALSE,"ANEXO 6"}</definedName>
    <definedName name="teste3" localSheetId="14" hidden="1">{#N/A,#N/A,FALSE,"ANEXO 3";#N/A,#N/A,FALSE,"ANEXO 6";#N/A,#N/A,FALSE,"ANEXO 4";#N/A,#N/A,FALSE,"ANEXO 5"}</definedName>
    <definedName name="teste3" hidden="1">{#N/A,#N/A,FALSE,"ANEXO 3";#N/A,#N/A,FALSE,"ANEXO 6";#N/A,#N/A,FALSE,"ANEXO 4";#N/A,#N/A,FALSE,"ANEXO 5"}</definedName>
    <definedName name="teste3_1" localSheetId="14" hidden="1">{#N/A,#N/A,FALSE,"ANEXO 3";#N/A,#N/A,FALSE,"ANEXO 6";#N/A,#N/A,FALSE,"ANEXO 4";#N/A,#N/A,FALSE,"ANEXO 5"}</definedName>
    <definedName name="teste3_1" hidden="1">{#N/A,#N/A,FALSE,"ANEXO 3";#N/A,#N/A,FALSE,"ANEXO 6";#N/A,#N/A,FALSE,"ANEXO 4";#N/A,#N/A,FALSE,"ANEXO 5"}</definedName>
    <definedName name="teste4" localSheetId="14" hidden="1">{#N/A,#N/A,FALSE,"ANEXO 6";#N/A,#N/A,FALSE,"ANEXO 3"}</definedName>
    <definedName name="teste4" hidden="1">{#N/A,#N/A,FALSE,"ANEXO 6";#N/A,#N/A,FALSE,"ANEXO 3"}</definedName>
    <definedName name="teste4_1" localSheetId="14" hidden="1">{#N/A,#N/A,FALSE,"ANEXO 6";#N/A,#N/A,FALSE,"ANEXO 3"}</definedName>
    <definedName name="teste4_1" hidden="1">{#N/A,#N/A,FALSE,"ANEXO 6";#N/A,#N/A,FALSE,"ANEXO 3"}</definedName>
    <definedName name="teste5" localSheetId="14" hidden="1">{#N/A,#N/A,FALSE,"ANEXO 1";#N/A,#N/A,FALSE,"ANEXO 2";#N/A,#N/A,FALSE,"ANEXO 3";#N/A,#N/A,FALSE,"ANEXO 4";#N/A,#N/A,FALSE,"ANEXO 5";#N/A,#N/A,FALSE,"ANEXO 6"}</definedName>
    <definedName name="teste5" hidden="1">{#N/A,#N/A,FALSE,"ANEXO 1";#N/A,#N/A,FALSE,"ANEXO 2";#N/A,#N/A,FALSE,"ANEXO 3";#N/A,#N/A,FALSE,"ANEXO 4";#N/A,#N/A,FALSE,"ANEXO 5";#N/A,#N/A,FALSE,"ANEXO 6"}</definedName>
    <definedName name="teste5_1" localSheetId="14" hidden="1">{#N/A,#N/A,FALSE,"ANEXO 1";#N/A,#N/A,FALSE,"ANEXO 2";#N/A,#N/A,FALSE,"ANEXO 3";#N/A,#N/A,FALSE,"ANEXO 4";#N/A,#N/A,FALSE,"ANEXO 5";#N/A,#N/A,FALSE,"ANEXO 6"}</definedName>
    <definedName name="teste5_1" hidden="1">{#N/A,#N/A,FALSE,"ANEXO 1";#N/A,#N/A,FALSE,"ANEXO 2";#N/A,#N/A,FALSE,"ANEXO 3";#N/A,#N/A,FALSE,"ANEXO 4";#N/A,#N/A,FALSE,"ANEXO 5";#N/A,#N/A,FALSE,"ANEXO 6"}</definedName>
    <definedName name="teste6" localSheetId="14" hidden="1">{#N/A,#N/A,FALSE,"ANEXO 3";#N/A,#N/A,FALSE,"ANEXO 6";#N/A,#N/A,FALSE,"ANEXO 4";#N/A,#N/A,FALSE,"ANEXO 5"}</definedName>
    <definedName name="teste6" hidden="1">{#N/A,#N/A,FALSE,"ANEXO 3";#N/A,#N/A,FALSE,"ANEXO 6";#N/A,#N/A,FALSE,"ANEXO 4";#N/A,#N/A,FALSE,"ANEXO 5"}</definedName>
    <definedName name="teste6_1" localSheetId="14" hidden="1">{#N/A,#N/A,FALSE,"ANEXO 3";#N/A,#N/A,FALSE,"ANEXO 6";#N/A,#N/A,FALSE,"ANEXO 4";#N/A,#N/A,FALSE,"ANEXO 5"}</definedName>
    <definedName name="teste6_1" hidden="1">{#N/A,#N/A,FALSE,"ANEXO 3";#N/A,#N/A,FALSE,"ANEXO 6";#N/A,#N/A,FALSE,"ANEXO 4";#N/A,#N/A,FALSE,"ANEXO 5"}</definedName>
    <definedName name="testettt" localSheetId="14" hidden="1">{#N/A,#N/A,FALSE,"ANEXO 1";#N/A,#N/A,FALSE,"ANEXO 2";#N/A,#N/A,FALSE,"ANEXO 3";#N/A,#N/A,FALSE,"ANEXO 4";#N/A,#N/A,FALSE,"ANEXO 5";#N/A,#N/A,FALSE,"ANEXO 6"}</definedName>
    <definedName name="testettt" hidden="1">{#N/A,#N/A,FALSE,"ANEXO 1";#N/A,#N/A,FALSE,"ANEXO 2";#N/A,#N/A,FALSE,"ANEXO 3";#N/A,#N/A,FALSE,"ANEXO 4";#N/A,#N/A,FALSE,"ANEXO 5";#N/A,#N/A,FALSE,"ANEXO 6"}</definedName>
    <definedName name="text" localSheetId="14" hidden="1">{"vue1",#N/A,FALSE,"synthese";"vue2",#N/A,FALSE,"synthese"}</definedName>
    <definedName name="text" hidden="1">{"vue1",#N/A,FALSE,"synthese";"vue2",#N/A,FALSE,"synthese"}</definedName>
    <definedName name="Textile" localSheetId="14" hidden="1">{#N/A,#N/A,FALSE,"AD_Purch";#N/A,#N/A,FALSE,"Projections";#N/A,#N/A,FALSE,"DCF";#N/A,#N/A,FALSE,"Mkt Val"}</definedName>
    <definedName name="Textile" hidden="1">{#N/A,#N/A,FALSE,"AD_Purch";#N/A,#N/A,FALSE,"Projections";#N/A,#N/A,FALSE,"DCF";#N/A,#N/A,FALSE,"Mkt Val"}</definedName>
    <definedName name="TextRefCopyRangeCount" hidden="1">6</definedName>
    <definedName name="tfill" hidden="1">[63]Internal!#REF!</definedName>
    <definedName name="tftchristine" localSheetId="14" hidden="1">{#N/A,#N/A,FALSE,"3";#N/A,#N/A,FALSE,"5";#N/A,#N/A,FALSE,"6";#N/A,#N/A,FALSE,"8";#N/A,#N/A,FALSE,"10";#N/A,#N/A,FALSE,"13";#N/A,#N/A,FALSE,"14";#N/A,#N/A,FALSE,"15";#N/A,#N/A,FALSE,"16"}</definedName>
    <definedName name="tftchristine" hidden="1">{#N/A,#N/A,FALSE,"3";#N/A,#N/A,FALSE,"5";#N/A,#N/A,FALSE,"6";#N/A,#N/A,FALSE,"8";#N/A,#N/A,FALSE,"10";#N/A,#N/A,FALSE,"13";#N/A,#N/A,FALSE,"14";#N/A,#N/A,FALSE,"15";#N/A,#N/A,FALSE,"16"}</definedName>
    <definedName name="TFUI" localSheetId="14" hidden="1">{"'용역비'!$A$4:$C$8"}</definedName>
    <definedName name="TFUI" hidden="1">{"'용역비'!$A$4:$C$8"}</definedName>
    <definedName name="tgedgd" localSheetId="14" hidden="1">{#N/A,#N/A,FALSE,"IS";#N/A,#N/A,FALSE,"FF";#N/A,#N/A,FALSE,"BS";#N/A,#N/A,FALSE,"DCF";#N/A,#N/A,FALSE,"EVA";#N/A,#N/A,FALSE,"%";#N/A,#N/A,FALSE,"WTF";#N/A,#N/A,FALSE,"Spec";#N/A,#N/A,FALSE,"Gen"}</definedName>
    <definedName name="tgedgd" hidden="1">{#N/A,#N/A,FALSE,"IS";#N/A,#N/A,FALSE,"FF";#N/A,#N/A,FALSE,"BS";#N/A,#N/A,FALSE,"DCF";#N/A,#N/A,FALSE,"EVA";#N/A,#N/A,FALSE,"%";#N/A,#N/A,FALSE,"WTF";#N/A,#N/A,FALSE,"Spec";#N/A,#N/A,FALSE,"Gen"}</definedName>
    <definedName name="TGG" localSheetId="14" hidden="1">{#N/A,#N/A,FALSE,"ANEXO 1";#N/A,#N/A,FALSE,"ANEXO 2";#N/A,#N/A,FALSE,"ANEXO 3";#N/A,#N/A,FALSE,"ANEXO 4";#N/A,#N/A,FALSE,"ANEXO 5";#N/A,#N/A,FALSE,"ANEXO 6"}</definedName>
    <definedName name="TGG" hidden="1">{#N/A,#N/A,FALSE,"ANEXO 1";#N/A,#N/A,FALSE,"ANEXO 2";#N/A,#N/A,FALSE,"ANEXO 3";#N/A,#N/A,FALSE,"ANEXO 4";#N/A,#N/A,FALSE,"ANEXO 5";#N/A,#N/A,FALSE,"ANEXO 6"}</definedName>
    <definedName name="thanhthao" localSheetId="14" hidden="1">{#N/A,#N/A,FALSE,"Chi tiÆt"}</definedName>
    <definedName name="thanhthao" hidden="1">{#N/A,#N/A,FALSE,"Chi tiÆt"}</definedName>
    <definedName name="TKTKTK" localSheetId="14" hidden="1">{"'미착금액'!$A$4:$G$14"}</definedName>
    <definedName name="TKTKTK" hidden="1">{"'미착금액'!$A$4:$G$14"}</definedName>
    <definedName name="TMEMDPPP" localSheetId="14" hidden="1">{#N/A,#N/A,FALSE,"회선임차현황"}</definedName>
    <definedName name="TMEMDPPP" hidden="1">{#N/A,#N/A,FALSE,"회선임차현황"}</definedName>
    <definedName name="tmp" localSheetId="14" hidden="1">{#N/A,#N/A,FALSE,"회선임차현황"}</definedName>
    <definedName name="tmp" hidden="1">{#N/A,#N/A,FALSE,"회선임차현황"}</definedName>
    <definedName name="Tools" localSheetId="14" hidden="1">{"EXPORT",#N/A,FALSE,"A8CONTENT"}</definedName>
    <definedName name="Tools" hidden="1">{"EXPORT",#N/A,FALSE,"A8CONTENT"}</definedName>
    <definedName name="Tools1" localSheetId="14" hidden="1">{"EXPORT",#N/A,FALSE,"A8CONTENT"}</definedName>
    <definedName name="Tools1" hidden="1">{"EXPORT",#N/A,FALSE,"A8CONTENT"}</definedName>
    <definedName name="toto" localSheetId="14" hidden="1">{#N/A,#N/A,FALSE,"3";#N/A,#N/A,FALSE,"5";#N/A,#N/A,FALSE,"6";#N/A,#N/A,FALSE,"8";#N/A,#N/A,FALSE,"10";#N/A,#N/A,FALSE,"13";#N/A,#N/A,FALSE,"14";#N/A,#N/A,FALSE,"15";#N/A,#N/A,FALSE,"16"}</definedName>
    <definedName name="toto" hidden="1">{#N/A,#N/A,FALSE,"3";#N/A,#N/A,FALSE,"5";#N/A,#N/A,FALSE,"6";#N/A,#N/A,FALSE,"8";#N/A,#N/A,FALSE,"10";#N/A,#N/A,FALSE,"13";#N/A,#N/A,FALSE,"14";#N/A,#N/A,FALSE,"15";#N/A,#N/A,FALSE,"16"}</definedName>
    <definedName name="toto2" localSheetId="14" hidden="1">{#N/A,#N/A,FALSE,"3";#N/A,#N/A,FALSE,"5";#N/A,#N/A,FALSE,"6";#N/A,#N/A,FALSE,"8";#N/A,#N/A,FALSE,"10";#N/A,#N/A,FALSE,"13";#N/A,#N/A,FALSE,"14";#N/A,#N/A,FALSE,"15";#N/A,#N/A,FALSE,"16"}</definedName>
    <definedName name="toto2" hidden="1">{#N/A,#N/A,FALSE,"3";#N/A,#N/A,FALSE,"5";#N/A,#N/A,FALSE,"6";#N/A,#N/A,FALSE,"8";#N/A,#N/A,FALSE,"10";#N/A,#N/A,FALSE,"13";#N/A,#N/A,FALSE,"14";#N/A,#N/A,FALSE,"15";#N/A,#N/A,FALSE,"16"}</definedName>
    <definedName name="tototo2" localSheetId="14" hidden="1">{#N/A,#N/A,FALSE,"3";#N/A,#N/A,FALSE,"5";#N/A,#N/A,FALSE,"6";#N/A,#N/A,FALSE,"8";#N/A,#N/A,FALSE,"10";#N/A,#N/A,FALSE,"13";#N/A,#N/A,FALSE,"14";#N/A,#N/A,FALSE,"15";#N/A,#N/A,FALSE,"16"}</definedName>
    <definedName name="tototo2" hidden="1">{#N/A,#N/A,FALSE,"3";#N/A,#N/A,FALSE,"5";#N/A,#N/A,FALSE,"6";#N/A,#N/A,FALSE,"8";#N/A,#N/A,FALSE,"10";#N/A,#N/A,FALSE,"13";#N/A,#N/A,FALSE,"14";#N/A,#N/A,FALSE,"15";#N/A,#N/A,FALSE,"16"}</definedName>
    <definedName name="tr" localSheetId="14" hidden="1">{#N/A,#N/A,FALSE,"BS";#N/A,#N/A,FALSE,"PL";#N/A,#N/A,FALSE,"처분";#N/A,#N/A,FALSE,"현금";#N/A,#N/A,FALSE,"매출";#N/A,#N/A,FALSE,"원가";#N/A,#N/A,FALSE,"경영"}</definedName>
    <definedName name="tr" hidden="1">{#N/A,#N/A,FALSE,"BS";#N/A,#N/A,FALSE,"PL";#N/A,#N/A,FALSE,"처분";#N/A,#N/A,FALSE,"현금";#N/A,#N/A,FALSE,"매출";#N/A,#N/A,FALSE,"원가";#N/A,#N/A,FALSE,"경영"}</definedName>
    <definedName name="tre" localSheetId="14" hidden="1">{#N/A,#N/A,FALSE,"Eastern";#N/A,#N/A,FALSE,"Western"}</definedName>
    <definedName name="tre" hidden="1">{#N/A,#N/A,FALSE,"Eastern";#N/A,#N/A,FALSE,"Western"}</definedName>
    <definedName name="treeList" hidden="1">"00000000000000000000000000000000000000000000000000000000000000000000000000000000000000000000000000000000000000000000000000000000000000000000000000000000000000000000000000000000000000000000000000000000"</definedName>
    <definedName name="tryeyeryery" localSheetId="14" hidden="1">{#N/A,#N/A,FALSE,"BS";#N/A,#N/A,FALSE,"PL";#N/A,#N/A,FALSE,"처분";#N/A,#N/A,FALSE,"현금";#N/A,#N/A,FALSE,"매출";#N/A,#N/A,FALSE,"원가";#N/A,#N/A,FALSE,"경영"}</definedName>
    <definedName name="tryeyeryery" hidden="1">{#N/A,#N/A,FALSE,"BS";#N/A,#N/A,FALSE,"PL";#N/A,#N/A,FALSE,"처분";#N/A,#N/A,FALSE,"현금";#N/A,#N/A,FALSE,"매출";#N/A,#N/A,FALSE,"원가";#N/A,#N/A,FALSE,"경영"}</definedName>
    <definedName name="ttttt" localSheetId="14" hidden="1">{#N/A,#N/A,FALSE,"지침";#N/A,#N/A,FALSE,"환경분석";#N/A,#N/A,FALSE,"Sheet16"}</definedName>
    <definedName name="ttttt" hidden="1">{#N/A,#N/A,FALSE,"지침";#N/A,#N/A,FALSE,"환경분석";#N/A,#N/A,FALSE,"Sheet16"}</definedName>
    <definedName name="ttttttt"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1"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1"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2"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2"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3"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3"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4"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5"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_5"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ttttttttttyyyyyyyyy" localSheetId="14" hidden="1">{#N/A,#N/A,FALSE,"BS";#N/A,#N/A,FALSE,"PL";#N/A,#N/A,FALSE,"처분";#N/A,#N/A,FALSE,"현금";#N/A,#N/A,FALSE,"매출";#N/A,#N/A,FALSE,"원가";#N/A,#N/A,FALSE,"경영"}</definedName>
    <definedName name="ttttttttttyyyyyyyyy" hidden="1">{#N/A,#N/A,FALSE,"BS";#N/A,#N/A,FALSE,"PL";#N/A,#N/A,FALSE,"처분";#N/A,#N/A,FALSE,"현금";#N/A,#N/A,FALSE,"매출";#N/A,#N/A,FALSE,"원가";#N/A,#N/A,FALSE,"경영"}</definedName>
    <definedName name="tu" localSheetId="14" hidden="1">{"'용역비'!$A$4:$C$8"}</definedName>
    <definedName name="tu" hidden="1">{"'용역비'!$A$4:$C$8"}</definedName>
    <definedName name="tuilol" localSheetId="14" hidden="1">{"'용역비'!$A$4:$C$8"}</definedName>
    <definedName name="tuilol" hidden="1">{"'용역비'!$A$4:$C$8"}</definedName>
    <definedName name="TYJ" localSheetId="14" hidden="1">{"'용역비'!$A$4:$C$8"}</definedName>
    <definedName name="TYJ" hidden="1">{"'용역비'!$A$4:$C$8"}</definedName>
    <definedName name="tyje" localSheetId="14" hidden="1">{"'용역비'!$A$4:$C$8"}</definedName>
    <definedName name="tyje" hidden="1">{"'용역비'!$A$4:$C$8"}</definedName>
    <definedName name="tyjet" localSheetId="14" hidden="1">{"'용역비'!$A$4:$C$8"}</definedName>
    <definedName name="tyjet" hidden="1">{"'용역비'!$A$4:$C$8"}</definedName>
    <definedName name="tyk" localSheetId="14" hidden="1">{#N/A,#N/A,FALSE,"BS";#N/A,#N/A,FALSE,"PL";#N/A,#N/A,FALSE,"처분";#N/A,#N/A,FALSE,"현금";#N/A,#N/A,FALSE,"매출";#N/A,#N/A,FALSE,"원가";#N/A,#N/A,FALSE,"경영"}</definedName>
    <definedName name="tyk" hidden="1">{#N/A,#N/A,FALSE,"BS";#N/A,#N/A,FALSE,"PL";#N/A,#N/A,FALSE,"처분";#N/A,#N/A,FALSE,"현금";#N/A,#N/A,FALSE,"매출";#N/A,#N/A,FALSE,"원가";#N/A,#N/A,FALSE,"경영"}</definedName>
    <definedName name="tyu" localSheetId="14" hidden="1">{"'용역비'!$A$4:$C$8"}</definedName>
    <definedName name="tyu" hidden="1">{"'용역비'!$A$4:$C$8"}</definedName>
    <definedName name="tyui" localSheetId="14" hidden="1">{#N/A,#N/A,FALSE,"BS";#N/A,#N/A,FALSE,"PL";#N/A,#N/A,FALSE,"처분";#N/A,#N/A,FALSE,"현금";#N/A,#N/A,FALSE,"매출";#N/A,#N/A,FALSE,"원가";#N/A,#N/A,FALSE,"경영"}</definedName>
    <definedName name="tyui" hidden="1">{#N/A,#N/A,FALSE,"BS";#N/A,#N/A,FALSE,"PL";#N/A,#N/A,FALSE,"처분";#N/A,#N/A,FALSE,"현금";#N/A,#N/A,FALSE,"매출";#N/A,#N/A,FALSE,"원가";#N/A,#N/A,FALSE,"경영"}</definedName>
    <definedName name="U" localSheetId="14" hidden="1">{"'용역비'!$A$4:$C$8"}</definedName>
    <definedName name="U" hidden="1">{"'용역비'!$A$4:$C$8"}</definedName>
    <definedName name="u_1" localSheetId="14" hidden="1">{#N/A,#N/A,FALSE,"ANEXO 6";#N/A,#N/A,FALSE,"ANEXO 3"}</definedName>
    <definedName name="u_1" hidden="1">{#N/A,#N/A,FALSE,"ANEXO 6";#N/A,#N/A,FALSE,"ANEXO 3"}</definedName>
    <definedName name="ua" localSheetId="14" hidden="1">{#N/A,#N/A,FALSE,"Aging Summary";#N/A,#N/A,FALSE,"Ratio Analysis";#N/A,#N/A,FALSE,"Test 120 Day Accts";#N/A,#N/A,FALSE,"Tickmarks"}</definedName>
    <definedName name="ua" hidden="1">{#N/A,#N/A,FALSE,"Aging Summary";#N/A,#N/A,FALSE,"Ratio Analysis";#N/A,#N/A,FALSE,"Test 120 Day Accts";#N/A,#N/A,FALSE,"Tickmarks"}</definedName>
    <definedName name="ui" localSheetId="14" hidden="1">{#N/A,#N/A,FALSE,"BS";#N/A,#N/A,FALSE,"PL";#N/A,#N/A,FALSE,"처분";#N/A,#N/A,FALSE,"현금";#N/A,#N/A,FALSE,"매출";#N/A,#N/A,FALSE,"원가";#N/A,#N/A,FALSE,"경영"}</definedName>
    <definedName name="ui" hidden="1">{#N/A,#N/A,FALSE,"BS";#N/A,#N/A,FALSE,"PL";#N/A,#N/A,FALSE,"처분";#N/A,#N/A,FALSE,"현금";#N/A,#N/A,FALSE,"매출";#N/A,#N/A,FALSE,"원가";#N/A,#N/A,FALSE,"경영"}</definedName>
    <definedName name="uik" hidden="1">#REF!</definedName>
    <definedName name="ulo" localSheetId="14" hidden="1">{"'용역비'!$A$4:$C$8"}</definedName>
    <definedName name="ulo" hidden="1">{"'용역비'!$A$4:$C$8"}</definedName>
    <definedName name="up" localSheetId="14" hidden="1">{#N/A,#N/A,FALSE,"지침";#N/A,#N/A,FALSE,"환경분석";#N/A,#N/A,FALSE,"Sheet16"}</definedName>
    <definedName name="up" hidden="1">{#N/A,#N/A,FALSE,"지침";#N/A,#N/A,FALSE,"환경분석";#N/A,#N/A,FALSE,"Sheet16"}</definedName>
    <definedName name="uu" localSheetId="14" hidden="1">{"'용역비'!$A$4:$C$8"}</definedName>
    <definedName name="uu" hidden="1">{"'용역비'!$A$4:$C$8"}</definedName>
    <definedName name="v" localSheetId="14" hidden="1">{#N/A,#N/A,FALSE,"Aging Summary";#N/A,#N/A,FALSE,"Ratio Analysis";#N/A,#N/A,FALSE,"Test 120 Day Accts";#N/A,#N/A,FALSE,"Tickmarks"}</definedName>
    <definedName name="v" hidden="1">{#N/A,#N/A,FALSE,"Aging Summary";#N/A,#N/A,FALSE,"Ratio Analysis";#N/A,#N/A,FALSE,"Test 120 Day Accts";#N/A,#N/A,FALSE,"Tickmarks"}</definedName>
    <definedName name="v_1"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_1"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_2"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_2"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_3"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_3"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_4"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_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_5"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_5"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Variance" localSheetId="14" hidden="1">{"ACI IS",#N/A,FALSE,"ACI - IS";"ACI BS",#N/A,FALSE,"ACI - BS";"ACI Detail IS",#N/A,FALSE,"ACI - Detail IS";"ACI Detail IS Supplemental Info",#N/A,FALSE,"ACI - Detail IS";"ACI Monthly 1999",#N/A,FALSE,"ACI Monthly";"ACI Monthly 1998",#N/A,FALSE,"ACI Monthly";"ACI Monthly 1997",#N/A,FALSE,"ACI Monthly"}</definedName>
    <definedName name="Variance" hidden="1">{"ACI IS",#N/A,FALSE,"ACI - IS";"ACI BS",#N/A,FALSE,"ACI - BS";"ACI Detail IS",#N/A,FALSE,"ACI - Detail IS";"ACI Detail IS Supplemental Info",#N/A,FALSE,"ACI - Detail IS";"ACI Monthly 1999",#N/A,FALSE,"ACI Monthly";"ACI Monthly 1998",#N/A,FALSE,"ACI Monthly";"ACI Monthly 1997",#N/A,FALSE,"ACI Monthly"}</definedName>
    <definedName name="vbn" localSheetId="14" hidden="1">{#N/A,#N/A,FALSE,"THERMIQUE";#N/A,#N/A,FALSE,"P1";#N/A,#N/A,FALSE,"P2P3";#N/A,#N/A,FALSE,"P4";#N/A,#N/A,FALSE,"TRI";#N/A,#N/A,FALSE,"BILAN tx fixe";#N/A,#N/A,FALSE,"BILAN tx var.";#N/A,#N/A,FALSE,"SITES"}</definedName>
    <definedName name="vbn" hidden="1">{#N/A,#N/A,FALSE,"THERMIQUE";#N/A,#N/A,FALSE,"P1";#N/A,#N/A,FALSE,"P2P3";#N/A,#N/A,FALSE,"P4";#N/A,#N/A,FALSE,"TRI";#N/A,#N/A,FALSE,"BILAN tx fixe";#N/A,#N/A,FALSE,"BILAN tx var.";#N/A,#N/A,FALSE,"SITES"}</definedName>
    <definedName name="vdr" hidden="1">#REF!</definedName>
    <definedName name="Viastar" localSheetId="14" hidden="1">{#N/A,#N/A,FALSE,"Assumptions";#N/A,#N/A,FALSE,"N-IS-Sum";#N/A,#N/A,FALSE,"N-St-Sum";#N/A,#N/A,FALSE,"Inc Stmt";#N/A,#N/A,FALSE,"Stats"}</definedName>
    <definedName name="Viastar" hidden="1">{#N/A,#N/A,FALSE,"Assumptions";#N/A,#N/A,FALSE,"N-IS-Sum";#N/A,#N/A,FALSE,"N-St-Sum";#N/A,#N/A,FALSE,"Inc Stmt";#N/A,#N/A,FALSE,"Stats"}</definedName>
    <definedName name="vrn" localSheetId="14" hidden="1">{#N/A,#N/A,FALSE,"recto";#N/A,#N/A,FALSE,"verso";#N/A,#N/A,FALSE,"TRI"}</definedName>
    <definedName name="vrn" hidden="1">{#N/A,#N/A,FALSE,"recto";#N/A,#N/A,FALSE,"verso";#N/A,#N/A,FALSE,"TRI"}</definedName>
    <definedName name="vrn.FCB." localSheetId="14" hidden="1">{"FCB_ALL",#N/A,FALSE,"FCB"}</definedName>
    <definedName name="vrn.FCB." hidden="1">{"FCB_ALL",#N/A,FALSE,"FCB"}</definedName>
    <definedName name="vrn.fcb2" localSheetId="14" hidden="1">{"FCB_ALL",#N/A,FALSE,"FCB"}</definedName>
    <definedName name="vrn.fcb2" hidden="1">{"FCB_ALL",#N/A,FALSE,"FCB"}</definedName>
    <definedName name="vsdfydy" hidden="1">#REF!</definedName>
    <definedName name="vv" localSheetId="14" hidden="1">{"cash_marc",#N/A,FALSE,"dec95cr.xls"}</definedName>
    <definedName name="vv" hidden="1">{"cash_marc",#N/A,FALSE,"dec95cr.xls"}</definedName>
    <definedName name="vxfthygn" localSheetId="14" hidden="1">{#N/A,#N/A,FALSE,"BS";#N/A,#N/A,FALSE,"PL";#N/A,#N/A,FALSE,"처분";#N/A,#N/A,FALSE,"현금";#N/A,#N/A,FALSE,"매출";#N/A,#N/A,FALSE,"원가";#N/A,#N/A,FALSE,"경영"}</definedName>
    <definedName name="vxfthygn" hidden="1">{#N/A,#N/A,FALSE,"BS";#N/A,#N/A,FALSE,"PL";#N/A,#N/A,FALSE,"처분";#N/A,#N/A,FALSE,"현금";#N/A,#N/A,FALSE,"매출";#N/A,#N/A,FALSE,"원가";#N/A,#N/A,FALSE,"경영"}</definedName>
    <definedName name="w" localSheetId="14" hidden="1">{#N/A,#N/A,FALSE,"UNIT";#N/A,#N/A,FALSE,"UNIT";#N/A,#N/A,FALSE,"계정"}</definedName>
    <definedName name="w" hidden="1">{#N/A,#N/A,FALSE,"UNIT";#N/A,#N/A,FALSE,"UNIT";#N/A,#N/A,FALSE,"계정"}</definedName>
    <definedName name="WASTE3" localSheetId="14" hidden="1">{#N/A,#N/A,FALSE,"BS";#N/A,#N/A,FALSE,"PL";#N/A,#N/A,FALSE,"처분";#N/A,#N/A,FALSE,"현금";#N/A,#N/A,FALSE,"매출";#N/A,#N/A,FALSE,"원가";#N/A,#N/A,FALSE,"경영"}</definedName>
    <definedName name="WASTE3" hidden="1">{#N/A,#N/A,FALSE,"BS";#N/A,#N/A,FALSE,"PL";#N/A,#N/A,FALSE,"처분";#N/A,#N/A,FALSE,"현금";#N/A,#N/A,FALSE,"매출";#N/A,#N/A,FALSE,"원가";#N/A,#N/A,FALSE,"경영"}</definedName>
    <definedName name="wddw" localSheetId="14" hidden="1">{#N/A,#N/A,FALSE,"지침";#N/A,#N/A,FALSE,"환경분석";#N/A,#N/A,FALSE,"Sheet16"}</definedName>
    <definedName name="wddw" hidden="1">{#N/A,#N/A,FALSE,"지침";#N/A,#N/A,FALSE,"환경분석";#N/A,#N/A,FALSE,"Sheet16"}</definedName>
    <definedName name="wdqdearrdqwe" localSheetId="14" hidden="1">{"'Desktop Inventory 현황'!$B$2:$O$35"}</definedName>
    <definedName name="wdqdearrdqwe" hidden="1">{"'Desktop Inventory 현황'!$B$2:$O$35"}</definedName>
    <definedName name="wef" localSheetId="14" hidden="1">{#N/A,#N/A,FALSE,"Performance Flash Report"}</definedName>
    <definedName name="wef" hidden="1">{#N/A,#N/A,FALSE,"Performance Flash Report"}</definedName>
    <definedName name="wef_1" localSheetId="14" hidden="1">{#N/A,#N/A,FALSE,"Performance Flash Report"}</definedName>
    <definedName name="wef_1" hidden="1">{#N/A,#N/A,FALSE,"Performance Flash Report"}</definedName>
    <definedName name="wef_1_1" localSheetId="14" hidden="1">{#N/A,#N/A,FALSE,"Performance Flash Report"}</definedName>
    <definedName name="wef_1_1" hidden="1">{#N/A,#N/A,FALSE,"Performance Flash Report"}</definedName>
    <definedName name="wef_1_2" localSheetId="14" hidden="1">{#N/A,#N/A,FALSE,"Performance Flash Report"}</definedName>
    <definedName name="wef_1_2" hidden="1">{#N/A,#N/A,FALSE,"Performance Flash Report"}</definedName>
    <definedName name="wef_1_3" localSheetId="14" hidden="1">{#N/A,#N/A,FALSE,"Performance Flash Report"}</definedName>
    <definedName name="wef_1_3" hidden="1">{#N/A,#N/A,FALSE,"Performance Flash Report"}</definedName>
    <definedName name="wef_1_4" localSheetId="14" hidden="1">{#N/A,#N/A,FALSE,"Performance Flash Report"}</definedName>
    <definedName name="wef_1_4" hidden="1">{#N/A,#N/A,FALSE,"Performance Flash Report"}</definedName>
    <definedName name="wef_2" localSheetId="14" hidden="1">{#N/A,#N/A,FALSE,"Performance Flash Report"}</definedName>
    <definedName name="wef_2" hidden="1">{#N/A,#N/A,FALSE,"Performance Flash Report"}</definedName>
    <definedName name="wef_2_1" localSheetId="14" hidden="1">{#N/A,#N/A,FALSE,"Performance Flash Report"}</definedName>
    <definedName name="wef_2_1" hidden="1">{#N/A,#N/A,FALSE,"Performance Flash Report"}</definedName>
    <definedName name="wef_2_2" localSheetId="14" hidden="1">{#N/A,#N/A,FALSE,"Performance Flash Report"}</definedName>
    <definedName name="wef_2_2" hidden="1">{#N/A,#N/A,FALSE,"Performance Flash Report"}</definedName>
    <definedName name="wef_2_3" localSheetId="14" hidden="1">{#N/A,#N/A,FALSE,"Performance Flash Report"}</definedName>
    <definedName name="wef_2_3" hidden="1">{#N/A,#N/A,FALSE,"Performance Flash Report"}</definedName>
    <definedName name="wef_2_4" localSheetId="14" hidden="1">{#N/A,#N/A,FALSE,"Performance Flash Report"}</definedName>
    <definedName name="wef_2_4" hidden="1">{#N/A,#N/A,FALSE,"Performance Flash Report"}</definedName>
    <definedName name="wef_3" localSheetId="14" hidden="1">{#N/A,#N/A,FALSE,"Performance Flash Report"}</definedName>
    <definedName name="wef_3" hidden="1">{#N/A,#N/A,FALSE,"Performance Flash Report"}</definedName>
    <definedName name="wef_3_1" localSheetId="14" hidden="1">{#N/A,#N/A,FALSE,"Performance Flash Report"}</definedName>
    <definedName name="wef_3_1" hidden="1">{#N/A,#N/A,FALSE,"Performance Flash Report"}</definedName>
    <definedName name="wef_3_2" localSheetId="14" hidden="1">{#N/A,#N/A,FALSE,"Performance Flash Report"}</definedName>
    <definedName name="wef_3_2" hidden="1">{#N/A,#N/A,FALSE,"Performance Flash Report"}</definedName>
    <definedName name="wef_3_3" localSheetId="14" hidden="1">{#N/A,#N/A,FALSE,"Performance Flash Report"}</definedName>
    <definedName name="wef_3_3" hidden="1">{#N/A,#N/A,FALSE,"Performance Flash Report"}</definedName>
    <definedName name="wef_3_4" localSheetId="14" hidden="1">{#N/A,#N/A,FALSE,"Performance Flash Report"}</definedName>
    <definedName name="wef_3_4" hidden="1">{#N/A,#N/A,FALSE,"Performance Flash Report"}</definedName>
    <definedName name="wef_4" localSheetId="14" hidden="1">{#N/A,#N/A,FALSE,"Performance Flash Report"}</definedName>
    <definedName name="wef_4" hidden="1">{#N/A,#N/A,FALSE,"Performance Flash Report"}</definedName>
    <definedName name="wef_4_1" localSheetId="14" hidden="1">{#N/A,#N/A,FALSE,"Performance Flash Report"}</definedName>
    <definedName name="wef_4_1" hidden="1">{#N/A,#N/A,FALSE,"Performance Flash Report"}</definedName>
    <definedName name="wef_4_2" localSheetId="14" hidden="1">{#N/A,#N/A,FALSE,"Performance Flash Report"}</definedName>
    <definedName name="wef_4_2" hidden="1">{#N/A,#N/A,FALSE,"Performance Flash Report"}</definedName>
    <definedName name="wef_4_3" localSheetId="14" hidden="1">{#N/A,#N/A,FALSE,"Performance Flash Report"}</definedName>
    <definedName name="wef_4_3" hidden="1">{#N/A,#N/A,FALSE,"Performance Flash Report"}</definedName>
    <definedName name="wef_4_4" localSheetId="14" hidden="1">{#N/A,#N/A,FALSE,"Performance Flash Report"}</definedName>
    <definedName name="wef_4_4" hidden="1">{#N/A,#N/A,FALSE,"Performance Flash Report"}</definedName>
    <definedName name="wef_5" localSheetId="14" hidden="1">{#N/A,#N/A,FALSE,"Performance Flash Report"}</definedName>
    <definedName name="wef_5" hidden="1">{#N/A,#N/A,FALSE,"Performance Flash Report"}</definedName>
    <definedName name="wef_5_1" localSheetId="14" hidden="1">{#N/A,#N/A,FALSE,"Performance Flash Report"}</definedName>
    <definedName name="wef_5_1" hidden="1">{#N/A,#N/A,FALSE,"Performance Flash Report"}</definedName>
    <definedName name="wef_5_2" localSheetId="14" hidden="1">{#N/A,#N/A,FALSE,"Performance Flash Report"}</definedName>
    <definedName name="wef_5_2" hidden="1">{#N/A,#N/A,FALSE,"Performance Flash Report"}</definedName>
    <definedName name="wef_5_3" localSheetId="14" hidden="1">{#N/A,#N/A,FALSE,"Performance Flash Report"}</definedName>
    <definedName name="wef_5_3" hidden="1">{#N/A,#N/A,FALSE,"Performance Flash Report"}</definedName>
    <definedName name="wef_5_4" localSheetId="14" hidden="1">{#N/A,#N/A,FALSE,"Performance Flash Report"}</definedName>
    <definedName name="wef_5_4" hidden="1">{#N/A,#N/A,FALSE,"Performance Flash Report"}</definedName>
    <definedName name="wer" localSheetId="14" hidden="1">{#N/A,#N/A,FALSE,"IS";#N/A,#N/A,FALSE,"FF";#N/A,#N/A,FALSE,"BS";#N/A,#N/A,FALSE,"DCF";#N/A,#N/A,FALSE,"EVA";#N/A,#N/A,FALSE,"%";#N/A,#N/A,FALSE,"WTF";#N/A,#N/A,FALSE,"Spec";#N/A,#N/A,FALSE,"Gen"}</definedName>
    <definedName name="wer" hidden="1">{#N/A,#N/A,FALSE,"IS";#N/A,#N/A,FALSE,"FF";#N/A,#N/A,FALSE,"BS";#N/A,#N/A,FALSE,"DCF";#N/A,#N/A,FALSE,"EVA";#N/A,#N/A,FALSE,"%";#N/A,#N/A,FALSE,"WTF";#N/A,#N/A,FALSE,"Spec";#N/A,#N/A,FALSE,"Gen"}</definedName>
    <definedName name="werqwerwefrasdfa" localSheetId="14" hidden="1">{#N/A,#N/A,FALSE,"BS";#N/A,#N/A,FALSE,"PL";#N/A,#N/A,FALSE,"처분";#N/A,#N/A,FALSE,"현금";#N/A,#N/A,FALSE,"매출";#N/A,#N/A,FALSE,"원가";#N/A,#N/A,FALSE,"경영"}</definedName>
    <definedName name="werqwerwefrasdfa" hidden="1">{#N/A,#N/A,FALSE,"BS";#N/A,#N/A,FALSE,"PL";#N/A,#N/A,FALSE,"처분";#N/A,#N/A,FALSE,"현금";#N/A,#N/A,FALSE,"매출";#N/A,#N/A,FALSE,"원가";#N/A,#N/A,FALSE,"경영"}</definedName>
    <definedName name="wertasdgfdgs" localSheetId="14" hidden="1">{#N/A,#N/A,FALSE,"BS";#N/A,#N/A,FALSE,"PL";#N/A,#N/A,FALSE,"처분";#N/A,#N/A,FALSE,"현금";#N/A,#N/A,FALSE,"매출";#N/A,#N/A,FALSE,"원가";#N/A,#N/A,FALSE,"경영"}</definedName>
    <definedName name="wertasdgfdgs" hidden="1">{#N/A,#N/A,FALSE,"BS";#N/A,#N/A,FALSE,"PL";#N/A,#N/A,FALSE,"처분";#N/A,#N/A,FALSE,"현금";#N/A,#N/A,FALSE,"매출";#N/A,#N/A,FALSE,"원가";#N/A,#N/A,FALSE,"경영"}</definedName>
    <definedName name="werw" hidden="1">#REF!</definedName>
    <definedName name="wewdew" localSheetId="14" hidden="1">{#N/A,#N/A,FALSE,"UNIT";#N/A,#N/A,FALSE,"UNIT";#N/A,#N/A,FALSE,"계정"}</definedName>
    <definedName name="wewdew" hidden="1">{#N/A,#N/A,FALSE,"UNIT";#N/A,#N/A,FALSE,"UNIT";#N/A,#N/A,FALSE,"계정"}</definedName>
    <definedName name="wewewew" localSheetId="14" hidden="1">{#N/A,#N/A,FALSE,"UNIT";#N/A,#N/A,FALSE,"UNIT";#N/A,#N/A,FALSE,"계정"}</definedName>
    <definedName name="wewewew" hidden="1">{#N/A,#N/A,FALSE,"UNIT";#N/A,#N/A,FALSE,"UNIT";#N/A,#N/A,FALSE,"계정"}</definedName>
    <definedName name="wewewewewwww" localSheetId="14" hidden="1">{#N/A,#N/A,FALSE,"UNIT";#N/A,#N/A,FALSE,"UNIT";#N/A,#N/A,FALSE,"계정"}</definedName>
    <definedName name="wewewewewwww" hidden="1">{#N/A,#N/A,FALSE,"UNIT";#N/A,#N/A,FALSE,"UNIT";#N/A,#N/A,FALSE,"계정"}</definedName>
    <definedName name="wewewewwwww" localSheetId="14" hidden="1">{#N/A,#N/A,FALSE,"UNIT";#N/A,#N/A,FALSE,"UNIT";#N/A,#N/A,FALSE,"계정"}</definedName>
    <definedName name="wewewewwwww" hidden="1">{#N/A,#N/A,FALSE,"UNIT";#N/A,#N/A,FALSE,"UNIT";#N/A,#N/A,FALSE,"계정"}</definedName>
    <definedName name="wgvvvv" localSheetId="14" hidden="1">{#N/A,#N/A,FALSE,"BS";#N/A,#N/A,FALSE,"PL";#N/A,#N/A,FALSE,"처분";#N/A,#N/A,FALSE,"현금";#N/A,#N/A,FALSE,"매출";#N/A,#N/A,FALSE,"원가";#N/A,#N/A,FALSE,"경영"}</definedName>
    <definedName name="wgvvvv" hidden="1">{#N/A,#N/A,FALSE,"BS";#N/A,#N/A,FALSE,"PL";#N/A,#N/A,FALSE,"처분";#N/A,#N/A,FALSE,"현금";#N/A,#N/A,FALSE,"매출";#N/A,#N/A,FALSE,"원가";#N/A,#N/A,FALSE,"경영"}</definedName>
    <definedName name="WHWNSCHJF" localSheetId="14" hidden="1">{"Income Statement",#N/A,FALSE,"Annual";"Balance Sheet",#N/A,FALSE,"Annual";"Cash Flow Statement",#N/A,FALSE,"Annual";"ROIC",#N/A,FALSE,"Annual"}</definedName>
    <definedName name="WHWNSCHJF" hidden="1">{"Income Statement",#N/A,FALSE,"Annual";"Balance Sheet",#N/A,FALSE,"Annual";"Cash Flow Statement",#N/A,FALSE,"Annual";"ROIC",#N/A,FALSE,"Annual"}</definedName>
    <definedName name="WIIII" localSheetId="14" hidden="1">{"DOM",#N/A,FALSE,"A8CONTENT"}</definedName>
    <definedName name="WIIII" hidden="1">{"DOM",#N/A,FALSE,"A8CONTENT"}</definedName>
    <definedName name="WJU" localSheetId="14" hidden="1">{#N/A,#N/A,FALSE,"ANEXO 3";#N/A,#N/A,FALSE,"ANEXO 6";#N/A,#N/A,FALSE,"ANEXO 4";#N/A,#N/A,FALSE,"ANEXO 5"}</definedName>
    <definedName name="WJU" hidden="1">{#N/A,#N/A,FALSE,"ANEXO 3";#N/A,#N/A,FALSE,"ANEXO 6";#N/A,#N/A,FALSE,"ANEXO 4";#N/A,#N/A,FALSE,"ANEXO 5"}</definedName>
    <definedName name="wm" localSheetId="14" hidden="1">{#N/A,#N/A,FALSE,"BS";#N/A,#N/A,FALSE,"PL";#N/A,#N/A,FALSE,"처분";#N/A,#N/A,FALSE,"현금";#N/A,#N/A,FALSE,"매출";#N/A,#N/A,FALSE,"원가";#N/A,#N/A,FALSE,"경영"}</definedName>
    <definedName name="wm" hidden="1">{#N/A,#N/A,FALSE,"BS";#N/A,#N/A,FALSE,"PL";#N/A,#N/A,FALSE,"처분";#N/A,#N/A,FALSE,"현금";#N/A,#N/A,FALSE,"매출";#N/A,#N/A,FALSE,"원가";#N/A,#N/A,FALSE,"경영"}</definedName>
    <definedName name="wrm" localSheetId="14" hidden="1">{"OEE OAP",#N/A,FALSE,"oap";"OEE APAP",#N/A,FALSE,"apap";"OEE nitros",#N/A,FALSE,"nitros"}</definedName>
    <definedName name="wrm" hidden="1">{"OEE OAP",#N/A,FALSE,"oap";"OEE APAP",#N/A,FALSE,"apap";"OEE nitros",#N/A,FALSE,"nitros"}</definedName>
    <definedName name="wrm.All." localSheetId="14" hidden="1">{"IncStmt",#N/A,FALSE,"P&amp;L";"PLVar",#N/A,FALSE,"P&amp;L"}</definedName>
    <definedName name="wrm.All." hidden="1">{"IncStmt",#N/A,FALSE,"P&amp;L";"PLVar",#N/A,FALSE,"P&amp;L"}</definedName>
    <definedName name="wrm.CashFlow." localSheetId="14" hidden="1">{"CashFlow",#N/A,FALSE,"cashflw"}</definedName>
    <definedName name="wrm.CashFlow." hidden="1">{"CashFlow",#N/A,FALSE,"cashflw"}</definedName>
    <definedName name="wrm.IncStmt." localSheetId="14" hidden="1">{"IncStmt",#N/A,FALSE,"P&amp;L"}</definedName>
    <definedName name="wrm.IncStmt." hidden="1">{"IncStmt",#N/A,FALSE,"P&amp;L"}</definedName>
    <definedName name="wrm.PL1990." localSheetId="14" hidden="1">{"PL1990",#N/A,FALSE,"90-91"}</definedName>
    <definedName name="wrm.PL1990." hidden="1">{"PL1990",#N/A,FALSE,"90-91"}</definedName>
    <definedName name="wrm.PL1991." localSheetId="14" hidden="1">{"PL1991",#N/A,FALSE,"90-91"}</definedName>
    <definedName name="wrm.PL1991." hidden="1">{"PL1991",#N/A,FALSE,"90-91"}</definedName>
    <definedName name="wrm.PL1992." localSheetId="14" hidden="1">{"PL1992",#N/A,FALSE,"90-91"}</definedName>
    <definedName name="wrm.PL1992." hidden="1">{"PL1992",#N/A,FALSE,"90-91"}</definedName>
    <definedName name="wrm.PL1993." localSheetId="14" hidden="1">{"PL1993",#N/A,FALSE,"90-91"}</definedName>
    <definedName name="wrm.PL1993." hidden="1">{"PL1993",#N/A,FALSE,"90-91"}</definedName>
    <definedName name="wrm.PL1994." localSheetId="14" hidden="1">{"PL1994",#N/A,FALSE,"90-91"}</definedName>
    <definedName name="wrm.PL1994." hidden="1">{"PL1994",#N/A,FALSE,"90-91"}</definedName>
    <definedName name="wrm.PLVar." localSheetId="14" hidden="1">{"PLVar",#N/A,FALSE,"P&amp;L"}</definedName>
    <definedName name="wrm.PLVar." hidden="1">{"PLVar",#N/A,FALSE,"P&amp;L"}</definedName>
    <definedName name="wrm.vd." localSheetId="14" hidden="1">{#N/A,#N/A,TRUE,"BT M200 da 10x20"}</definedName>
    <definedName name="wrm.vd." hidden="1">{#N/A,#N/A,TRUE,"BT M200 da 10x20"}</definedName>
    <definedName name="wrm.WorkCap." localSheetId="14" hidden="1">{"WorkCap",#N/A,FALSE,"cashflw"}</definedName>
    <definedName name="wrm.WorkCap." hidden="1">{"WorkCap",#N/A,FALSE,"cashflw"}</definedName>
    <definedName name="wrm.Y95current." localSheetId="14" hidden="1">{"Y95current",#N/A,FALSE,"Sheet4"}</definedName>
    <definedName name="wrm.Y95current." hidden="1">{"Y95current",#N/A,FALSE,"Sheet4"}</definedName>
    <definedName name="wrm.Y95qtrs." localSheetId="14" hidden="1">{"Y95qtrs",#N/A,FALSE,"Sheet4"}</definedName>
    <definedName name="wrm.Y95qtrs." hidden="1">{"Y95qtrs",#N/A,FALSE,"Sheet4"}</definedName>
    <definedName name="wrm_1" localSheetId="14" hidden="1">{"OEE OAP",#N/A,FALSE,"oap";"OEE APAP",#N/A,FALSE,"apap";"OEE nitros",#N/A,FALSE,"nitros"}</definedName>
    <definedName name="wrm_1" hidden="1">{"OEE OAP",#N/A,FALSE,"oap";"OEE APAP",#N/A,FALSE,"apap";"OEE nitros",#N/A,FALSE,"nitros"}</definedName>
    <definedName name="wrn" localSheetId="14" hidden="1">{"FCB_ALL",#N/A,FALSE,"FCB";"GREY_ALL",#N/A,FALSE,"GREY"}</definedName>
    <definedName name="wrn" hidden="1">{"FCB_ALL",#N/A,FALSE,"FCB";"GREY_ALL",#N/A,FALSE,"GREY"}</definedName>
    <definedName name="wrn.00.Forside." localSheetId="14" hidden="1">{#N/A,#N/A,FALSE,"Forside"}</definedName>
    <definedName name="wrn.00.Forside." hidden="1">{#N/A,#N/A,FALSE,"Forside"}</definedName>
    <definedName name="wrn.01.KM." localSheetId="14" hidden="1">{"KMview",#N/A,FALSE,"KM"}</definedName>
    <definedName name="wrn.01.KM." hidden="1">{"KMview",#N/A,FALSE,"KM"}</definedName>
    <definedName name="wrn.02.KS_HMS." localSheetId="14" hidden="1">{#N/A,#N/A,FALSE,"KS_HMS"}</definedName>
    <definedName name="wrn.02.KS_HMS." hidden="1">{#N/A,#N/A,FALSE,"KS_HMS"}</definedName>
    <definedName name="wrn.03.Resultat." localSheetId="14" hidden="1">{#N/A,#N/A,FALSE,"Driftsresultat"}</definedName>
    <definedName name="wrn.03.Resultat." hidden="1">{#N/A,#N/A,FALSE,"Driftsresultat"}</definedName>
    <definedName name="wrn.04.Selger_Kjøper." localSheetId="14" hidden="1">{#N/A,#N/A,FALSE,"Selger-Kjøper"}</definedName>
    <definedName name="wrn.04.Selger_Kjøper." hidden="1">{#N/A,#N/A,FALSE,"Selger-Kjøper"}</definedName>
    <definedName name="wrn.05.Forsyner." localSheetId="14" hidden="1">{#N/A,#N/A,FALSE,"Forsyner"}</definedName>
    <definedName name="wrn.05.Forsyner." hidden="1">{#N/A,#N/A,FALSE,"Forsyner"}</definedName>
    <definedName name="wrn.06.Produserer." localSheetId="14" hidden="1">{#N/A,#N/A,FALSE,"Produserer"}</definedName>
    <definedName name="wrn.06.Produserer." hidden="1">{#N/A,#N/A,FALSE,"Produserer"}</definedName>
    <definedName name="wrn.07.Leverer." localSheetId="14" hidden="1">{#N/A,#N/A,FALSE,"Leverer"}</definedName>
    <definedName name="wrn.07.Leverer." hidden="1">{#N/A,#N/A,FALSE,"Leverer"}</definedName>
    <definedName name="wrn.08.Vedlikeholder." localSheetId="14" hidden="1">{#N/A,#N/A,FALSE,"Vedlikeholder"}</definedName>
    <definedName name="wrn.08.Vedlikeholder." hidden="1">{#N/A,#N/A,FALSE,"Vedlikeholder"}</definedName>
    <definedName name="wrn.09.Støtteprosesser." localSheetId="14" hidden="1">{#N/A,#N/A,FALSE,"Støtteprosesser"}</definedName>
    <definedName name="wrn.09.Støtteprosesser." hidden="1">{#N/A,#N/A,FALSE,"Støtteprosesser"}</definedName>
    <definedName name="wrn.10.FAC." localSheetId="14" hidden="1">{#N/A,#N/A,FALSE,"FAC"}</definedName>
    <definedName name="wrn.10.FAC." hidden="1">{#N/A,#N/A,FALSE,"FAC"}</definedName>
    <definedName name="wrn.11.Driftskapital." localSheetId="14" hidden="1">{#N/A,#N/A,FALSE,"Driftskapital"}</definedName>
    <definedName name="wrn.11.Driftskapital." hidden="1">{#N/A,#N/A,FALSE,"Driftskapital"}</definedName>
    <definedName name="wrn.12.Investeringer." localSheetId="14" hidden="1">{#N/A,#N/A,FALSE,"Investeringer"}</definedName>
    <definedName name="wrn.12.Investeringer." hidden="1">{#N/A,#N/A,FALSE,"Investeringer"}</definedName>
    <definedName name="wrn.13.Bemanning." localSheetId="14" hidden="1">{#N/A,#N/A,FALSE,"Bemanning"}</definedName>
    <definedName name="wrn.13.Bemanning." hidden="1">{#N/A,#N/A,FALSE,"Bemanning"}</definedName>
    <definedName name="wrn.14.Valuta." localSheetId="14" hidden="1">{#N/A,#N/A,FALSE,"Valuta"}</definedName>
    <definedName name="wrn.14.Valuta." hidden="1">{#N/A,#N/A,FALSE,"Valuta"}</definedName>
    <definedName name="wrn.18._.months._.FC." localSheetId="14" hidden="1">{"P&amp;L 18 months",#N/A,TRUE,"P&amp;L";"HC 18 months",#N/A,TRUE,"HC calculation";"CF 18 months",#N/A,TRUE,"FCashflow";"BS 18 months",#N/A,TRUE,"BS";"CapEx 18 months",#N/A,TRUE,"CapEx"}</definedName>
    <definedName name="wrn.18._.months._.FC." hidden="1">{"P&amp;L 18 months",#N/A,TRUE,"P&amp;L";"HC 18 months",#N/A,TRUE,"HC calculation";"CF 18 months",#N/A,TRUE,"FCashflow";"BS 18 months",#N/A,TRUE,"BS";"CapEx 18 months",#N/A,TRUE,"CapEx"}</definedName>
    <definedName name="wrn.18._.months._.FC._1" localSheetId="14" hidden="1">{"P&amp;L 18 months",#N/A,TRUE,"P&amp;L";"HC 18 months",#N/A,TRUE,"HC calculation";"CF 18 months",#N/A,TRUE,"FCashflow";"BS 18 months",#N/A,TRUE,"BS";"CapEx 18 months",#N/A,TRUE,"CapEx"}</definedName>
    <definedName name="wrn.18._.months._.FC._1" hidden="1">{"P&amp;L 18 months",#N/A,TRUE,"P&amp;L";"HC 18 months",#N/A,TRUE,"HC calculation";"CF 18 months",#N/A,TRUE,"FCashflow";"BS 18 months",#N/A,TRUE,"BS";"CapEx 18 months",#N/A,TRUE,"CapEx"}</definedName>
    <definedName name="wrn.18._.months._.FC._2" localSheetId="14" hidden="1">{"P&amp;L 18 months",#N/A,TRUE,"P&amp;L";"HC 18 months",#N/A,TRUE,"HC calculation";"CF 18 months",#N/A,TRUE,"FCashflow";"BS 18 months",#N/A,TRUE,"BS";"CapEx 18 months",#N/A,TRUE,"CapEx"}</definedName>
    <definedName name="wrn.18._.months._.FC._2" hidden="1">{"P&amp;L 18 months",#N/A,TRUE,"P&amp;L";"HC 18 months",#N/A,TRUE,"HC calculation";"CF 18 months",#N/A,TRUE,"FCashflow";"BS 18 months",#N/A,TRUE,"BS";"CapEx 18 months",#N/A,TRUE,"CapEx"}</definedName>
    <definedName name="wrn.18._.months._.FC._3" localSheetId="14" hidden="1">{"P&amp;L 18 months",#N/A,TRUE,"P&amp;L";"HC 18 months",#N/A,TRUE,"HC calculation";"CF 18 months",#N/A,TRUE,"FCashflow";"BS 18 months",#N/A,TRUE,"BS";"CapEx 18 months",#N/A,TRUE,"CapEx"}</definedName>
    <definedName name="wrn.18._.months._.FC._3" hidden="1">{"P&amp;L 18 months",#N/A,TRUE,"P&amp;L";"HC 18 months",#N/A,TRUE,"HC calculation";"CF 18 months",#N/A,TRUE,"FCashflow";"BS 18 months",#N/A,TRUE,"BS";"CapEx 18 months",#N/A,TRUE,"CapEx"}</definedName>
    <definedName name="wrn.18._.months._.FC._4" localSheetId="14" hidden="1">{"P&amp;L 18 months",#N/A,TRUE,"P&amp;L";"HC 18 months",#N/A,TRUE,"HC calculation";"CF 18 months",#N/A,TRUE,"FCashflow";"BS 18 months",#N/A,TRUE,"BS";"CapEx 18 months",#N/A,TRUE,"CapEx"}</definedName>
    <definedName name="wrn.18._.months._.FC._4" hidden="1">{"P&amp;L 18 months",#N/A,TRUE,"P&amp;L";"HC 18 months",#N/A,TRUE,"HC calculation";"CF 18 months",#N/A,TRUE,"FCashflow";"BS 18 months",#N/A,TRUE,"BS";"CapEx 18 months",#N/A,TRUE,"CapEx"}</definedName>
    <definedName name="wrn.18._.months._.FC._5" localSheetId="14" hidden="1">{"P&amp;L 18 months",#N/A,TRUE,"P&amp;L";"HC 18 months",#N/A,TRUE,"HC calculation";"CF 18 months",#N/A,TRUE,"FCashflow";"BS 18 months",#N/A,TRUE,"BS";"CapEx 18 months",#N/A,TRUE,"CapEx"}</definedName>
    <definedName name="wrn.18._.months._.FC._5" hidden="1">{"P&amp;L 18 months",#N/A,TRUE,"P&amp;L";"HC 18 months",#N/A,TRUE,"HC calculation";"CF 18 months",#N/A,TRUE,"FCashflow";"BS 18 months",#N/A,TRUE,"BS";"CapEx 18 months",#N/A,TRUE,"CapEx"}</definedName>
    <definedName name="wrn.1998._.FINANCIAL._.STATEMENTS." localSheetId="14" hidden="1">{"QTR2PGIBS",#N/A,FALSE,"Qtr 2 PGI";"QTR2PGIPL",#N/A,FALSE,"Qtr 2 PGI";"QTR2PGICF",#N/A,FALSE,"Qtr 2 PGI";"98QTR2BS",#N/A,FALSE,"Qtr 2";"98QTR2PL",#N/A,FALSE,"Qtr 2";"98QTR2CF",#N/A,FALSE,"Qtr 2";"QTR3PGIBS",#N/A,FALSE,"Qtr 3 PGI";"QTR3PGIPL",#N/A,FALSE,"Qtr 3 PGI";"QTR3PGICF",#N/A,FALSE,"Qtr 3 PGI";"98QTR3BS",#N/A,FALSE,"Qtr 3";"98QTR3PL",#N/A,FALSE,"Qtr 3";"98QTR3CF",#N/A,FALSE,"Qtr 3";"QTR4PGIBS",#N/A,FALSE,"Qtr 4 PGI";"QTR4PGIPL",#N/A,FALSE,"Qtr 4 PGI";"QTR4PGIPLYTD",#N/A,FALSE,"Qtr 4 PGI";"QTR4PGICF",#N/A,FALSE,"Qtr 4 PGI";"QTR4PGICFYTD",#N/A,FALSE,"Qtr 4 PGI";"98QTR4BS",#N/A,FALSE,"Qtr 4";"98QTR4PL",#N/A,FALSE,"Qtr 4";"98QTR4CF",#N/A,FALSE,"Qtr 4";"98QTR4PLYTD",#N/A,FALSE,"Qtr 4";"98QTR4CFYTD",#N/A,FALSE,"Qtr 4"}</definedName>
    <definedName name="wrn.1998._.FINANCIAL._.STATEMENTS." hidden="1">{"QTR2PGIBS",#N/A,FALSE,"Qtr 2 PGI";"QTR2PGIPL",#N/A,FALSE,"Qtr 2 PGI";"QTR2PGICF",#N/A,FALSE,"Qtr 2 PGI";"98QTR2BS",#N/A,FALSE,"Qtr 2";"98QTR2PL",#N/A,FALSE,"Qtr 2";"98QTR2CF",#N/A,FALSE,"Qtr 2";"QTR3PGIBS",#N/A,FALSE,"Qtr 3 PGI";"QTR3PGIPL",#N/A,FALSE,"Qtr 3 PGI";"QTR3PGICF",#N/A,FALSE,"Qtr 3 PGI";"98QTR3BS",#N/A,FALSE,"Qtr 3";"98QTR3PL",#N/A,FALSE,"Qtr 3";"98QTR3CF",#N/A,FALSE,"Qtr 3";"QTR4PGIBS",#N/A,FALSE,"Qtr 4 PGI";"QTR4PGIPL",#N/A,FALSE,"Qtr 4 PGI";"QTR4PGIPLYTD",#N/A,FALSE,"Qtr 4 PGI";"QTR4PGICF",#N/A,FALSE,"Qtr 4 PGI";"QTR4PGICFYTD",#N/A,FALSE,"Qtr 4 PGI";"98QTR4BS",#N/A,FALSE,"Qtr 4";"98QTR4PL",#N/A,FALSE,"Qtr 4";"98QTR4CF",#N/A,FALSE,"Qtr 4";"98QTR4PLYTD",#N/A,FALSE,"Qtr 4";"98QTR4CFYTD",#N/A,FALSE,"Qtr 4"}</definedName>
    <definedName name="wrn.2._.pagers." localSheetId="14" hidden="1">{"Cover",#N/A,FALSE,"Cover";"Summary",#N/A,FALSE,"Summarpage"}</definedName>
    <definedName name="wrn.2._.pagers." hidden="1">{"Cover",#N/A,FALSE,"Cover";"Summary",#N/A,FALSE,"Summarpage"}</definedName>
    <definedName name="wrn.2._.pagers._1" localSheetId="14" hidden="1">{"Cover",#N/A,FALSE,"Cover";"Summary",#N/A,FALSE,"Summarpage"}</definedName>
    <definedName name="wrn.2._.pagers._1" hidden="1">{"Cover",#N/A,FALSE,"Cover";"Summary",#N/A,FALSE,"Summarpage"}</definedName>
    <definedName name="wrn.2155000._.Analysis." localSheetId="14" hidden="1">{#N/A,#N/A,TRUE,"Recon";#N/A,#N/A,TRUE,"TYCO 401K";#N/A,#N/A,TRUE,"Ded Details-Tyco";#N/A,#N/A,TRUE,"Ded Details-Entergy";#N/A,#N/A,TRUE,"Ded Details-Alarmguard";#N/A,#N/A,TRUE,"Ded Details-SE Security"}</definedName>
    <definedName name="wrn.2155000._.Analysis." hidden="1">{#N/A,#N/A,TRUE,"Recon";#N/A,#N/A,TRUE,"TYCO 401K";#N/A,#N/A,TRUE,"Ded Details-Tyco";#N/A,#N/A,TRUE,"Ded Details-Entergy";#N/A,#N/A,TRUE,"Ded Details-Alarmguard";#N/A,#N/A,TRUE,"Ded Details-SE Security"}</definedName>
    <definedName name="wrn.3_4분기._.양식." localSheetId="14" hidden="1">{#N/A,#N/A,FALSE,"표지";#N/A,#N/A,FALSE,"목차";#N/A,#N/A,FALSE,"손익현황";#N/A,#N/A,FALSE,"재무현황";#N/A,#N/A,FALSE,"자금운용";#N/A,#N/A,FALSE,"현금흐름";#N/A,#N/A,FALSE,"판매현황";#N/A,#N/A,FALSE,"수주현황";#N/A,#N/A,FALSE,"생산현황";#N/A,#N/A,FALSE,"기성현황";#N/A,#N/A,FALSE,"손익분석";#N/A,#N/A,FALSE,"판매분석";#N/A,#N/A,FALSE,"수주분석";#N/A,#N/A,FALSE,"생산분석";#N/A,#N/A,FALSE,"기성분석";#N/A,#N/A,FALSE,"원가절감"}</definedName>
    <definedName name="wrn.3_4분기._.양식." hidden="1">{#N/A,#N/A,FALSE,"표지";#N/A,#N/A,FALSE,"목차";#N/A,#N/A,FALSE,"손익현황";#N/A,#N/A,FALSE,"재무현황";#N/A,#N/A,FALSE,"자금운용";#N/A,#N/A,FALSE,"현금흐름";#N/A,#N/A,FALSE,"판매현황";#N/A,#N/A,FALSE,"수주현황";#N/A,#N/A,FALSE,"생산현황";#N/A,#N/A,FALSE,"기성현황";#N/A,#N/A,FALSE,"손익분석";#N/A,#N/A,FALSE,"판매분석";#N/A,#N/A,FALSE,"수주분석";#N/A,#N/A,FALSE,"생산분석";#N/A,#N/A,FALSE,"기성분석";#N/A,#N/A,FALSE,"원가절감"}</definedName>
    <definedName name="wrn.97." localSheetId="14" hidden="1">{#N/A,#N/A,FALSE,"지침";#N/A,#N/A,FALSE,"환경분석";#N/A,#N/A,FALSE,"Sheet16"}</definedName>
    <definedName name="wrn.97." hidden="1">{#N/A,#N/A,FALSE,"지침";#N/A,#N/A,FALSE,"환경분석";#N/A,#N/A,FALSE,"Sheet16"}</definedName>
    <definedName name="wrn.97_Utility."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 hidden="1">{#N/A,#N/A,FALSE,"Statements";#N/A,#N/A,FALSE,"Capital";#N/A,#N/A,FALSE,"UTIL Monthly Inc ";#N/A,#N/A,FALSE,"UTIL REVENUE";#N/A,#N/A,FALSE,"UTIL SERV REV ";#N/A,#N/A,FALSE,"Manpower";#N/A,#N/A,FALSE,"Maintenance";#N/A,#N/A,FALSE,"Util Sales Support";#N/A,#N/A,FALSE,"SI - UTIL";#N/A,#N/A,FALSE,"Sales - Utili";#N/A,#N/A,FALSE,"Util - Mktg"}</definedName>
    <definedName name="wrn.97_Utility._1"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 hidden="1">{#N/A,#N/A,FALSE,"Statements";#N/A,#N/A,FALSE,"Capital";#N/A,#N/A,FALSE,"UTIL Monthly Inc ";#N/A,#N/A,FALSE,"UTIL REVENUE";#N/A,#N/A,FALSE,"UTIL SERV REV ";#N/A,#N/A,FALSE,"Manpower";#N/A,#N/A,FALSE,"Maintenance";#N/A,#N/A,FALSE,"Util Sales Support";#N/A,#N/A,FALSE,"SI - UTIL";#N/A,#N/A,FALSE,"Sales - Utili";#N/A,#N/A,FALSE,"Util - Mktg"}</definedName>
    <definedName name="wrn.97_Utility._1_1"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1"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1"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1"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2"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2"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3"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3"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4"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4"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5"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1_5" hidden="1">{#N/A,#N/A,FALSE,"Statements";#N/A,#N/A,FALSE,"Capital";#N/A,#N/A,FALSE,"UTIL Monthly Inc ";#N/A,#N/A,FALSE,"UTIL REVENUE";#N/A,#N/A,FALSE,"UTIL SERV REV ";#N/A,#N/A,FALSE,"Manpower";#N/A,#N/A,FALSE,"Maintenance";#N/A,#N/A,FALSE,"Util Sales Support";#N/A,#N/A,FALSE,"SI - UTIL";#N/A,#N/A,FALSE,"Sales - Utili";#N/A,#N/A,FALSE,"Util - Mktg"}</definedName>
    <definedName name="wrn.97_Utility._1_2"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2" hidden="1">{#N/A,#N/A,FALSE,"Statements";#N/A,#N/A,FALSE,"Capital";#N/A,#N/A,FALSE,"UTIL Monthly Inc ";#N/A,#N/A,FALSE,"UTIL REVENUE";#N/A,#N/A,FALSE,"UTIL SERV REV ";#N/A,#N/A,FALSE,"Manpower";#N/A,#N/A,FALSE,"Maintenance";#N/A,#N/A,FALSE,"Util Sales Support";#N/A,#N/A,FALSE,"SI - UTIL";#N/A,#N/A,FALSE,"Sales - Utili";#N/A,#N/A,FALSE,"Util - Mktg"}</definedName>
    <definedName name="wrn.97_Utility._1_3"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3" hidden="1">{#N/A,#N/A,FALSE,"Statements";#N/A,#N/A,FALSE,"Capital";#N/A,#N/A,FALSE,"UTIL Monthly Inc ";#N/A,#N/A,FALSE,"UTIL REVENUE";#N/A,#N/A,FALSE,"UTIL SERV REV ";#N/A,#N/A,FALSE,"Manpower";#N/A,#N/A,FALSE,"Maintenance";#N/A,#N/A,FALSE,"Util Sales Support";#N/A,#N/A,FALSE,"SI - UTIL";#N/A,#N/A,FALSE,"Sales - Utili";#N/A,#N/A,FALSE,"Util - Mktg"}</definedName>
    <definedName name="wrn.97_Utility._1_4"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4" hidden="1">{#N/A,#N/A,FALSE,"Statements";#N/A,#N/A,FALSE,"Capital";#N/A,#N/A,FALSE,"UTIL Monthly Inc ";#N/A,#N/A,FALSE,"UTIL REVENUE";#N/A,#N/A,FALSE,"UTIL SERV REV ";#N/A,#N/A,FALSE,"Manpower";#N/A,#N/A,FALSE,"Maintenance";#N/A,#N/A,FALSE,"Util Sales Support";#N/A,#N/A,FALSE,"SI - UTIL";#N/A,#N/A,FALSE,"Sales - Utili";#N/A,#N/A,FALSE,"Util - Mktg"}</definedName>
    <definedName name="wrn.97_Utility._1_5"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1_5" hidden="1">{#N/A,#N/A,FALSE,"Statements";#N/A,#N/A,FALSE,"Capital";#N/A,#N/A,FALSE,"UTIL Monthly Inc ";#N/A,#N/A,FALSE,"UTIL REVENUE";#N/A,#N/A,FALSE,"UTIL SERV REV ";#N/A,#N/A,FALSE,"Manpower";#N/A,#N/A,FALSE,"Maintenance";#N/A,#N/A,FALSE,"Util Sales Support";#N/A,#N/A,FALSE,"SI - UTIL";#N/A,#N/A,FALSE,"Sales - Utili";#N/A,#N/A,FALSE,"Util - Mktg"}</definedName>
    <definedName name="wrn.97_Utility._2"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2" hidden="1">{#N/A,#N/A,FALSE,"Statements";#N/A,#N/A,FALSE,"Capital";#N/A,#N/A,FALSE,"UTIL Monthly Inc ";#N/A,#N/A,FALSE,"UTIL REVENUE";#N/A,#N/A,FALSE,"UTIL SERV REV ";#N/A,#N/A,FALSE,"Manpower";#N/A,#N/A,FALSE,"Maintenance";#N/A,#N/A,FALSE,"Util Sales Support";#N/A,#N/A,FALSE,"SI - UTIL";#N/A,#N/A,FALSE,"Sales - Utili";#N/A,#N/A,FALSE,"Util - Mktg"}</definedName>
    <definedName name="wrn.97_Utility._2_1"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2_1" hidden="1">{#N/A,#N/A,FALSE,"Statements";#N/A,#N/A,FALSE,"Capital";#N/A,#N/A,FALSE,"UTIL Monthly Inc ";#N/A,#N/A,FALSE,"UTIL REVENUE";#N/A,#N/A,FALSE,"UTIL SERV REV ";#N/A,#N/A,FALSE,"Manpower";#N/A,#N/A,FALSE,"Maintenance";#N/A,#N/A,FALSE,"Util Sales Support";#N/A,#N/A,FALSE,"SI - UTIL";#N/A,#N/A,FALSE,"Sales - Utili";#N/A,#N/A,FALSE,"Util - Mktg"}</definedName>
    <definedName name="wrn.97_Utility._2_2"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2_2" hidden="1">{#N/A,#N/A,FALSE,"Statements";#N/A,#N/A,FALSE,"Capital";#N/A,#N/A,FALSE,"UTIL Monthly Inc ";#N/A,#N/A,FALSE,"UTIL REVENUE";#N/A,#N/A,FALSE,"UTIL SERV REV ";#N/A,#N/A,FALSE,"Manpower";#N/A,#N/A,FALSE,"Maintenance";#N/A,#N/A,FALSE,"Util Sales Support";#N/A,#N/A,FALSE,"SI - UTIL";#N/A,#N/A,FALSE,"Sales - Utili";#N/A,#N/A,FALSE,"Util - Mktg"}</definedName>
    <definedName name="wrn.97_Utility._2_3"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2_3" hidden="1">{#N/A,#N/A,FALSE,"Statements";#N/A,#N/A,FALSE,"Capital";#N/A,#N/A,FALSE,"UTIL Monthly Inc ";#N/A,#N/A,FALSE,"UTIL REVENUE";#N/A,#N/A,FALSE,"UTIL SERV REV ";#N/A,#N/A,FALSE,"Manpower";#N/A,#N/A,FALSE,"Maintenance";#N/A,#N/A,FALSE,"Util Sales Support";#N/A,#N/A,FALSE,"SI - UTIL";#N/A,#N/A,FALSE,"Sales - Utili";#N/A,#N/A,FALSE,"Util - Mktg"}</definedName>
    <definedName name="wrn.97_Utility._2_4"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2_4" hidden="1">{#N/A,#N/A,FALSE,"Statements";#N/A,#N/A,FALSE,"Capital";#N/A,#N/A,FALSE,"UTIL Monthly Inc ";#N/A,#N/A,FALSE,"UTIL REVENUE";#N/A,#N/A,FALSE,"UTIL SERV REV ";#N/A,#N/A,FALSE,"Manpower";#N/A,#N/A,FALSE,"Maintenance";#N/A,#N/A,FALSE,"Util Sales Support";#N/A,#N/A,FALSE,"SI - UTIL";#N/A,#N/A,FALSE,"Sales - Utili";#N/A,#N/A,FALSE,"Util - Mktg"}</definedName>
    <definedName name="wrn.97_Utility._2_5"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2_5" hidden="1">{#N/A,#N/A,FALSE,"Statements";#N/A,#N/A,FALSE,"Capital";#N/A,#N/A,FALSE,"UTIL Monthly Inc ";#N/A,#N/A,FALSE,"UTIL REVENUE";#N/A,#N/A,FALSE,"UTIL SERV REV ";#N/A,#N/A,FALSE,"Manpower";#N/A,#N/A,FALSE,"Maintenance";#N/A,#N/A,FALSE,"Util Sales Support";#N/A,#N/A,FALSE,"SI - UTIL";#N/A,#N/A,FALSE,"Sales - Utili";#N/A,#N/A,FALSE,"Util - Mktg"}</definedName>
    <definedName name="wrn.97_Utility._3"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3" hidden="1">{#N/A,#N/A,FALSE,"Statements";#N/A,#N/A,FALSE,"Capital";#N/A,#N/A,FALSE,"UTIL Monthly Inc ";#N/A,#N/A,FALSE,"UTIL REVENUE";#N/A,#N/A,FALSE,"UTIL SERV REV ";#N/A,#N/A,FALSE,"Manpower";#N/A,#N/A,FALSE,"Maintenance";#N/A,#N/A,FALSE,"Util Sales Support";#N/A,#N/A,FALSE,"SI - UTIL";#N/A,#N/A,FALSE,"Sales - Utili";#N/A,#N/A,FALSE,"Util - Mktg"}</definedName>
    <definedName name="wrn.97_Utility._3_1"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3_1" hidden="1">{#N/A,#N/A,FALSE,"Statements";#N/A,#N/A,FALSE,"Capital";#N/A,#N/A,FALSE,"UTIL Monthly Inc ";#N/A,#N/A,FALSE,"UTIL REVENUE";#N/A,#N/A,FALSE,"UTIL SERV REV ";#N/A,#N/A,FALSE,"Manpower";#N/A,#N/A,FALSE,"Maintenance";#N/A,#N/A,FALSE,"Util Sales Support";#N/A,#N/A,FALSE,"SI - UTIL";#N/A,#N/A,FALSE,"Sales - Utili";#N/A,#N/A,FALSE,"Util - Mktg"}</definedName>
    <definedName name="wrn.97_Utility._3_2"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3_2" hidden="1">{#N/A,#N/A,FALSE,"Statements";#N/A,#N/A,FALSE,"Capital";#N/A,#N/A,FALSE,"UTIL Monthly Inc ";#N/A,#N/A,FALSE,"UTIL REVENUE";#N/A,#N/A,FALSE,"UTIL SERV REV ";#N/A,#N/A,FALSE,"Manpower";#N/A,#N/A,FALSE,"Maintenance";#N/A,#N/A,FALSE,"Util Sales Support";#N/A,#N/A,FALSE,"SI - UTIL";#N/A,#N/A,FALSE,"Sales - Utili";#N/A,#N/A,FALSE,"Util - Mktg"}</definedName>
    <definedName name="wrn.97_Utility._3_3"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3_3" hidden="1">{#N/A,#N/A,FALSE,"Statements";#N/A,#N/A,FALSE,"Capital";#N/A,#N/A,FALSE,"UTIL Monthly Inc ";#N/A,#N/A,FALSE,"UTIL REVENUE";#N/A,#N/A,FALSE,"UTIL SERV REV ";#N/A,#N/A,FALSE,"Manpower";#N/A,#N/A,FALSE,"Maintenance";#N/A,#N/A,FALSE,"Util Sales Support";#N/A,#N/A,FALSE,"SI - UTIL";#N/A,#N/A,FALSE,"Sales - Utili";#N/A,#N/A,FALSE,"Util - Mktg"}</definedName>
    <definedName name="wrn.97_Utility._3_4"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3_4" hidden="1">{#N/A,#N/A,FALSE,"Statements";#N/A,#N/A,FALSE,"Capital";#N/A,#N/A,FALSE,"UTIL Monthly Inc ";#N/A,#N/A,FALSE,"UTIL REVENUE";#N/A,#N/A,FALSE,"UTIL SERV REV ";#N/A,#N/A,FALSE,"Manpower";#N/A,#N/A,FALSE,"Maintenance";#N/A,#N/A,FALSE,"Util Sales Support";#N/A,#N/A,FALSE,"SI - UTIL";#N/A,#N/A,FALSE,"Sales - Utili";#N/A,#N/A,FALSE,"Util - Mktg"}</definedName>
    <definedName name="wrn.97_Utility._3_5"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3_5" hidden="1">{#N/A,#N/A,FALSE,"Statements";#N/A,#N/A,FALSE,"Capital";#N/A,#N/A,FALSE,"UTIL Monthly Inc ";#N/A,#N/A,FALSE,"UTIL REVENUE";#N/A,#N/A,FALSE,"UTIL SERV REV ";#N/A,#N/A,FALSE,"Manpower";#N/A,#N/A,FALSE,"Maintenance";#N/A,#N/A,FALSE,"Util Sales Support";#N/A,#N/A,FALSE,"SI - UTIL";#N/A,#N/A,FALSE,"Sales - Utili";#N/A,#N/A,FALSE,"Util - Mktg"}</definedName>
    <definedName name="wrn.97_Utility._4"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4" hidden="1">{#N/A,#N/A,FALSE,"Statements";#N/A,#N/A,FALSE,"Capital";#N/A,#N/A,FALSE,"UTIL Monthly Inc ";#N/A,#N/A,FALSE,"UTIL REVENUE";#N/A,#N/A,FALSE,"UTIL SERV REV ";#N/A,#N/A,FALSE,"Manpower";#N/A,#N/A,FALSE,"Maintenance";#N/A,#N/A,FALSE,"Util Sales Support";#N/A,#N/A,FALSE,"SI - UTIL";#N/A,#N/A,FALSE,"Sales - Utili";#N/A,#N/A,FALSE,"Util - Mktg"}</definedName>
    <definedName name="wrn.97_Utility._5" localSheetId="14" hidden="1">{#N/A,#N/A,FALSE,"Statements";#N/A,#N/A,FALSE,"Capital";#N/A,#N/A,FALSE,"UTIL Monthly Inc ";#N/A,#N/A,FALSE,"UTIL REVENUE";#N/A,#N/A,FALSE,"UTIL SERV REV ";#N/A,#N/A,FALSE,"Manpower";#N/A,#N/A,FALSE,"Maintenance";#N/A,#N/A,FALSE,"Util Sales Support";#N/A,#N/A,FALSE,"SI - UTIL";#N/A,#N/A,FALSE,"Sales - Utili";#N/A,#N/A,FALSE,"Util - Mktg"}</definedName>
    <definedName name="wrn.97_Utility._5" hidden="1">{#N/A,#N/A,FALSE,"Statements";#N/A,#N/A,FALSE,"Capital";#N/A,#N/A,FALSE,"UTIL Monthly Inc ";#N/A,#N/A,FALSE,"UTIL REVENUE";#N/A,#N/A,FALSE,"UTIL SERV REV ";#N/A,#N/A,FALSE,"Manpower";#N/A,#N/A,FALSE,"Maintenance";#N/A,#N/A,FALSE,"Util Sales Support";#N/A,#N/A,FALSE,"SI - UTIL";#N/A,#N/A,FALSE,"Sales - Utili";#N/A,#N/A,FALSE,"Util - Mktg"}</definedName>
    <definedName name="wrn.97년._.9월._.임차현황." localSheetId="14" hidden="1">{#N/A,#N/A,FALSE,"동부"}</definedName>
    <definedName name="wrn.97년._.9월._.임차현황." hidden="1">{#N/A,#N/A,FALSE,"동부"}</definedName>
    <definedName name="wrn.99경영계획양식." localSheetId="14" hidden="1">{#N/A,#N/A,TRUE,"1.환경분석_목표";#N/A,#N/A,TRUE,"2.원가절감";#N/A,#N/A,TRUE,"3.경영계획총괄";#N/A,#N/A,TRUE,"4.손익계획";#N/A,#N/A,TRUE,"5.재무계획";#N/A,#N/A,TRUE,"6-1.차임금현황";#N/A,#N/A,TRUE,"6-2현금흐름";#N/A,#N/A,TRUE,"7-1.생산계획";#N/A,#N/A,TRUE,"7-2.판매계획";#N/A,#N/A,TRUE,"8-1.유형별투자";#N/A,#N/A,TRUE,"8-2.내역별투자";#N/A,#N/A,TRUE,"8-3.연구개발";#N/A,#N/A,TRUE,"9.인력운용";#N/A,#N/A,TRUE,"10.조직도";#N/A,#N/A,TRUE,"11.교육훈련계획";#N/A,#N/A,TRUE,"12.홍보계획";#N/A,#N/A,TRUE,"13.보유부동산현황";#N/A,#N/A,TRUE,"표지";#N/A,#N/A,TRUE,"목차"}</definedName>
    <definedName name="wrn.99경영계획양식." hidden="1">{#N/A,#N/A,TRUE,"1.환경분석_목표";#N/A,#N/A,TRUE,"2.원가절감";#N/A,#N/A,TRUE,"3.경영계획총괄";#N/A,#N/A,TRUE,"4.손익계획";#N/A,#N/A,TRUE,"5.재무계획";#N/A,#N/A,TRUE,"6-1.차임금현황";#N/A,#N/A,TRUE,"6-2현금흐름";#N/A,#N/A,TRUE,"7-1.생산계획";#N/A,#N/A,TRUE,"7-2.판매계획";#N/A,#N/A,TRUE,"8-1.유형별투자";#N/A,#N/A,TRUE,"8-2.내역별투자";#N/A,#N/A,TRUE,"8-3.연구개발";#N/A,#N/A,TRUE,"9.인력운용";#N/A,#N/A,TRUE,"10.조직도";#N/A,#N/A,TRUE,"11.교육훈련계획";#N/A,#N/A,TRUE,"12.홍보계획";#N/A,#N/A,TRUE,"13.보유부동산현황";#N/A,#N/A,TRUE,"표지";#N/A,#N/A,TRUE,"목차"}</definedName>
    <definedName name="wrn.A_VALUATION." localSheetId="14" hidden="1">{#N/A,#N/A,FALSE,"A_D";#N/A,#N/A,FALSE,"WACC";#N/A,#N/A,FALSE,"DCF";#N/A,#N/A,FALSE,"A";#N/A,#N/A,FALSE,"LBO";#N/A,#N/A,FALSE,"C";#N/A,#N/A,FALSE,"impd";#N/A,#N/A,FALSE,"comps"}</definedName>
    <definedName name="wrn.A_VALUATION." hidden="1">{#N/A,#N/A,FALSE,"A_D";#N/A,#N/A,FALSE,"WACC";#N/A,#N/A,FALSE,"DCF";#N/A,#N/A,FALSE,"A";#N/A,#N/A,FALSE,"LBO";#N/A,#N/A,FALSE,"C";#N/A,#N/A,FALSE,"impd";#N/A,#N/A,FALSE,"comps"}</definedName>
    <definedName name="wrn.aa." localSheetId="14" hidden="1">{#N/A,#N/A,FALSE,"UNIT";#N/A,#N/A,FALSE,"UNIT";#N/A,#N/A,FALSE,"계정"}</definedName>
    <definedName name="wrn.aa." hidden="1">{#N/A,#N/A,FALSE,"UNIT";#N/A,#N/A,FALSE,"UNIT";#N/A,#N/A,FALSE,"계정"}</definedName>
    <definedName name="wrn.Acc._.Misc._.Expenses." localSheetId="14" hidden="1">{#N/A,#N/A,FALSE,"Combined";#N/A,#N/A,FALSE,"Club Excellence";#N/A,#N/A,FALSE,"Mo Bank Charges";#N/A,#N/A,FALSE,"MCI Systemshouse";#N/A,#N/A,FALSE,"ADP_WTR"}</definedName>
    <definedName name="wrn.Acc._.Misc._.Expenses." hidden="1">{#N/A,#N/A,FALSE,"Combined";#N/A,#N/A,FALSE,"Club Excellence";#N/A,#N/A,FALSE,"Mo Bank Charges";#N/A,#N/A,FALSE,"MCI Systemshouse";#N/A,#N/A,FALSE,"ADP_WTR"}</definedName>
    <definedName name="wrn.Accr_Dil." localSheetId="14" hidden="1">{#N/A,#N/A,FALSE,"Debt Accr";#N/A,#N/A,FALSE,"Stock Accr";#N/A,#N/A,FALSE,"Debt Stock Accr"}</definedName>
    <definedName name="wrn.Accr_Dil." hidden="1">{#N/A,#N/A,FALSE,"Debt Accr";#N/A,#N/A,FALSE,"Stock Accr";#N/A,#N/A,FALSE,"Debt Stock Accr"}</definedName>
    <definedName name="wrn.Accrued._.Medical." localSheetId="14" hidden="1">{#N/A,#N/A,FALSE,"Combined Recon";#N/A,#N/A,FALSE,"OS Payments";#N/A,#N/A,FALSE,"Monthly";#N/A,#N/A,FALSE,"HMO Payments";#N/A,#N/A,FALSE,"AON Consulting";#N/A,#N/A,FALSE,"Benefits &amp; Comp"}</definedName>
    <definedName name="wrn.Accrued._.Medical." hidden="1">{#N/A,#N/A,FALSE,"Combined Recon";#N/A,#N/A,FALSE,"OS Payments";#N/A,#N/A,FALSE,"Monthly";#N/A,#N/A,FALSE,"HMO Payments";#N/A,#N/A,FALSE,"AON Consulting";#N/A,#N/A,FALSE,"Benefits &amp; Comp"}</definedName>
    <definedName name="wrn.ACHESON94TAXRETURN." localSheetId="14" hidden="1">{#N/A,#N/A,FALSE,"일반적사항";#N/A,#N/A,FALSE,"주요재무자료";#N/A,#N/A,FALSE,"표지";#N/A,#N/A,FALSE,"총괄표";#N/A,#N/A,FALSE,"1호 과표세액";#N/A,#N/A,FALSE,"1-2호 농어촌과표";#N/A,#N/A,FALSE,"2호 서식";#N/A,#N/A,FALSE,"3(1)호 공제감면";#N/A,#N/A,FALSE,"임시특별감면";#N/A,#N/A,FALSE,"3(1)부7 기업합리";#N/A,#N/A,FALSE,"3(3)호(갑) 원천납부";#N/A,#N/A,FALSE,"5호 농어촌";#N/A,#N/A,FALSE,"6호 소득금액";#N/A,#N/A,FALSE,"6호 첨부(익)";#N/A,#N/A,FALSE,"6호 첨부(손)";#N/A,#N/A,FALSE,"6-1호 수입금액";#N/A,#N/A,FALSE,"6-3호 퇴충";#N/A,#N/A,FALSE,"6-3(4)호 대손";#N/A,#N/A,FALSE,"6-4호 접대(갑)";#N/A,#N/A,FALSE,"6-4호 접대(을)";#N/A,#N/A,FALSE,"6-6호(부표) 자본적지출";#N/A,#N/A,FALSE,"6-10호 재고자산";#N/A,#N/A,FALSE,"6-11호 세금과공과";#N/A,#N/A,FALSE,"6-12호 선급비용";#N/A,#N/A,FALSE,"6-14호 부동산보유";#N/A,#N/A,FALSE,"9호 자본금(갑)";#N/A,#N/A,FALSE,"9호 자본금(을)";#N/A,#N/A,FALSE,"10(3)호 주요계정";#N/A,#N/A,FALSE,"10(3)호 부표";#N/A,#N/A,FALSE,"10(4)호 조정수입";#N/A,#N/A,FALSE,"10(4)호 소득구분";#N/A,#N/A,FALSE,"12호 중소검토";#N/A,#N/A,FALSE,"14(1)호 갑 주식";#N/A,#N/A,FALSE,"59호 해외특수";#N/A,#N/A,FALSE,"요약 BS";#N/A,#N/A,FALSE,"요약 PL";#N/A,#N/A,FALSE,"요약원가";#N/A,#N/A,FALSE,"요약RE"}</definedName>
    <definedName name="wrn.ACHESON94TAXRETURN." hidden="1">{#N/A,#N/A,FALSE,"일반적사항";#N/A,#N/A,FALSE,"주요재무자료";#N/A,#N/A,FALSE,"표지";#N/A,#N/A,FALSE,"총괄표";#N/A,#N/A,FALSE,"1호 과표세액";#N/A,#N/A,FALSE,"1-2호 농어촌과표";#N/A,#N/A,FALSE,"2호 서식";#N/A,#N/A,FALSE,"3(1)호 공제감면";#N/A,#N/A,FALSE,"임시특별감면";#N/A,#N/A,FALSE,"3(1)부7 기업합리";#N/A,#N/A,FALSE,"3(3)호(갑) 원천납부";#N/A,#N/A,FALSE,"5호 농어촌";#N/A,#N/A,FALSE,"6호 소득금액";#N/A,#N/A,FALSE,"6호 첨부(익)";#N/A,#N/A,FALSE,"6호 첨부(손)";#N/A,#N/A,FALSE,"6-1호 수입금액";#N/A,#N/A,FALSE,"6-3호 퇴충";#N/A,#N/A,FALSE,"6-3(4)호 대손";#N/A,#N/A,FALSE,"6-4호 접대(갑)";#N/A,#N/A,FALSE,"6-4호 접대(을)";#N/A,#N/A,FALSE,"6-6호(부표) 자본적지출";#N/A,#N/A,FALSE,"6-10호 재고자산";#N/A,#N/A,FALSE,"6-11호 세금과공과";#N/A,#N/A,FALSE,"6-12호 선급비용";#N/A,#N/A,FALSE,"6-14호 부동산보유";#N/A,#N/A,FALSE,"9호 자본금(갑)";#N/A,#N/A,FALSE,"9호 자본금(을)";#N/A,#N/A,FALSE,"10(3)호 주요계정";#N/A,#N/A,FALSE,"10(3)호 부표";#N/A,#N/A,FALSE,"10(4)호 조정수입";#N/A,#N/A,FALSE,"10(4)호 소득구분";#N/A,#N/A,FALSE,"12호 중소검토";#N/A,#N/A,FALSE,"14(1)호 갑 주식";#N/A,#N/A,FALSE,"59호 해외특수";#N/A,#N/A,FALSE,"요약 BS";#N/A,#N/A,FALSE,"요약 PL";#N/A,#N/A,FALSE,"요약원가";#N/A,#N/A,FALSE,"요약RE"}</definedName>
    <definedName name="wrn.ACI." localSheetId="14" hidden="1">{"ACI IS",#N/A,FALSE,"ACI - IS";"ACI BS",#N/A,FALSE,"ACI - BS";"ACI Detail IS",#N/A,FALSE,"ACI - Detail IS";"ACI Detail IS Supplemental Info",#N/A,FALSE,"ACI - Detail IS";"ACI Monthly 1999",#N/A,FALSE,"ACI Monthly";"ACI Monthly 1998",#N/A,FALSE,"ACI Monthly";"ACI Monthly 1997",#N/A,FALSE,"ACI Monthly"}</definedName>
    <definedName name="wrn.ACI." hidden="1">{"ACI IS",#N/A,FALSE,"ACI - IS";"ACI BS",#N/A,FALSE,"ACI - BS";"ACI Detail IS",#N/A,FALSE,"ACI - Detail IS";"ACI Detail IS Supplemental Info",#N/A,FALSE,"ACI - Detail IS";"ACI Monthly 1999",#N/A,FALSE,"ACI Monthly";"ACI Monthly 1998",#N/A,FALSE,"ACI Monthly";"ACI Monthly 1997",#N/A,FALSE,"ACI Monthly"}</definedName>
    <definedName name="wrn.Acquisition_matrix." localSheetId="14" hidden="1">{"Acq_matrix",#N/A,FALSE,"Acquisition Matrix"}</definedName>
    <definedName name="wrn.Acquisition_matrix." hidden="1">{"Acq_matrix",#N/A,FALSE,"Acquisition Matrix"}</definedName>
    <definedName name="wrn.Acquisition_matrix._1" localSheetId="14" hidden="1">{"Acq_matrix",#N/A,FALSE,"Acquisition Matrix"}</definedName>
    <definedName name="wrn.Acquisition_matrix._1" hidden="1">{"Acq_matrix",#N/A,FALSE,"Acquisition Matrix"}</definedName>
    <definedName name="wrn.Aging._.and._.Trend._.Analysis." localSheetId="14" hidden="1">{#N/A,#N/A,FALSE,"Aging Summary";#N/A,#N/A,FALSE,"Ratio Analysis";#N/A,#N/A,FALSE,"Test 120 Day Accts";#N/A,#N/A,FALSE,"Tickmarks"}</definedName>
    <definedName name="wrn.Aging._.and._.Trend._.Analysis." hidden="1">{#N/A,#N/A,FALSE,"Aging Summary";#N/A,#N/A,FALSE,"Ratio Analysis";#N/A,#N/A,FALSE,"Test 120 Day Accts";#N/A,#N/A,FALSE,"Tickmarks"}</definedName>
    <definedName name="wrn.Aging._.and._.Trend._.Analysis._1" localSheetId="14" hidden="1">{#N/A,#N/A,FALSE,"Aging Summary";#N/A,#N/A,FALSE,"Ratio Analysis";#N/A,#N/A,FALSE,"Test 120 Day Accts";#N/A,#N/A,FALSE,"Tickmarks"}</definedName>
    <definedName name="wrn.Aging._.and._.Trend._.Analysis._1" hidden="1">{#N/A,#N/A,FALSE,"Aging Summary";#N/A,#N/A,FALSE,"Ratio Analysis";#N/A,#N/A,FALSE,"Test 120 Day Accts";#N/A,#N/A,FALSE,"Tickmarks"}</definedName>
    <definedName name="wrn.Aging._.and._.Trend._.Analysis._2" localSheetId="14" hidden="1">{#N/A,#N/A,FALSE,"Aging Summary";#N/A,#N/A,FALSE,"Ratio Analysis";#N/A,#N/A,FALSE,"Test 120 Day Accts";#N/A,#N/A,FALSE,"Tickmarks"}</definedName>
    <definedName name="wrn.Aging._.and._.Trend._.Analysis._2" hidden="1">{#N/A,#N/A,FALSE,"Aging Summary";#N/A,#N/A,FALSE,"Ratio Analysis";#N/A,#N/A,FALSE,"Test 120 Day Accts";#N/A,#N/A,FALSE,"Tickmarks"}</definedName>
    <definedName name="wrn.Aging._.and._.Trend._.Analysis._3" localSheetId="14" hidden="1">{#N/A,#N/A,FALSE,"Aging Summary";#N/A,#N/A,FALSE,"Ratio Analysis";#N/A,#N/A,FALSE,"Test 120 Day Accts";#N/A,#N/A,FALSE,"Tickmarks"}</definedName>
    <definedName name="wrn.Aging._.and._.Trend._.Analysis._3" hidden="1">{#N/A,#N/A,FALSE,"Aging Summary";#N/A,#N/A,FALSE,"Ratio Analysis";#N/A,#N/A,FALSE,"Test 120 Day Accts";#N/A,#N/A,FALSE,"Tickmarks"}</definedName>
    <definedName name="wrn.Aging._.and._.Trend._.Analysis._4" localSheetId="14" hidden="1">{#N/A,#N/A,FALSE,"Aging Summary";#N/A,#N/A,FALSE,"Ratio Analysis";#N/A,#N/A,FALSE,"Test 120 Day Accts";#N/A,#N/A,FALSE,"Tickmarks"}</definedName>
    <definedName name="wrn.Aging._.and._.Trend._.Analysis._4" hidden="1">{#N/A,#N/A,FALSE,"Aging Summary";#N/A,#N/A,FALSE,"Ratio Analysis";#N/A,#N/A,FALSE,"Test 120 Day Accts";#N/A,#N/A,FALSE,"Tickmarks"}</definedName>
    <definedName name="wrn.Aging._.and._.Trend._.Analysis._5" localSheetId="14" hidden="1">{#N/A,#N/A,FALSE,"Aging Summary";#N/A,#N/A,FALSE,"Ratio Analysis";#N/A,#N/A,FALSE,"Test 120 Day Accts";#N/A,#N/A,FALSE,"Tickmarks"}</definedName>
    <definedName name="wrn.Aging._.and._.Trend._.Analysis._5" hidden="1">{#N/A,#N/A,FALSE,"Aging Summary";#N/A,#N/A,FALSE,"Ratio Analysis";#N/A,#N/A,FALSE,"Test 120 Day Accts";#N/A,#N/A,FALSE,"Tickmarks"}</definedName>
    <definedName name="wrn.ALAN." localSheetId="14" hidden="1">{"CREDIT STATISTICS",#N/A,FALSE,"STATS";"CF_AND_IS",#N/A,FALSE,"PLAN";"DEBT SCHEDULE",#N/A,FALSE,"PLAN";"SUBSCRIBERS",#N/A,FALSE,"PLAN";"DETAIL_REV",#N/A,FALSE,"PLAN";"DETAIL_EXPENSE",#N/A,FALSE,"PLAN";"SALES_AND EXP_DRIVERS",#N/A,FALSE,"PLAN";"FIXED ASSETS",#N/A,FALSE,"PLAN";"DEPRECIATION SCHEDULE",#N/A,FALSE,"PLAN"}</definedName>
    <definedName name="wrn.ALAN." hidden="1">{"CREDIT STATISTICS",#N/A,FALSE,"STATS";"CF_AND_IS",#N/A,FALSE,"PLAN";"DEBT SCHEDULE",#N/A,FALSE,"PLAN";"SUBSCRIBERS",#N/A,FALSE,"PLAN";"DETAIL_REV",#N/A,FALSE,"PLAN";"DETAIL_EXPENSE",#N/A,FALSE,"PLAN";"SALES_AND EXP_DRIVERS",#N/A,FALSE,"PLAN";"FIXED ASSETS",#N/A,FALSE,"PLAN";"DEPRECIATION SCHEDULE",#N/A,FALSE,"PLAN"}</definedName>
    <definedName name="wrn.all." localSheetId="14" hidden="1">{#N/A,#N/A,FALSE,"assumptions";#N/A,#N/A,FALSE,"v_projcy";#N/A,#N/A,FALSE,"tar_proj";#N/A,#N/A,FALSE,"contrib_annual";#N/A,#N/A,FALSE,"Proforma";#N/A,#N/A,FALSE,"purc_97";#N/A,#N/A,FALSE,"syn_purc_97";#N/A,#N/A,FALSE,"pool_97";#N/A,#N/A,FALSE,"syn_pool_97";#N/A,#N/A,FALSE,"pool1_FY2"}</definedName>
    <definedName name="wrn.all." hidden="1">{#N/A,#N/A,FALSE,"assumptions";#N/A,#N/A,FALSE,"v_projcy";#N/A,#N/A,FALSE,"tar_proj";#N/A,#N/A,FALSE,"contrib_annual";#N/A,#N/A,FALSE,"Proforma";#N/A,#N/A,FALSE,"purc_97";#N/A,#N/A,FALSE,"syn_purc_97";#N/A,#N/A,FALSE,"pool_97";#N/A,#N/A,FALSE,"syn_pool_97";#N/A,#N/A,FALSE,"pool1_FY2"}</definedName>
    <definedName name="wrn.ALL._.ENGINEERING."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 hidden="1">{#N/A,#N/A,FALSE,"Summary";#N/A,#N/A,FALSE,"Manpower";#N/A,#N/A,FALSE,"Richmond";#N/A,#N/A,FALSE,"Itasca";#N/A,#N/A,FALSE,"Cambridge";#N/A,#N/A,FALSE,"Development";#N/A,#N/A,FALSE,"Customer Eng'g";#N/A,#N/A,FALSE,"Richmond R&amp;D Projects";#N/A,#N/A,FALSE,"Itasca R&amp;D Projects";#N/A,#N/A,FALSE,"Cambridge R&amp;D Projects"}</definedName>
    <definedName name="wrn.ALL._.ENGINEERING._1"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 hidden="1">{#N/A,#N/A,FALSE,"Summary";#N/A,#N/A,FALSE,"Manpower";#N/A,#N/A,FALSE,"Richmond";#N/A,#N/A,FALSE,"Itasca";#N/A,#N/A,FALSE,"Cambridge";#N/A,#N/A,FALSE,"Development";#N/A,#N/A,FALSE,"Customer Eng'g";#N/A,#N/A,FALSE,"Richmond R&amp;D Projects";#N/A,#N/A,FALSE,"Itasca R&amp;D Projects";#N/A,#N/A,FALSE,"Cambridge R&amp;D Projects"}</definedName>
    <definedName name="wrn.ALL._.ENGINEERING._1_1"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1" hidden="1">{#N/A,#N/A,FALSE,"Summary";#N/A,#N/A,FALSE,"Manpower";#N/A,#N/A,FALSE,"Richmond";#N/A,#N/A,FALSE,"Itasca";#N/A,#N/A,FALSE,"Cambridge";#N/A,#N/A,FALSE,"Development";#N/A,#N/A,FALSE,"Customer Eng'g";#N/A,#N/A,FALSE,"Richmond R&amp;D Projects";#N/A,#N/A,FALSE,"Itasca R&amp;D Projects";#N/A,#N/A,FALSE,"Cambridge R&amp;D Projects"}</definedName>
    <definedName name="wrn.ALL._.ENGINEERING._1_1_1"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1_1" hidden="1">{#N/A,#N/A,FALSE,"Summary";#N/A,#N/A,FALSE,"Manpower";#N/A,#N/A,FALSE,"Richmond";#N/A,#N/A,FALSE,"Itasca";#N/A,#N/A,FALSE,"Cambridge";#N/A,#N/A,FALSE,"Development";#N/A,#N/A,FALSE,"Customer Eng'g";#N/A,#N/A,FALSE,"Richmond R&amp;D Projects";#N/A,#N/A,FALSE,"Itasca R&amp;D Projects";#N/A,#N/A,FALSE,"Cambridge R&amp;D Projects"}</definedName>
    <definedName name="wrn.ALL._.ENGINEERING._1_1_2"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1_2" hidden="1">{#N/A,#N/A,FALSE,"Summary";#N/A,#N/A,FALSE,"Manpower";#N/A,#N/A,FALSE,"Richmond";#N/A,#N/A,FALSE,"Itasca";#N/A,#N/A,FALSE,"Cambridge";#N/A,#N/A,FALSE,"Development";#N/A,#N/A,FALSE,"Customer Eng'g";#N/A,#N/A,FALSE,"Richmond R&amp;D Projects";#N/A,#N/A,FALSE,"Itasca R&amp;D Projects";#N/A,#N/A,FALSE,"Cambridge R&amp;D Projects"}</definedName>
    <definedName name="wrn.ALL._.ENGINEERING._1_1_3"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1_3" hidden="1">{#N/A,#N/A,FALSE,"Summary";#N/A,#N/A,FALSE,"Manpower";#N/A,#N/A,FALSE,"Richmond";#N/A,#N/A,FALSE,"Itasca";#N/A,#N/A,FALSE,"Cambridge";#N/A,#N/A,FALSE,"Development";#N/A,#N/A,FALSE,"Customer Eng'g";#N/A,#N/A,FALSE,"Richmond R&amp;D Projects";#N/A,#N/A,FALSE,"Itasca R&amp;D Projects";#N/A,#N/A,FALSE,"Cambridge R&amp;D Projects"}</definedName>
    <definedName name="wrn.ALL._.ENGINEERING._1_1_4"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1_4" hidden="1">{#N/A,#N/A,FALSE,"Summary";#N/A,#N/A,FALSE,"Manpower";#N/A,#N/A,FALSE,"Richmond";#N/A,#N/A,FALSE,"Itasca";#N/A,#N/A,FALSE,"Cambridge";#N/A,#N/A,FALSE,"Development";#N/A,#N/A,FALSE,"Customer Eng'g";#N/A,#N/A,FALSE,"Richmond R&amp;D Projects";#N/A,#N/A,FALSE,"Itasca R&amp;D Projects";#N/A,#N/A,FALSE,"Cambridge R&amp;D Projects"}</definedName>
    <definedName name="wrn.ALL._.ENGINEERING._1_1_5"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1_5" hidden="1">{#N/A,#N/A,FALSE,"Summary";#N/A,#N/A,FALSE,"Manpower";#N/A,#N/A,FALSE,"Richmond";#N/A,#N/A,FALSE,"Itasca";#N/A,#N/A,FALSE,"Cambridge";#N/A,#N/A,FALSE,"Development";#N/A,#N/A,FALSE,"Customer Eng'g";#N/A,#N/A,FALSE,"Richmond R&amp;D Projects";#N/A,#N/A,FALSE,"Itasca R&amp;D Projects";#N/A,#N/A,FALSE,"Cambridge R&amp;D Projects"}</definedName>
    <definedName name="wrn.ALL._.ENGINEERING._1_2"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2" hidden="1">{#N/A,#N/A,FALSE,"Summary";#N/A,#N/A,FALSE,"Manpower";#N/A,#N/A,FALSE,"Richmond";#N/A,#N/A,FALSE,"Itasca";#N/A,#N/A,FALSE,"Cambridge";#N/A,#N/A,FALSE,"Development";#N/A,#N/A,FALSE,"Customer Eng'g";#N/A,#N/A,FALSE,"Richmond R&amp;D Projects";#N/A,#N/A,FALSE,"Itasca R&amp;D Projects";#N/A,#N/A,FALSE,"Cambridge R&amp;D Projects"}</definedName>
    <definedName name="wrn.ALL._.ENGINEERING._1_3"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3" hidden="1">{#N/A,#N/A,FALSE,"Summary";#N/A,#N/A,FALSE,"Manpower";#N/A,#N/A,FALSE,"Richmond";#N/A,#N/A,FALSE,"Itasca";#N/A,#N/A,FALSE,"Cambridge";#N/A,#N/A,FALSE,"Development";#N/A,#N/A,FALSE,"Customer Eng'g";#N/A,#N/A,FALSE,"Richmond R&amp;D Projects";#N/A,#N/A,FALSE,"Itasca R&amp;D Projects";#N/A,#N/A,FALSE,"Cambridge R&amp;D Projects"}</definedName>
    <definedName name="wrn.ALL._.ENGINEERING._1_4"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4" hidden="1">{#N/A,#N/A,FALSE,"Summary";#N/A,#N/A,FALSE,"Manpower";#N/A,#N/A,FALSE,"Richmond";#N/A,#N/A,FALSE,"Itasca";#N/A,#N/A,FALSE,"Cambridge";#N/A,#N/A,FALSE,"Development";#N/A,#N/A,FALSE,"Customer Eng'g";#N/A,#N/A,FALSE,"Richmond R&amp;D Projects";#N/A,#N/A,FALSE,"Itasca R&amp;D Projects";#N/A,#N/A,FALSE,"Cambridge R&amp;D Projects"}</definedName>
    <definedName name="wrn.ALL._.ENGINEERING._1_5"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1_5" hidden="1">{#N/A,#N/A,FALSE,"Summary";#N/A,#N/A,FALSE,"Manpower";#N/A,#N/A,FALSE,"Richmond";#N/A,#N/A,FALSE,"Itasca";#N/A,#N/A,FALSE,"Cambridge";#N/A,#N/A,FALSE,"Development";#N/A,#N/A,FALSE,"Customer Eng'g";#N/A,#N/A,FALSE,"Richmond R&amp;D Projects";#N/A,#N/A,FALSE,"Itasca R&amp;D Projects";#N/A,#N/A,FALSE,"Cambridge R&amp;D Projects"}</definedName>
    <definedName name="wrn.ALL._.ENGINEERING._2"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2" hidden="1">{#N/A,#N/A,FALSE,"Summary";#N/A,#N/A,FALSE,"Manpower";#N/A,#N/A,FALSE,"Richmond";#N/A,#N/A,FALSE,"Itasca";#N/A,#N/A,FALSE,"Cambridge";#N/A,#N/A,FALSE,"Development";#N/A,#N/A,FALSE,"Customer Eng'g";#N/A,#N/A,FALSE,"Richmond R&amp;D Projects";#N/A,#N/A,FALSE,"Itasca R&amp;D Projects";#N/A,#N/A,FALSE,"Cambridge R&amp;D Projects"}</definedName>
    <definedName name="wrn.ALL._.ENGINEERING._2_1"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2_1" hidden="1">{#N/A,#N/A,FALSE,"Summary";#N/A,#N/A,FALSE,"Manpower";#N/A,#N/A,FALSE,"Richmond";#N/A,#N/A,FALSE,"Itasca";#N/A,#N/A,FALSE,"Cambridge";#N/A,#N/A,FALSE,"Development";#N/A,#N/A,FALSE,"Customer Eng'g";#N/A,#N/A,FALSE,"Richmond R&amp;D Projects";#N/A,#N/A,FALSE,"Itasca R&amp;D Projects";#N/A,#N/A,FALSE,"Cambridge R&amp;D Projects"}</definedName>
    <definedName name="wrn.ALL._.ENGINEERING._2_2"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2_2" hidden="1">{#N/A,#N/A,FALSE,"Summary";#N/A,#N/A,FALSE,"Manpower";#N/A,#N/A,FALSE,"Richmond";#N/A,#N/A,FALSE,"Itasca";#N/A,#N/A,FALSE,"Cambridge";#N/A,#N/A,FALSE,"Development";#N/A,#N/A,FALSE,"Customer Eng'g";#N/A,#N/A,FALSE,"Richmond R&amp;D Projects";#N/A,#N/A,FALSE,"Itasca R&amp;D Projects";#N/A,#N/A,FALSE,"Cambridge R&amp;D Projects"}</definedName>
    <definedName name="wrn.ALL._.ENGINEERING._2_3"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2_3" hidden="1">{#N/A,#N/A,FALSE,"Summary";#N/A,#N/A,FALSE,"Manpower";#N/A,#N/A,FALSE,"Richmond";#N/A,#N/A,FALSE,"Itasca";#N/A,#N/A,FALSE,"Cambridge";#N/A,#N/A,FALSE,"Development";#N/A,#N/A,FALSE,"Customer Eng'g";#N/A,#N/A,FALSE,"Richmond R&amp;D Projects";#N/A,#N/A,FALSE,"Itasca R&amp;D Projects";#N/A,#N/A,FALSE,"Cambridge R&amp;D Projects"}</definedName>
    <definedName name="wrn.ALL._.ENGINEERING._2_4"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2_4" hidden="1">{#N/A,#N/A,FALSE,"Summary";#N/A,#N/A,FALSE,"Manpower";#N/A,#N/A,FALSE,"Richmond";#N/A,#N/A,FALSE,"Itasca";#N/A,#N/A,FALSE,"Cambridge";#N/A,#N/A,FALSE,"Development";#N/A,#N/A,FALSE,"Customer Eng'g";#N/A,#N/A,FALSE,"Richmond R&amp;D Projects";#N/A,#N/A,FALSE,"Itasca R&amp;D Projects";#N/A,#N/A,FALSE,"Cambridge R&amp;D Projects"}</definedName>
    <definedName name="wrn.ALL._.ENGINEERING._2_5"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2_5" hidden="1">{#N/A,#N/A,FALSE,"Summary";#N/A,#N/A,FALSE,"Manpower";#N/A,#N/A,FALSE,"Richmond";#N/A,#N/A,FALSE,"Itasca";#N/A,#N/A,FALSE,"Cambridge";#N/A,#N/A,FALSE,"Development";#N/A,#N/A,FALSE,"Customer Eng'g";#N/A,#N/A,FALSE,"Richmond R&amp;D Projects";#N/A,#N/A,FALSE,"Itasca R&amp;D Projects";#N/A,#N/A,FALSE,"Cambridge R&amp;D Projects"}</definedName>
    <definedName name="wrn.ALL._.ENGINEERING._3"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3" hidden="1">{#N/A,#N/A,FALSE,"Summary";#N/A,#N/A,FALSE,"Manpower";#N/A,#N/A,FALSE,"Richmond";#N/A,#N/A,FALSE,"Itasca";#N/A,#N/A,FALSE,"Cambridge";#N/A,#N/A,FALSE,"Development";#N/A,#N/A,FALSE,"Customer Eng'g";#N/A,#N/A,FALSE,"Richmond R&amp;D Projects";#N/A,#N/A,FALSE,"Itasca R&amp;D Projects";#N/A,#N/A,FALSE,"Cambridge R&amp;D Projects"}</definedName>
    <definedName name="wrn.ALL._.ENGINEERING._3_1"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3_1" hidden="1">{#N/A,#N/A,FALSE,"Summary";#N/A,#N/A,FALSE,"Manpower";#N/A,#N/A,FALSE,"Richmond";#N/A,#N/A,FALSE,"Itasca";#N/A,#N/A,FALSE,"Cambridge";#N/A,#N/A,FALSE,"Development";#N/A,#N/A,FALSE,"Customer Eng'g";#N/A,#N/A,FALSE,"Richmond R&amp;D Projects";#N/A,#N/A,FALSE,"Itasca R&amp;D Projects";#N/A,#N/A,FALSE,"Cambridge R&amp;D Projects"}</definedName>
    <definedName name="wrn.ALL._.ENGINEERING._3_2"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3_2" hidden="1">{#N/A,#N/A,FALSE,"Summary";#N/A,#N/A,FALSE,"Manpower";#N/A,#N/A,FALSE,"Richmond";#N/A,#N/A,FALSE,"Itasca";#N/A,#N/A,FALSE,"Cambridge";#N/A,#N/A,FALSE,"Development";#N/A,#N/A,FALSE,"Customer Eng'g";#N/A,#N/A,FALSE,"Richmond R&amp;D Projects";#N/A,#N/A,FALSE,"Itasca R&amp;D Projects";#N/A,#N/A,FALSE,"Cambridge R&amp;D Projects"}</definedName>
    <definedName name="wrn.ALL._.ENGINEERING._3_3"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3_3" hidden="1">{#N/A,#N/A,FALSE,"Summary";#N/A,#N/A,FALSE,"Manpower";#N/A,#N/A,FALSE,"Richmond";#N/A,#N/A,FALSE,"Itasca";#N/A,#N/A,FALSE,"Cambridge";#N/A,#N/A,FALSE,"Development";#N/A,#N/A,FALSE,"Customer Eng'g";#N/A,#N/A,FALSE,"Richmond R&amp;D Projects";#N/A,#N/A,FALSE,"Itasca R&amp;D Projects";#N/A,#N/A,FALSE,"Cambridge R&amp;D Projects"}</definedName>
    <definedName name="wrn.ALL._.ENGINEERING._3_4"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3_4" hidden="1">{#N/A,#N/A,FALSE,"Summary";#N/A,#N/A,FALSE,"Manpower";#N/A,#N/A,FALSE,"Richmond";#N/A,#N/A,FALSE,"Itasca";#N/A,#N/A,FALSE,"Cambridge";#N/A,#N/A,FALSE,"Development";#N/A,#N/A,FALSE,"Customer Eng'g";#N/A,#N/A,FALSE,"Richmond R&amp;D Projects";#N/A,#N/A,FALSE,"Itasca R&amp;D Projects";#N/A,#N/A,FALSE,"Cambridge R&amp;D Projects"}</definedName>
    <definedName name="wrn.ALL._.ENGINEERING._3_5"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3_5" hidden="1">{#N/A,#N/A,FALSE,"Summary";#N/A,#N/A,FALSE,"Manpower";#N/A,#N/A,FALSE,"Richmond";#N/A,#N/A,FALSE,"Itasca";#N/A,#N/A,FALSE,"Cambridge";#N/A,#N/A,FALSE,"Development";#N/A,#N/A,FALSE,"Customer Eng'g";#N/A,#N/A,FALSE,"Richmond R&amp;D Projects";#N/A,#N/A,FALSE,"Itasca R&amp;D Projects";#N/A,#N/A,FALSE,"Cambridge R&amp;D Projects"}</definedName>
    <definedName name="wrn.ALL._.ENGINEERING._4"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4" hidden="1">{#N/A,#N/A,FALSE,"Summary";#N/A,#N/A,FALSE,"Manpower";#N/A,#N/A,FALSE,"Richmond";#N/A,#N/A,FALSE,"Itasca";#N/A,#N/A,FALSE,"Cambridge";#N/A,#N/A,FALSE,"Development";#N/A,#N/A,FALSE,"Customer Eng'g";#N/A,#N/A,FALSE,"Richmond R&amp;D Projects";#N/A,#N/A,FALSE,"Itasca R&amp;D Projects";#N/A,#N/A,FALSE,"Cambridge R&amp;D Projects"}</definedName>
    <definedName name="wrn.ALL._.ENGINEERING._5" localSheetId="14" hidden="1">{#N/A,#N/A,FALSE,"Summary";#N/A,#N/A,FALSE,"Manpower";#N/A,#N/A,FALSE,"Richmond";#N/A,#N/A,FALSE,"Itasca";#N/A,#N/A,FALSE,"Cambridge";#N/A,#N/A,FALSE,"Development";#N/A,#N/A,FALSE,"Customer Eng'g";#N/A,#N/A,FALSE,"Richmond R&amp;D Projects";#N/A,#N/A,FALSE,"Itasca R&amp;D Projects";#N/A,#N/A,FALSE,"Cambridge R&amp;D Projects"}</definedName>
    <definedName name="wrn.ALL._.ENGINEERING._5" hidden="1">{#N/A,#N/A,FALSE,"Summary";#N/A,#N/A,FALSE,"Manpower";#N/A,#N/A,FALSE,"Richmond";#N/A,#N/A,FALSE,"Itasca";#N/A,#N/A,FALSE,"Cambridge";#N/A,#N/A,FALSE,"Development";#N/A,#N/A,FALSE,"Customer Eng'g";#N/A,#N/A,FALSE,"Richmond R&amp;D Projects";#N/A,#N/A,FALSE,"Itasca R&amp;D Projects";#N/A,#N/A,FALSE,"Cambridge R&amp;D Projects"}</definedName>
    <definedName name="wrn.All._.First._.Pass._.Schedules." localSheetId="14" hidden="1">{#N/A,#N/A,FALSE,"Assumptions";#N/A,#N/A,FALSE,"Inc Stmt";#N/A,#N/A,FALSE,"Stats";#N/A,#N/A,FALSE,"Existing Business";#N/A,#N/A,FALSE,"New Business";#N/A,#N/A,FALSE,"Labor";#N/A,#N/A,FALSE,"Vehicles";#N/A,#N/A,FALSE,"Facilities";#N/A,#N/A,FALSE,"Indirect Costs";#N/A,#N/A,FALSE,"Capital";#N/A,#N/A,FALSE,"CABR Form";#N/A,#N/A,FALSE,"Corp Costs";#N/A,#N/A,FALSE,"YTD Upload"}</definedName>
    <definedName name="wrn.All._.First._.Pass._.Schedules." hidden="1">{#N/A,#N/A,FALSE,"Assumptions";#N/A,#N/A,FALSE,"Inc Stmt";#N/A,#N/A,FALSE,"Stats";#N/A,#N/A,FALSE,"Existing Business";#N/A,#N/A,FALSE,"New Business";#N/A,#N/A,FALSE,"Labor";#N/A,#N/A,FALSE,"Vehicles";#N/A,#N/A,FALSE,"Facilities";#N/A,#N/A,FALSE,"Indirect Costs";#N/A,#N/A,FALSE,"Capital";#N/A,#N/A,FALSE,"CABR Form";#N/A,#N/A,FALSE,"Corp Costs";#N/A,#N/A,FALSE,"YTD Upload"}</definedName>
    <definedName name="wrn.all._.gulp._.sheets." localSheetId="14" hidden="1">{#N/A,#N/A,FALSE,"units";#N/A,#N/A,FALSE,"projections";#N/A,#N/A,FALSE,"calendar";#N/A,#N/A,FALSE,"gulp shares";#N/A,#N/A,FALSE,"gulp comp";#N/A,#N/A,FALSE,"gulp-acq";#N/A,#N/A,FALSE,"gulp dcf";#N/A,#N/A,FALSE,"gulp wacc";#N/A,#N/A,FALSE,"acc_dil";#N/A,#N/A,FALSE,"gulp summary";#N/A,#N/A,FALSE,"snooze";#N/A,#N/A,FALSE,"combined";#N/A,#N/A,FALSE,"valuation";#N/A,#N/A,FALSE,"PurchPriMult";#N/A,#N/A,FALSE,"Trans-Sum";#N/A,#N/A,FALSE,"Net Debt";#N/A,#N/A,FALSE,"fees"}</definedName>
    <definedName name="wrn.all._.gulp._.sheets." hidden="1">{#N/A,#N/A,FALSE,"units";#N/A,#N/A,FALSE,"projections";#N/A,#N/A,FALSE,"calendar";#N/A,#N/A,FALSE,"gulp shares";#N/A,#N/A,FALSE,"gulp comp";#N/A,#N/A,FALSE,"gulp-acq";#N/A,#N/A,FALSE,"gulp dcf";#N/A,#N/A,FALSE,"gulp wacc";#N/A,#N/A,FALSE,"acc_dil";#N/A,#N/A,FALSE,"gulp summary";#N/A,#N/A,FALSE,"snooze";#N/A,#N/A,FALSE,"combined";#N/A,#N/A,FALSE,"valuation";#N/A,#N/A,FALSE,"PurchPriMult";#N/A,#N/A,FALSE,"Trans-Sum";#N/A,#N/A,FALSE,"Net Debt";#N/A,#N/A,FALSE,"fees"}</definedName>
    <definedName name="wrn.all._.input." localSheetId="14"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1" localSheetId="14"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1"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2" localSheetId="14"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2"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3" localSheetId="14"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3"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4" localSheetId="14"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4"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5" localSheetId="14"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input._5" hidden="1">{"basic esc rates",#N/A,FALSE,"Basic data";"basic units on",#N/A,FALSE,"Basic data";"basic capacity",#N/A,FALSE,"Basic data";"basic cap factor",#N/A,FALSE,"Basic data";"basic heat rates",#N/A,FALSE,"Basic data";"basic generation",#N/A,FALSE,"Basic data";"basic price",#N/A,FALSE,"Basic data";"basic rev mp",#N/A,FALSE,"Basic data";"basic rev cos",#N/A,FALSE,"Basic data";"basic fuel cost",#N/A,FALSE,"Basic data";"basic o_m",#N/A,FALSE,"Basic data";"basic nox o_m",#N/A,FALSE,"Basic data";"basic env o_m",#N/A,FALSE,"Basic data";"basic corp oh",#N/A,FALSE,"Basic data";"basic oil inv",#N/A,FALSE,"Basic data";"basic prop tax",#N/A,FALSE,"Basic data";"basic summary costs",#N/A,FALSE,"Basic data";"basic gross book value",#N/A,FALSE,"Basic data";"basic cap add",#N/A,FALSE,"Basic data";"basic nox cap add",#N/A,FALSE,"Basic data";"basic other env cap add",#N/A,FALSE,"Basic data";"basic deprec",#N/A,FALSE,"Basic data";"basic decom",#N/A,FALSE,"Basic data";"basic rate base",#N/A,FALSE,"Basic data";"basic summary book value",#N/A,FALSE,"Basic data"}</definedName>
    <definedName name="wrn.All._.no._.percent."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1"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1"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2"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2"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3"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3"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4"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5" localSheetId="14"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no._.percent._5" hidden="1">{"Tot - no%",#N/A,TRUE,"Total Expenses-s";"COGS - no %",#N/A,TRUE,"COGS-s";"OpEx - no %",#N/A,TRUE,"OpEx-s";"Educ - no %",#N/A,TRUE,"Education-s";"SA no %",#N/A,TRUE,"G&amp;A-s";"SA no %",#N/A,TRUE,"Edu SA";"DVM no %",#N/A,TRUE,"Edu DVM";"DGD no %",#N/A,TRUE,"Edu DGD";"Edu Adm no %",#N/A,TRUE,"Edu Admin";"Admiss no %",#N/A,TRUE,"Admiss";"Place SA no %",#N/A,TRUE,"Placem SA";"Place DVM no %",#N/A,TRUE,"Placem DVM";"Mktg no %",#N/A,TRUE,"Mktg";"Oper no %'",#N/A,TRUE,"Oper";"Libr no %",#N/A,TRUE,"Library";"FinAid no %",#N/A,TRUE,"Fin Aid";"Fin no %",#N/A,TRUE,"Finance";"Techno no %",#N/A,TRUE,"Techn";"Lofts no %",#N/A,TRUE,"Lofts";"IS no %",#N/A,TRUE,"IT";"Corp no %",#N/A,TRUE,"Corp";"HR no %",#N/A,TRUE,"HR";"ArtRel",#N/A,TRUE,"ArtistRel";"General",#N/A,TRUE,"General";"Orient",#N/A,TRUE,"Orient";"Grad",#N/A,TRUE,"Gradu"}</definedName>
    <definedName name="wrn.All._.Pages."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1"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1"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2"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2"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3"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3"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4"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5"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Pages._5"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ALL._.REPORTS." localSheetId="14" hidden="1">{"PAGE 1",#N/A,FALSE,"CONTRACT.XLS";"PAGE 2",#N/A,FALSE,"CONTRACT.XLS";"APPENDIX A",#N/A,FALSE,"APPEND_A.XLS";"DM DTAILS",#N/A,FALSE,"DM_DTAIL.XLS";"APPEND B",#N/A,FALSE,"APPEND_B.XLS";"CP DTAIL",#N/A,FALSE,"CP_DTAIL.XLS";"APPENDIX C",#N/A,FALSE,"APPEND_C.XLS";"TABLE 1",#N/A,FALSE,"TABLE_1.XLS";"TABLE 2",#N/A,FALSE,"TABLE_2.XLS";"TABLE 3",#N/A,FALSE,"TABLE_3.XLS";"TABLE 4",#N/A,FALSE,"TABLE_4.XLS"}</definedName>
    <definedName name="wrn.ALL._.REPORTS." hidden="1">{"PAGE 1",#N/A,FALSE,"CONTRACT.XLS";"PAGE 2",#N/A,FALSE,"CONTRACT.XLS";"APPENDIX A",#N/A,FALSE,"APPEND_A.XLS";"DM DTAILS",#N/A,FALSE,"DM_DTAIL.XLS";"APPEND B",#N/A,FALSE,"APPEND_B.XLS";"CP DTAIL",#N/A,FALSE,"CP_DTAIL.XLS";"APPENDIX C",#N/A,FALSE,"APPEND_C.XLS";"TABLE 1",#N/A,FALSE,"TABLE_1.XLS";"TABLE 2",#N/A,FALSE,"TABLE_2.XLS";"TABLE 3",#N/A,FALSE,"TABLE_3.XLS";"TABLE 4",#N/A,FALSE,"TABLE_4.XLS"}</definedName>
    <definedName name="wrn.All._.Schedules." localSheetId="14" hidden="1">{#N/A,#N/A,FALSE,"Assumptions";#N/A,#N/A,FALSE,"Inc Stmt";#N/A,#N/A,FALSE,"Stats";#N/A,#N/A,FALSE,"Existing Business";#N/A,#N/A,FALSE,"New Business";#N/A,#N/A,FALSE,"Labor";#N/A,#N/A,FALSE,"Vehicles";#N/A,#N/A,FALSE,"Facilities";#N/A,#N/A,FALSE,"Indirect Costs";#N/A,#N/A,FALSE,"Capital";#N/A,#N/A,FALSE,"CABR Form";#N/A,#N/A,FALSE,"Corp Costs"}</definedName>
    <definedName name="wrn.All._.Schedules." hidden="1">{#N/A,#N/A,FALSE,"Assumptions";#N/A,#N/A,FALSE,"Inc Stmt";#N/A,#N/A,FALSE,"Stats";#N/A,#N/A,FALSE,"Existing Business";#N/A,#N/A,FALSE,"New Business";#N/A,#N/A,FALSE,"Labor";#N/A,#N/A,FALSE,"Vehicles";#N/A,#N/A,FALSE,"Facilities";#N/A,#N/A,FALSE,"Indirect Costs";#N/A,#N/A,FALSE,"Capital";#N/A,#N/A,FALSE,"CABR Form";#N/A,#N/A,FALSE,"Corp Costs"}</definedName>
    <definedName name="wrn.ALL._.SHEETS." localSheetId="14" hidden="1">{#N/A,#N/A,FALSE,"Adj Proj";#N/A,#N/A,FALSE,"Sheet1";#N/A,#N/A,FALSE,"LBO";#N/A,#N/A,FALSE,"LBOMER";#N/A,#N/A,FALSE,"WACC";#N/A,#N/A,FALSE,"DCF";#N/A,#N/A,FALSE,"DCFMER";#N/A,#N/A,FALSE,"Pooling";#N/A,#N/A,FALSE,"income";#N/A,#N/A,FALSE,"Offer"}</definedName>
    <definedName name="wrn.ALL._.SHEETS." hidden="1">{#N/A,#N/A,FALSE,"Adj Proj";#N/A,#N/A,FALSE,"Sheet1";#N/A,#N/A,FALSE,"LBO";#N/A,#N/A,FALSE,"LBOMER";#N/A,#N/A,FALSE,"WACC";#N/A,#N/A,FALSE,"DCF";#N/A,#N/A,FALSE,"DCFMER";#N/A,#N/A,FALSE,"Pooling";#N/A,#N/A,FALSE,"income";#N/A,#N/A,FALSE,"Offer"}</definedName>
    <definedName name="wrn.all._1" localSheetId="14" hidden="1">{#N/A,#N/A,FALSE,"assumptions";#N/A,#N/A,FALSE,"v_projcy";#N/A,#N/A,FALSE,"tar_proj";#N/A,#N/A,FALSE,"contrib_annual";#N/A,#N/A,FALSE,"Proforma";#N/A,#N/A,FALSE,"purc_97";#N/A,#N/A,FALSE,"syn_purc_97";#N/A,#N/A,FALSE,"pool_97";#N/A,#N/A,FALSE,"syn_pool_97";#N/A,#N/A,FALSE,"pool1_FY2"}</definedName>
    <definedName name="wrn.all._1" hidden="1">{#N/A,#N/A,FALSE,"assumptions";#N/A,#N/A,FALSE,"v_projcy";#N/A,#N/A,FALSE,"tar_proj";#N/A,#N/A,FALSE,"contrib_annual";#N/A,#N/A,FALSE,"Proforma";#N/A,#N/A,FALSE,"purc_97";#N/A,#N/A,FALSE,"syn_purc_97";#N/A,#N/A,FALSE,"pool_97";#N/A,#N/A,FALSE,"syn_pool_97";#N/A,#N/A,FALSE,"pool1_FY2"}</definedName>
    <definedName name="wrn.all._1_1" localSheetId="14" hidden="1">{#N/A,#N/A,FALSE,"assumptions";#N/A,#N/A,FALSE,"v_projcy";#N/A,#N/A,FALSE,"tar_proj";#N/A,#N/A,FALSE,"contrib_annual";#N/A,#N/A,FALSE,"Proforma";#N/A,#N/A,FALSE,"purc_97";#N/A,#N/A,FALSE,"syn_purc_97";#N/A,#N/A,FALSE,"pool_97";#N/A,#N/A,FALSE,"syn_pool_97";#N/A,#N/A,FALSE,"pool1_FY2"}</definedName>
    <definedName name="wrn.all._1_1" hidden="1">{#N/A,#N/A,FALSE,"assumptions";#N/A,#N/A,FALSE,"v_projcy";#N/A,#N/A,FALSE,"tar_proj";#N/A,#N/A,FALSE,"contrib_annual";#N/A,#N/A,FALSE,"Proforma";#N/A,#N/A,FALSE,"purc_97";#N/A,#N/A,FALSE,"syn_purc_97";#N/A,#N/A,FALSE,"pool_97";#N/A,#N/A,FALSE,"syn_pool_97";#N/A,#N/A,FALSE,"pool1_FY2"}</definedName>
    <definedName name="wrn.all._1_2" localSheetId="14" hidden="1">{#N/A,#N/A,FALSE,"assumptions";#N/A,#N/A,FALSE,"v_projcy";#N/A,#N/A,FALSE,"tar_proj";#N/A,#N/A,FALSE,"contrib_annual";#N/A,#N/A,FALSE,"Proforma";#N/A,#N/A,FALSE,"purc_97";#N/A,#N/A,FALSE,"syn_purc_97";#N/A,#N/A,FALSE,"pool_97";#N/A,#N/A,FALSE,"syn_pool_97";#N/A,#N/A,FALSE,"pool1_FY2"}</definedName>
    <definedName name="wrn.all._1_2" hidden="1">{#N/A,#N/A,FALSE,"assumptions";#N/A,#N/A,FALSE,"v_projcy";#N/A,#N/A,FALSE,"tar_proj";#N/A,#N/A,FALSE,"contrib_annual";#N/A,#N/A,FALSE,"Proforma";#N/A,#N/A,FALSE,"purc_97";#N/A,#N/A,FALSE,"syn_purc_97";#N/A,#N/A,FALSE,"pool_97";#N/A,#N/A,FALSE,"syn_pool_97";#N/A,#N/A,FALSE,"pool1_FY2"}</definedName>
    <definedName name="wrn.all._1_3" localSheetId="14" hidden="1">{#N/A,#N/A,FALSE,"assumptions";#N/A,#N/A,FALSE,"v_projcy";#N/A,#N/A,FALSE,"tar_proj";#N/A,#N/A,FALSE,"contrib_annual";#N/A,#N/A,FALSE,"Proforma";#N/A,#N/A,FALSE,"purc_97";#N/A,#N/A,FALSE,"syn_purc_97";#N/A,#N/A,FALSE,"pool_97";#N/A,#N/A,FALSE,"syn_pool_97";#N/A,#N/A,FALSE,"pool1_FY2"}</definedName>
    <definedName name="wrn.all._1_3" hidden="1">{#N/A,#N/A,FALSE,"assumptions";#N/A,#N/A,FALSE,"v_projcy";#N/A,#N/A,FALSE,"tar_proj";#N/A,#N/A,FALSE,"contrib_annual";#N/A,#N/A,FALSE,"Proforma";#N/A,#N/A,FALSE,"purc_97";#N/A,#N/A,FALSE,"syn_purc_97";#N/A,#N/A,FALSE,"pool_97";#N/A,#N/A,FALSE,"syn_pool_97";#N/A,#N/A,FALSE,"pool1_FY2"}</definedName>
    <definedName name="wrn.all._1_4" localSheetId="14" hidden="1">{#N/A,#N/A,FALSE,"assumptions";#N/A,#N/A,FALSE,"v_projcy";#N/A,#N/A,FALSE,"tar_proj";#N/A,#N/A,FALSE,"contrib_annual";#N/A,#N/A,FALSE,"Proforma";#N/A,#N/A,FALSE,"purc_97";#N/A,#N/A,FALSE,"syn_purc_97";#N/A,#N/A,FALSE,"pool_97";#N/A,#N/A,FALSE,"syn_pool_97";#N/A,#N/A,FALSE,"pool1_FY2"}</definedName>
    <definedName name="wrn.all._1_4" hidden="1">{#N/A,#N/A,FALSE,"assumptions";#N/A,#N/A,FALSE,"v_projcy";#N/A,#N/A,FALSE,"tar_proj";#N/A,#N/A,FALSE,"contrib_annual";#N/A,#N/A,FALSE,"Proforma";#N/A,#N/A,FALSE,"purc_97";#N/A,#N/A,FALSE,"syn_purc_97";#N/A,#N/A,FALSE,"pool_97";#N/A,#N/A,FALSE,"syn_pool_97";#N/A,#N/A,FALSE,"pool1_FY2"}</definedName>
    <definedName name="wrn.all._2" localSheetId="14" hidden="1">{#N/A,#N/A,FALSE,"assumptions";#N/A,#N/A,FALSE,"v_projcy";#N/A,#N/A,FALSE,"tar_proj";#N/A,#N/A,FALSE,"contrib_annual";#N/A,#N/A,FALSE,"Proforma";#N/A,#N/A,FALSE,"purc_97";#N/A,#N/A,FALSE,"syn_purc_97";#N/A,#N/A,FALSE,"pool_97";#N/A,#N/A,FALSE,"syn_pool_97";#N/A,#N/A,FALSE,"pool1_FY2"}</definedName>
    <definedName name="wrn.all._2" hidden="1">{#N/A,#N/A,FALSE,"assumptions";#N/A,#N/A,FALSE,"v_projcy";#N/A,#N/A,FALSE,"tar_proj";#N/A,#N/A,FALSE,"contrib_annual";#N/A,#N/A,FALSE,"Proforma";#N/A,#N/A,FALSE,"purc_97";#N/A,#N/A,FALSE,"syn_purc_97";#N/A,#N/A,FALSE,"pool_97";#N/A,#N/A,FALSE,"syn_pool_97";#N/A,#N/A,FALSE,"pool1_FY2"}</definedName>
    <definedName name="wrn.all._2_1" localSheetId="14" hidden="1">{#N/A,#N/A,FALSE,"assumptions";#N/A,#N/A,FALSE,"v_projcy";#N/A,#N/A,FALSE,"tar_proj";#N/A,#N/A,FALSE,"contrib_annual";#N/A,#N/A,FALSE,"Proforma";#N/A,#N/A,FALSE,"purc_97";#N/A,#N/A,FALSE,"syn_purc_97";#N/A,#N/A,FALSE,"pool_97";#N/A,#N/A,FALSE,"syn_pool_97";#N/A,#N/A,FALSE,"pool1_FY2"}</definedName>
    <definedName name="wrn.all._2_1" hidden="1">{#N/A,#N/A,FALSE,"assumptions";#N/A,#N/A,FALSE,"v_projcy";#N/A,#N/A,FALSE,"tar_proj";#N/A,#N/A,FALSE,"contrib_annual";#N/A,#N/A,FALSE,"Proforma";#N/A,#N/A,FALSE,"purc_97";#N/A,#N/A,FALSE,"syn_purc_97";#N/A,#N/A,FALSE,"pool_97";#N/A,#N/A,FALSE,"syn_pool_97";#N/A,#N/A,FALSE,"pool1_FY2"}</definedName>
    <definedName name="wrn.all._2_2" localSheetId="14" hidden="1">{#N/A,#N/A,FALSE,"assumptions";#N/A,#N/A,FALSE,"v_projcy";#N/A,#N/A,FALSE,"tar_proj";#N/A,#N/A,FALSE,"contrib_annual";#N/A,#N/A,FALSE,"Proforma";#N/A,#N/A,FALSE,"purc_97";#N/A,#N/A,FALSE,"syn_purc_97";#N/A,#N/A,FALSE,"pool_97";#N/A,#N/A,FALSE,"syn_pool_97";#N/A,#N/A,FALSE,"pool1_FY2"}</definedName>
    <definedName name="wrn.all._2_2" hidden="1">{#N/A,#N/A,FALSE,"assumptions";#N/A,#N/A,FALSE,"v_projcy";#N/A,#N/A,FALSE,"tar_proj";#N/A,#N/A,FALSE,"contrib_annual";#N/A,#N/A,FALSE,"Proforma";#N/A,#N/A,FALSE,"purc_97";#N/A,#N/A,FALSE,"syn_purc_97";#N/A,#N/A,FALSE,"pool_97";#N/A,#N/A,FALSE,"syn_pool_97";#N/A,#N/A,FALSE,"pool1_FY2"}</definedName>
    <definedName name="wrn.all._2_3" localSheetId="14" hidden="1">{#N/A,#N/A,FALSE,"assumptions";#N/A,#N/A,FALSE,"v_projcy";#N/A,#N/A,FALSE,"tar_proj";#N/A,#N/A,FALSE,"contrib_annual";#N/A,#N/A,FALSE,"Proforma";#N/A,#N/A,FALSE,"purc_97";#N/A,#N/A,FALSE,"syn_purc_97";#N/A,#N/A,FALSE,"pool_97";#N/A,#N/A,FALSE,"syn_pool_97";#N/A,#N/A,FALSE,"pool1_FY2"}</definedName>
    <definedName name="wrn.all._2_3" hidden="1">{#N/A,#N/A,FALSE,"assumptions";#N/A,#N/A,FALSE,"v_projcy";#N/A,#N/A,FALSE,"tar_proj";#N/A,#N/A,FALSE,"contrib_annual";#N/A,#N/A,FALSE,"Proforma";#N/A,#N/A,FALSE,"purc_97";#N/A,#N/A,FALSE,"syn_purc_97";#N/A,#N/A,FALSE,"pool_97";#N/A,#N/A,FALSE,"syn_pool_97";#N/A,#N/A,FALSE,"pool1_FY2"}</definedName>
    <definedName name="wrn.all._2_4" localSheetId="14" hidden="1">{#N/A,#N/A,FALSE,"assumptions";#N/A,#N/A,FALSE,"v_projcy";#N/A,#N/A,FALSE,"tar_proj";#N/A,#N/A,FALSE,"contrib_annual";#N/A,#N/A,FALSE,"Proforma";#N/A,#N/A,FALSE,"purc_97";#N/A,#N/A,FALSE,"syn_purc_97";#N/A,#N/A,FALSE,"pool_97";#N/A,#N/A,FALSE,"syn_pool_97";#N/A,#N/A,FALSE,"pool1_FY2"}</definedName>
    <definedName name="wrn.all._2_4" hidden="1">{#N/A,#N/A,FALSE,"assumptions";#N/A,#N/A,FALSE,"v_projcy";#N/A,#N/A,FALSE,"tar_proj";#N/A,#N/A,FALSE,"contrib_annual";#N/A,#N/A,FALSE,"Proforma";#N/A,#N/A,FALSE,"purc_97";#N/A,#N/A,FALSE,"syn_purc_97";#N/A,#N/A,FALSE,"pool_97";#N/A,#N/A,FALSE,"syn_pool_97";#N/A,#N/A,FALSE,"pool1_FY2"}</definedName>
    <definedName name="wrn.all._3" localSheetId="14" hidden="1">{#N/A,#N/A,FALSE,"assumptions";#N/A,#N/A,FALSE,"v_projcy";#N/A,#N/A,FALSE,"tar_proj";#N/A,#N/A,FALSE,"contrib_annual";#N/A,#N/A,FALSE,"Proforma";#N/A,#N/A,FALSE,"purc_97";#N/A,#N/A,FALSE,"syn_purc_97";#N/A,#N/A,FALSE,"pool_97";#N/A,#N/A,FALSE,"syn_pool_97";#N/A,#N/A,FALSE,"pool1_FY2"}</definedName>
    <definedName name="wrn.all._3" hidden="1">{#N/A,#N/A,FALSE,"assumptions";#N/A,#N/A,FALSE,"v_projcy";#N/A,#N/A,FALSE,"tar_proj";#N/A,#N/A,FALSE,"contrib_annual";#N/A,#N/A,FALSE,"Proforma";#N/A,#N/A,FALSE,"purc_97";#N/A,#N/A,FALSE,"syn_purc_97";#N/A,#N/A,FALSE,"pool_97";#N/A,#N/A,FALSE,"syn_pool_97";#N/A,#N/A,FALSE,"pool1_FY2"}</definedName>
    <definedName name="wrn.all._3_1" localSheetId="14" hidden="1">{#N/A,#N/A,FALSE,"assumptions";#N/A,#N/A,FALSE,"v_projcy";#N/A,#N/A,FALSE,"tar_proj";#N/A,#N/A,FALSE,"contrib_annual";#N/A,#N/A,FALSE,"Proforma";#N/A,#N/A,FALSE,"purc_97";#N/A,#N/A,FALSE,"syn_purc_97";#N/A,#N/A,FALSE,"pool_97";#N/A,#N/A,FALSE,"syn_pool_97";#N/A,#N/A,FALSE,"pool1_FY2"}</definedName>
    <definedName name="wrn.all._3_1" hidden="1">{#N/A,#N/A,FALSE,"assumptions";#N/A,#N/A,FALSE,"v_projcy";#N/A,#N/A,FALSE,"tar_proj";#N/A,#N/A,FALSE,"contrib_annual";#N/A,#N/A,FALSE,"Proforma";#N/A,#N/A,FALSE,"purc_97";#N/A,#N/A,FALSE,"syn_purc_97";#N/A,#N/A,FALSE,"pool_97";#N/A,#N/A,FALSE,"syn_pool_97";#N/A,#N/A,FALSE,"pool1_FY2"}</definedName>
    <definedName name="wrn.all._3_2" localSheetId="14" hidden="1">{#N/A,#N/A,FALSE,"assumptions";#N/A,#N/A,FALSE,"v_projcy";#N/A,#N/A,FALSE,"tar_proj";#N/A,#N/A,FALSE,"contrib_annual";#N/A,#N/A,FALSE,"Proforma";#N/A,#N/A,FALSE,"purc_97";#N/A,#N/A,FALSE,"syn_purc_97";#N/A,#N/A,FALSE,"pool_97";#N/A,#N/A,FALSE,"syn_pool_97";#N/A,#N/A,FALSE,"pool1_FY2"}</definedName>
    <definedName name="wrn.all._3_2" hidden="1">{#N/A,#N/A,FALSE,"assumptions";#N/A,#N/A,FALSE,"v_projcy";#N/A,#N/A,FALSE,"tar_proj";#N/A,#N/A,FALSE,"contrib_annual";#N/A,#N/A,FALSE,"Proforma";#N/A,#N/A,FALSE,"purc_97";#N/A,#N/A,FALSE,"syn_purc_97";#N/A,#N/A,FALSE,"pool_97";#N/A,#N/A,FALSE,"syn_pool_97";#N/A,#N/A,FALSE,"pool1_FY2"}</definedName>
    <definedName name="wrn.all._3_3" localSheetId="14" hidden="1">{#N/A,#N/A,FALSE,"assumptions";#N/A,#N/A,FALSE,"v_projcy";#N/A,#N/A,FALSE,"tar_proj";#N/A,#N/A,FALSE,"contrib_annual";#N/A,#N/A,FALSE,"Proforma";#N/A,#N/A,FALSE,"purc_97";#N/A,#N/A,FALSE,"syn_purc_97";#N/A,#N/A,FALSE,"pool_97";#N/A,#N/A,FALSE,"syn_pool_97";#N/A,#N/A,FALSE,"pool1_FY2"}</definedName>
    <definedName name="wrn.all._3_3" hidden="1">{#N/A,#N/A,FALSE,"assumptions";#N/A,#N/A,FALSE,"v_projcy";#N/A,#N/A,FALSE,"tar_proj";#N/A,#N/A,FALSE,"contrib_annual";#N/A,#N/A,FALSE,"Proforma";#N/A,#N/A,FALSE,"purc_97";#N/A,#N/A,FALSE,"syn_purc_97";#N/A,#N/A,FALSE,"pool_97";#N/A,#N/A,FALSE,"syn_pool_97";#N/A,#N/A,FALSE,"pool1_FY2"}</definedName>
    <definedName name="wrn.all._3_4" localSheetId="14" hidden="1">{#N/A,#N/A,FALSE,"assumptions";#N/A,#N/A,FALSE,"v_projcy";#N/A,#N/A,FALSE,"tar_proj";#N/A,#N/A,FALSE,"contrib_annual";#N/A,#N/A,FALSE,"Proforma";#N/A,#N/A,FALSE,"purc_97";#N/A,#N/A,FALSE,"syn_purc_97";#N/A,#N/A,FALSE,"pool_97";#N/A,#N/A,FALSE,"syn_pool_97";#N/A,#N/A,FALSE,"pool1_FY2"}</definedName>
    <definedName name="wrn.all._3_4" hidden="1">{#N/A,#N/A,FALSE,"assumptions";#N/A,#N/A,FALSE,"v_projcy";#N/A,#N/A,FALSE,"tar_proj";#N/A,#N/A,FALSE,"contrib_annual";#N/A,#N/A,FALSE,"Proforma";#N/A,#N/A,FALSE,"purc_97";#N/A,#N/A,FALSE,"syn_purc_97";#N/A,#N/A,FALSE,"pool_97";#N/A,#N/A,FALSE,"syn_pool_97";#N/A,#N/A,FALSE,"pool1_FY2"}</definedName>
    <definedName name="wrn.all._4" localSheetId="14" hidden="1">{#N/A,#N/A,FALSE,"assumptions";#N/A,#N/A,FALSE,"v_projcy";#N/A,#N/A,FALSE,"tar_proj";#N/A,#N/A,FALSE,"contrib_annual";#N/A,#N/A,FALSE,"Proforma";#N/A,#N/A,FALSE,"purc_97";#N/A,#N/A,FALSE,"syn_purc_97";#N/A,#N/A,FALSE,"pool_97";#N/A,#N/A,FALSE,"syn_pool_97";#N/A,#N/A,FALSE,"pool1_FY2"}</definedName>
    <definedName name="wrn.all._4" hidden="1">{#N/A,#N/A,FALSE,"assumptions";#N/A,#N/A,FALSE,"v_projcy";#N/A,#N/A,FALSE,"tar_proj";#N/A,#N/A,FALSE,"contrib_annual";#N/A,#N/A,FALSE,"Proforma";#N/A,#N/A,FALSE,"purc_97";#N/A,#N/A,FALSE,"syn_purc_97";#N/A,#N/A,FALSE,"pool_97";#N/A,#N/A,FALSE,"syn_pool_97";#N/A,#N/A,FALSE,"pool1_FY2"}</definedName>
    <definedName name="wrn.all._4_1" localSheetId="14" hidden="1">{#N/A,#N/A,FALSE,"assumptions";#N/A,#N/A,FALSE,"v_projcy";#N/A,#N/A,FALSE,"tar_proj";#N/A,#N/A,FALSE,"contrib_annual";#N/A,#N/A,FALSE,"Proforma";#N/A,#N/A,FALSE,"purc_97";#N/A,#N/A,FALSE,"syn_purc_97";#N/A,#N/A,FALSE,"pool_97";#N/A,#N/A,FALSE,"syn_pool_97";#N/A,#N/A,FALSE,"pool1_FY2"}</definedName>
    <definedName name="wrn.all._4_1" hidden="1">{#N/A,#N/A,FALSE,"assumptions";#N/A,#N/A,FALSE,"v_projcy";#N/A,#N/A,FALSE,"tar_proj";#N/A,#N/A,FALSE,"contrib_annual";#N/A,#N/A,FALSE,"Proforma";#N/A,#N/A,FALSE,"purc_97";#N/A,#N/A,FALSE,"syn_purc_97";#N/A,#N/A,FALSE,"pool_97";#N/A,#N/A,FALSE,"syn_pool_97";#N/A,#N/A,FALSE,"pool1_FY2"}</definedName>
    <definedName name="wrn.all._4_2" localSheetId="14" hidden="1">{#N/A,#N/A,FALSE,"assumptions";#N/A,#N/A,FALSE,"v_projcy";#N/A,#N/A,FALSE,"tar_proj";#N/A,#N/A,FALSE,"contrib_annual";#N/A,#N/A,FALSE,"Proforma";#N/A,#N/A,FALSE,"purc_97";#N/A,#N/A,FALSE,"syn_purc_97";#N/A,#N/A,FALSE,"pool_97";#N/A,#N/A,FALSE,"syn_pool_97";#N/A,#N/A,FALSE,"pool1_FY2"}</definedName>
    <definedName name="wrn.all._4_2" hidden="1">{#N/A,#N/A,FALSE,"assumptions";#N/A,#N/A,FALSE,"v_projcy";#N/A,#N/A,FALSE,"tar_proj";#N/A,#N/A,FALSE,"contrib_annual";#N/A,#N/A,FALSE,"Proforma";#N/A,#N/A,FALSE,"purc_97";#N/A,#N/A,FALSE,"syn_purc_97";#N/A,#N/A,FALSE,"pool_97";#N/A,#N/A,FALSE,"syn_pool_97";#N/A,#N/A,FALSE,"pool1_FY2"}</definedName>
    <definedName name="wrn.all._4_3" localSheetId="14" hidden="1">{#N/A,#N/A,FALSE,"assumptions";#N/A,#N/A,FALSE,"v_projcy";#N/A,#N/A,FALSE,"tar_proj";#N/A,#N/A,FALSE,"contrib_annual";#N/A,#N/A,FALSE,"Proforma";#N/A,#N/A,FALSE,"purc_97";#N/A,#N/A,FALSE,"syn_purc_97";#N/A,#N/A,FALSE,"pool_97";#N/A,#N/A,FALSE,"syn_pool_97";#N/A,#N/A,FALSE,"pool1_FY2"}</definedName>
    <definedName name="wrn.all._4_3" hidden="1">{#N/A,#N/A,FALSE,"assumptions";#N/A,#N/A,FALSE,"v_projcy";#N/A,#N/A,FALSE,"tar_proj";#N/A,#N/A,FALSE,"contrib_annual";#N/A,#N/A,FALSE,"Proforma";#N/A,#N/A,FALSE,"purc_97";#N/A,#N/A,FALSE,"syn_purc_97";#N/A,#N/A,FALSE,"pool_97";#N/A,#N/A,FALSE,"syn_pool_97";#N/A,#N/A,FALSE,"pool1_FY2"}</definedName>
    <definedName name="wrn.all._4_4" localSheetId="14" hidden="1">{#N/A,#N/A,FALSE,"assumptions";#N/A,#N/A,FALSE,"v_projcy";#N/A,#N/A,FALSE,"tar_proj";#N/A,#N/A,FALSE,"contrib_annual";#N/A,#N/A,FALSE,"Proforma";#N/A,#N/A,FALSE,"purc_97";#N/A,#N/A,FALSE,"syn_purc_97";#N/A,#N/A,FALSE,"pool_97";#N/A,#N/A,FALSE,"syn_pool_97";#N/A,#N/A,FALSE,"pool1_FY2"}</definedName>
    <definedName name="wrn.all._4_4" hidden="1">{#N/A,#N/A,FALSE,"assumptions";#N/A,#N/A,FALSE,"v_projcy";#N/A,#N/A,FALSE,"tar_proj";#N/A,#N/A,FALSE,"contrib_annual";#N/A,#N/A,FALSE,"Proforma";#N/A,#N/A,FALSE,"purc_97";#N/A,#N/A,FALSE,"syn_purc_97";#N/A,#N/A,FALSE,"pool_97";#N/A,#N/A,FALSE,"syn_pool_97";#N/A,#N/A,FALSE,"pool1_FY2"}</definedName>
    <definedName name="wrn.all._5" localSheetId="14" hidden="1">{#N/A,#N/A,FALSE,"assumptions";#N/A,#N/A,FALSE,"v_projcy";#N/A,#N/A,FALSE,"tar_proj";#N/A,#N/A,FALSE,"contrib_annual";#N/A,#N/A,FALSE,"Proforma";#N/A,#N/A,FALSE,"purc_97";#N/A,#N/A,FALSE,"syn_purc_97";#N/A,#N/A,FALSE,"pool_97";#N/A,#N/A,FALSE,"syn_pool_97";#N/A,#N/A,FALSE,"pool1_FY2"}</definedName>
    <definedName name="wrn.all._5" hidden="1">{#N/A,#N/A,FALSE,"assumptions";#N/A,#N/A,FALSE,"v_projcy";#N/A,#N/A,FALSE,"tar_proj";#N/A,#N/A,FALSE,"contrib_annual";#N/A,#N/A,FALSE,"Proforma";#N/A,#N/A,FALSE,"purc_97";#N/A,#N/A,FALSE,"syn_purc_97";#N/A,#N/A,FALSE,"pool_97";#N/A,#N/A,FALSE,"syn_pool_97";#N/A,#N/A,FALSE,"pool1_FY2"}</definedName>
    <definedName name="wrn.all._5_1" localSheetId="14" hidden="1">{#N/A,#N/A,FALSE,"assumptions";#N/A,#N/A,FALSE,"v_projcy";#N/A,#N/A,FALSE,"tar_proj";#N/A,#N/A,FALSE,"contrib_annual";#N/A,#N/A,FALSE,"Proforma";#N/A,#N/A,FALSE,"purc_97";#N/A,#N/A,FALSE,"syn_purc_97";#N/A,#N/A,FALSE,"pool_97";#N/A,#N/A,FALSE,"syn_pool_97";#N/A,#N/A,FALSE,"pool1_FY2"}</definedName>
    <definedName name="wrn.all._5_1" hidden="1">{#N/A,#N/A,FALSE,"assumptions";#N/A,#N/A,FALSE,"v_projcy";#N/A,#N/A,FALSE,"tar_proj";#N/A,#N/A,FALSE,"contrib_annual";#N/A,#N/A,FALSE,"Proforma";#N/A,#N/A,FALSE,"purc_97";#N/A,#N/A,FALSE,"syn_purc_97";#N/A,#N/A,FALSE,"pool_97";#N/A,#N/A,FALSE,"syn_pool_97";#N/A,#N/A,FALSE,"pool1_FY2"}</definedName>
    <definedName name="wrn.all._5_2" localSheetId="14" hidden="1">{#N/A,#N/A,FALSE,"assumptions";#N/A,#N/A,FALSE,"v_projcy";#N/A,#N/A,FALSE,"tar_proj";#N/A,#N/A,FALSE,"contrib_annual";#N/A,#N/A,FALSE,"Proforma";#N/A,#N/A,FALSE,"purc_97";#N/A,#N/A,FALSE,"syn_purc_97";#N/A,#N/A,FALSE,"pool_97";#N/A,#N/A,FALSE,"syn_pool_97";#N/A,#N/A,FALSE,"pool1_FY2"}</definedName>
    <definedName name="wrn.all._5_2" hidden="1">{#N/A,#N/A,FALSE,"assumptions";#N/A,#N/A,FALSE,"v_projcy";#N/A,#N/A,FALSE,"tar_proj";#N/A,#N/A,FALSE,"contrib_annual";#N/A,#N/A,FALSE,"Proforma";#N/A,#N/A,FALSE,"purc_97";#N/A,#N/A,FALSE,"syn_purc_97";#N/A,#N/A,FALSE,"pool_97";#N/A,#N/A,FALSE,"syn_pool_97";#N/A,#N/A,FALSE,"pool1_FY2"}</definedName>
    <definedName name="wrn.all._5_3" localSheetId="14" hidden="1">{#N/A,#N/A,FALSE,"assumptions";#N/A,#N/A,FALSE,"v_projcy";#N/A,#N/A,FALSE,"tar_proj";#N/A,#N/A,FALSE,"contrib_annual";#N/A,#N/A,FALSE,"Proforma";#N/A,#N/A,FALSE,"purc_97";#N/A,#N/A,FALSE,"syn_purc_97";#N/A,#N/A,FALSE,"pool_97";#N/A,#N/A,FALSE,"syn_pool_97";#N/A,#N/A,FALSE,"pool1_FY2"}</definedName>
    <definedName name="wrn.all._5_3" hidden="1">{#N/A,#N/A,FALSE,"assumptions";#N/A,#N/A,FALSE,"v_projcy";#N/A,#N/A,FALSE,"tar_proj";#N/A,#N/A,FALSE,"contrib_annual";#N/A,#N/A,FALSE,"Proforma";#N/A,#N/A,FALSE,"purc_97";#N/A,#N/A,FALSE,"syn_purc_97";#N/A,#N/A,FALSE,"pool_97";#N/A,#N/A,FALSE,"syn_pool_97";#N/A,#N/A,FALSE,"pool1_FY2"}</definedName>
    <definedName name="wrn.all._5_4" localSheetId="14" hidden="1">{#N/A,#N/A,FALSE,"assumptions";#N/A,#N/A,FALSE,"v_projcy";#N/A,#N/A,FALSE,"tar_proj";#N/A,#N/A,FALSE,"contrib_annual";#N/A,#N/A,FALSE,"Proforma";#N/A,#N/A,FALSE,"purc_97";#N/A,#N/A,FALSE,"syn_purc_97";#N/A,#N/A,FALSE,"pool_97";#N/A,#N/A,FALSE,"syn_pool_97";#N/A,#N/A,FALSE,"pool1_FY2"}</definedName>
    <definedName name="wrn.all._5_4" hidden="1">{#N/A,#N/A,FALSE,"assumptions";#N/A,#N/A,FALSE,"v_projcy";#N/A,#N/A,FALSE,"tar_proj";#N/A,#N/A,FALSE,"contrib_annual";#N/A,#N/A,FALSE,"Proforma";#N/A,#N/A,FALSE,"purc_97";#N/A,#N/A,FALSE,"syn_purc_97";#N/A,#N/A,FALSE,"pool_97";#N/A,#N/A,FALSE,"syn_pool_97";#N/A,#N/A,FALSE,"pool1_FY2"}</definedName>
    <definedName name="wrn.All_Models." localSheetId="14" hidden="1">{#N/A,#N/A,FALSE,"Summary";#N/A,#N/A,FALSE,"Projections";#N/A,#N/A,FALSE,"Mkt Mults";#N/A,#N/A,FALSE,"DCF";#N/A,#N/A,FALSE,"Accr Dil";#N/A,#N/A,FALSE,"PIC LBO";#N/A,#N/A,FALSE,"MULT10_4";#N/A,#N/A,FALSE,"CBI LBO"}</definedName>
    <definedName name="wrn.All_Models." hidden="1">{#N/A,#N/A,FALSE,"Summary";#N/A,#N/A,FALSE,"Projections";#N/A,#N/A,FALSE,"Mkt Mults";#N/A,#N/A,FALSE,"DCF";#N/A,#N/A,FALSE,"Accr Dil";#N/A,#N/A,FALSE,"PIC LBO";#N/A,#N/A,FALSE,"MULT10_4";#N/A,#N/A,FALSE,"CBI LBO"}</definedName>
    <definedName name="wrn.All_Sheets." localSheetId="14" hidden="1">{#N/A,#N/A,FALSE,"Projections";#N/A,#N/A,FALSE,"Contribution_Stock";#N/A,#N/A,FALSE,"PF_Combo_Stock";#N/A,#N/A,FALSE,"Projections";#N/A,#N/A,FALSE,"Contribution_Cash";#N/A,#N/A,FALSE,"PF_Combo_Cash";#N/A,#N/A,FALSE,"IPO_Cash"}</definedName>
    <definedName name="wrn.All_Sheets." hidden="1">{#N/A,#N/A,FALSE,"Projections";#N/A,#N/A,FALSE,"Contribution_Stock";#N/A,#N/A,FALSE,"PF_Combo_Stock";#N/A,#N/A,FALSE,"Projections";#N/A,#N/A,FALSE,"Contribution_Cash";#N/A,#N/A,FALSE,"PF_Combo_Cash";#N/A,#N/A,FALSE,"IPO_Cash"}</definedName>
    <definedName name="wrn.all3" localSheetId="14" hidden="1">{#N/A,#N/A,FALSE,"assumptions";#N/A,#N/A,FALSE,"v_projcy";#N/A,#N/A,FALSE,"tar_proj";#N/A,#N/A,FALSE,"contrib_annual";#N/A,#N/A,FALSE,"Proforma";#N/A,#N/A,FALSE,"purc_97";#N/A,#N/A,FALSE,"syn_purc_97";#N/A,#N/A,FALSE,"pool_97";#N/A,#N/A,FALSE,"syn_pool_97";#N/A,#N/A,FALSE,"pool1_FY2"}</definedName>
    <definedName name="wrn.all3" hidden="1">{#N/A,#N/A,FALSE,"assumptions";#N/A,#N/A,FALSE,"v_projcy";#N/A,#N/A,FALSE,"tar_proj";#N/A,#N/A,FALSE,"contrib_annual";#N/A,#N/A,FALSE,"Proforma";#N/A,#N/A,FALSE,"purc_97";#N/A,#N/A,FALSE,"syn_purc_97";#N/A,#N/A,FALSE,"pool_97";#N/A,#N/A,FALSE,"syn_pool_97";#N/A,#N/A,FALSE,"pool1_FY2"}</definedName>
    <definedName name="wrn.all3_1" localSheetId="14" hidden="1">{#N/A,#N/A,FALSE,"assumptions";#N/A,#N/A,FALSE,"v_projcy";#N/A,#N/A,FALSE,"tar_proj";#N/A,#N/A,FALSE,"contrib_annual";#N/A,#N/A,FALSE,"Proforma";#N/A,#N/A,FALSE,"purc_97";#N/A,#N/A,FALSE,"syn_purc_97";#N/A,#N/A,FALSE,"pool_97";#N/A,#N/A,FALSE,"syn_pool_97";#N/A,#N/A,FALSE,"pool1_FY2"}</definedName>
    <definedName name="wrn.all3_1" hidden="1">{#N/A,#N/A,FALSE,"assumptions";#N/A,#N/A,FALSE,"v_projcy";#N/A,#N/A,FALSE,"tar_proj";#N/A,#N/A,FALSE,"contrib_annual";#N/A,#N/A,FALSE,"Proforma";#N/A,#N/A,FALSE,"purc_97";#N/A,#N/A,FALSE,"syn_purc_97";#N/A,#N/A,FALSE,"pool_97";#N/A,#N/A,FALSE,"syn_pool_97";#N/A,#N/A,FALSE,"pool1_FY2"}</definedName>
    <definedName name="wrn.all3_1_1" localSheetId="14" hidden="1">{#N/A,#N/A,FALSE,"assumptions";#N/A,#N/A,FALSE,"v_projcy";#N/A,#N/A,FALSE,"tar_proj";#N/A,#N/A,FALSE,"contrib_annual";#N/A,#N/A,FALSE,"Proforma";#N/A,#N/A,FALSE,"purc_97";#N/A,#N/A,FALSE,"syn_purc_97";#N/A,#N/A,FALSE,"pool_97";#N/A,#N/A,FALSE,"syn_pool_97";#N/A,#N/A,FALSE,"pool1_FY2"}</definedName>
    <definedName name="wrn.all3_1_1" hidden="1">{#N/A,#N/A,FALSE,"assumptions";#N/A,#N/A,FALSE,"v_projcy";#N/A,#N/A,FALSE,"tar_proj";#N/A,#N/A,FALSE,"contrib_annual";#N/A,#N/A,FALSE,"Proforma";#N/A,#N/A,FALSE,"purc_97";#N/A,#N/A,FALSE,"syn_purc_97";#N/A,#N/A,FALSE,"pool_97";#N/A,#N/A,FALSE,"syn_pool_97";#N/A,#N/A,FALSE,"pool1_FY2"}</definedName>
    <definedName name="wrn.all3_1_2" localSheetId="14" hidden="1">{#N/A,#N/A,FALSE,"assumptions";#N/A,#N/A,FALSE,"v_projcy";#N/A,#N/A,FALSE,"tar_proj";#N/A,#N/A,FALSE,"contrib_annual";#N/A,#N/A,FALSE,"Proforma";#N/A,#N/A,FALSE,"purc_97";#N/A,#N/A,FALSE,"syn_purc_97";#N/A,#N/A,FALSE,"pool_97";#N/A,#N/A,FALSE,"syn_pool_97";#N/A,#N/A,FALSE,"pool1_FY2"}</definedName>
    <definedName name="wrn.all3_1_2" hidden="1">{#N/A,#N/A,FALSE,"assumptions";#N/A,#N/A,FALSE,"v_projcy";#N/A,#N/A,FALSE,"tar_proj";#N/A,#N/A,FALSE,"contrib_annual";#N/A,#N/A,FALSE,"Proforma";#N/A,#N/A,FALSE,"purc_97";#N/A,#N/A,FALSE,"syn_purc_97";#N/A,#N/A,FALSE,"pool_97";#N/A,#N/A,FALSE,"syn_pool_97";#N/A,#N/A,FALSE,"pool1_FY2"}</definedName>
    <definedName name="wrn.all3_1_3" localSheetId="14" hidden="1">{#N/A,#N/A,FALSE,"assumptions";#N/A,#N/A,FALSE,"v_projcy";#N/A,#N/A,FALSE,"tar_proj";#N/A,#N/A,FALSE,"contrib_annual";#N/A,#N/A,FALSE,"Proforma";#N/A,#N/A,FALSE,"purc_97";#N/A,#N/A,FALSE,"syn_purc_97";#N/A,#N/A,FALSE,"pool_97";#N/A,#N/A,FALSE,"syn_pool_97";#N/A,#N/A,FALSE,"pool1_FY2"}</definedName>
    <definedName name="wrn.all3_1_3" hidden="1">{#N/A,#N/A,FALSE,"assumptions";#N/A,#N/A,FALSE,"v_projcy";#N/A,#N/A,FALSE,"tar_proj";#N/A,#N/A,FALSE,"contrib_annual";#N/A,#N/A,FALSE,"Proforma";#N/A,#N/A,FALSE,"purc_97";#N/A,#N/A,FALSE,"syn_purc_97";#N/A,#N/A,FALSE,"pool_97";#N/A,#N/A,FALSE,"syn_pool_97";#N/A,#N/A,FALSE,"pool1_FY2"}</definedName>
    <definedName name="wrn.all3_1_4" localSheetId="14" hidden="1">{#N/A,#N/A,FALSE,"assumptions";#N/A,#N/A,FALSE,"v_projcy";#N/A,#N/A,FALSE,"tar_proj";#N/A,#N/A,FALSE,"contrib_annual";#N/A,#N/A,FALSE,"Proforma";#N/A,#N/A,FALSE,"purc_97";#N/A,#N/A,FALSE,"syn_purc_97";#N/A,#N/A,FALSE,"pool_97";#N/A,#N/A,FALSE,"syn_pool_97";#N/A,#N/A,FALSE,"pool1_FY2"}</definedName>
    <definedName name="wrn.all3_1_4" hidden="1">{#N/A,#N/A,FALSE,"assumptions";#N/A,#N/A,FALSE,"v_projcy";#N/A,#N/A,FALSE,"tar_proj";#N/A,#N/A,FALSE,"contrib_annual";#N/A,#N/A,FALSE,"Proforma";#N/A,#N/A,FALSE,"purc_97";#N/A,#N/A,FALSE,"syn_purc_97";#N/A,#N/A,FALSE,"pool_97";#N/A,#N/A,FALSE,"syn_pool_97";#N/A,#N/A,FALSE,"pool1_FY2"}</definedName>
    <definedName name="wrn.all3_2" localSheetId="14" hidden="1">{#N/A,#N/A,FALSE,"assumptions";#N/A,#N/A,FALSE,"v_projcy";#N/A,#N/A,FALSE,"tar_proj";#N/A,#N/A,FALSE,"contrib_annual";#N/A,#N/A,FALSE,"Proforma";#N/A,#N/A,FALSE,"purc_97";#N/A,#N/A,FALSE,"syn_purc_97";#N/A,#N/A,FALSE,"pool_97";#N/A,#N/A,FALSE,"syn_pool_97";#N/A,#N/A,FALSE,"pool1_FY2"}</definedName>
    <definedName name="wrn.all3_2" hidden="1">{#N/A,#N/A,FALSE,"assumptions";#N/A,#N/A,FALSE,"v_projcy";#N/A,#N/A,FALSE,"tar_proj";#N/A,#N/A,FALSE,"contrib_annual";#N/A,#N/A,FALSE,"Proforma";#N/A,#N/A,FALSE,"purc_97";#N/A,#N/A,FALSE,"syn_purc_97";#N/A,#N/A,FALSE,"pool_97";#N/A,#N/A,FALSE,"syn_pool_97";#N/A,#N/A,FALSE,"pool1_FY2"}</definedName>
    <definedName name="wrn.all3_2_1" localSheetId="14" hidden="1">{#N/A,#N/A,FALSE,"assumptions";#N/A,#N/A,FALSE,"v_projcy";#N/A,#N/A,FALSE,"tar_proj";#N/A,#N/A,FALSE,"contrib_annual";#N/A,#N/A,FALSE,"Proforma";#N/A,#N/A,FALSE,"purc_97";#N/A,#N/A,FALSE,"syn_purc_97";#N/A,#N/A,FALSE,"pool_97";#N/A,#N/A,FALSE,"syn_pool_97";#N/A,#N/A,FALSE,"pool1_FY2"}</definedName>
    <definedName name="wrn.all3_2_1" hidden="1">{#N/A,#N/A,FALSE,"assumptions";#N/A,#N/A,FALSE,"v_projcy";#N/A,#N/A,FALSE,"tar_proj";#N/A,#N/A,FALSE,"contrib_annual";#N/A,#N/A,FALSE,"Proforma";#N/A,#N/A,FALSE,"purc_97";#N/A,#N/A,FALSE,"syn_purc_97";#N/A,#N/A,FALSE,"pool_97";#N/A,#N/A,FALSE,"syn_pool_97";#N/A,#N/A,FALSE,"pool1_FY2"}</definedName>
    <definedName name="wrn.all3_2_2" localSheetId="14" hidden="1">{#N/A,#N/A,FALSE,"assumptions";#N/A,#N/A,FALSE,"v_projcy";#N/A,#N/A,FALSE,"tar_proj";#N/A,#N/A,FALSE,"contrib_annual";#N/A,#N/A,FALSE,"Proforma";#N/A,#N/A,FALSE,"purc_97";#N/A,#N/A,FALSE,"syn_purc_97";#N/A,#N/A,FALSE,"pool_97";#N/A,#N/A,FALSE,"syn_pool_97";#N/A,#N/A,FALSE,"pool1_FY2"}</definedName>
    <definedName name="wrn.all3_2_2" hidden="1">{#N/A,#N/A,FALSE,"assumptions";#N/A,#N/A,FALSE,"v_projcy";#N/A,#N/A,FALSE,"tar_proj";#N/A,#N/A,FALSE,"contrib_annual";#N/A,#N/A,FALSE,"Proforma";#N/A,#N/A,FALSE,"purc_97";#N/A,#N/A,FALSE,"syn_purc_97";#N/A,#N/A,FALSE,"pool_97";#N/A,#N/A,FALSE,"syn_pool_97";#N/A,#N/A,FALSE,"pool1_FY2"}</definedName>
    <definedName name="wrn.all3_2_3" localSheetId="14" hidden="1">{#N/A,#N/A,FALSE,"assumptions";#N/A,#N/A,FALSE,"v_projcy";#N/A,#N/A,FALSE,"tar_proj";#N/A,#N/A,FALSE,"contrib_annual";#N/A,#N/A,FALSE,"Proforma";#N/A,#N/A,FALSE,"purc_97";#N/A,#N/A,FALSE,"syn_purc_97";#N/A,#N/A,FALSE,"pool_97";#N/A,#N/A,FALSE,"syn_pool_97";#N/A,#N/A,FALSE,"pool1_FY2"}</definedName>
    <definedName name="wrn.all3_2_3" hidden="1">{#N/A,#N/A,FALSE,"assumptions";#N/A,#N/A,FALSE,"v_projcy";#N/A,#N/A,FALSE,"tar_proj";#N/A,#N/A,FALSE,"contrib_annual";#N/A,#N/A,FALSE,"Proforma";#N/A,#N/A,FALSE,"purc_97";#N/A,#N/A,FALSE,"syn_purc_97";#N/A,#N/A,FALSE,"pool_97";#N/A,#N/A,FALSE,"syn_pool_97";#N/A,#N/A,FALSE,"pool1_FY2"}</definedName>
    <definedName name="wrn.all3_2_4" localSheetId="14" hidden="1">{#N/A,#N/A,FALSE,"assumptions";#N/A,#N/A,FALSE,"v_projcy";#N/A,#N/A,FALSE,"tar_proj";#N/A,#N/A,FALSE,"contrib_annual";#N/A,#N/A,FALSE,"Proforma";#N/A,#N/A,FALSE,"purc_97";#N/A,#N/A,FALSE,"syn_purc_97";#N/A,#N/A,FALSE,"pool_97";#N/A,#N/A,FALSE,"syn_pool_97";#N/A,#N/A,FALSE,"pool1_FY2"}</definedName>
    <definedName name="wrn.all3_2_4" hidden="1">{#N/A,#N/A,FALSE,"assumptions";#N/A,#N/A,FALSE,"v_projcy";#N/A,#N/A,FALSE,"tar_proj";#N/A,#N/A,FALSE,"contrib_annual";#N/A,#N/A,FALSE,"Proforma";#N/A,#N/A,FALSE,"purc_97";#N/A,#N/A,FALSE,"syn_purc_97";#N/A,#N/A,FALSE,"pool_97";#N/A,#N/A,FALSE,"syn_pool_97";#N/A,#N/A,FALSE,"pool1_FY2"}</definedName>
    <definedName name="wrn.all3_3" localSheetId="14" hidden="1">{#N/A,#N/A,FALSE,"assumptions";#N/A,#N/A,FALSE,"v_projcy";#N/A,#N/A,FALSE,"tar_proj";#N/A,#N/A,FALSE,"contrib_annual";#N/A,#N/A,FALSE,"Proforma";#N/A,#N/A,FALSE,"purc_97";#N/A,#N/A,FALSE,"syn_purc_97";#N/A,#N/A,FALSE,"pool_97";#N/A,#N/A,FALSE,"syn_pool_97";#N/A,#N/A,FALSE,"pool1_FY2"}</definedName>
    <definedName name="wrn.all3_3" hidden="1">{#N/A,#N/A,FALSE,"assumptions";#N/A,#N/A,FALSE,"v_projcy";#N/A,#N/A,FALSE,"tar_proj";#N/A,#N/A,FALSE,"contrib_annual";#N/A,#N/A,FALSE,"Proforma";#N/A,#N/A,FALSE,"purc_97";#N/A,#N/A,FALSE,"syn_purc_97";#N/A,#N/A,FALSE,"pool_97";#N/A,#N/A,FALSE,"syn_pool_97";#N/A,#N/A,FALSE,"pool1_FY2"}</definedName>
    <definedName name="wrn.all3_3_1" localSheetId="14" hidden="1">{#N/A,#N/A,FALSE,"assumptions";#N/A,#N/A,FALSE,"v_projcy";#N/A,#N/A,FALSE,"tar_proj";#N/A,#N/A,FALSE,"contrib_annual";#N/A,#N/A,FALSE,"Proforma";#N/A,#N/A,FALSE,"purc_97";#N/A,#N/A,FALSE,"syn_purc_97";#N/A,#N/A,FALSE,"pool_97";#N/A,#N/A,FALSE,"syn_pool_97";#N/A,#N/A,FALSE,"pool1_FY2"}</definedName>
    <definedName name="wrn.all3_3_1" hidden="1">{#N/A,#N/A,FALSE,"assumptions";#N/A,#N/A,FALSE,"v_projcy";#N/A,#N/A,FALSE,"tar_proj";#N/A,#N/A,FALSE,"contrib_annual";#N/A,#N/A,FALSE,"Proforma";#N/A,#N/A,FALSE,"purc_97";#N/A,#N/A,FALSE,"syn_purc_97";#N/A,#N/A,FALSE,"pool_97";#N/A,#N/A,FALSE,"syn_pool_97";#N/A,#N/A,FALSE,"pool1_FY2"}</definedName>
    <definedName name="wrn.all3_3_2" localSheetId="14" hidden="1">{#N/A,#N/A,FALSE,"assumptions";#N/A,#N/A,FALSE,"v_projcy";#N/A,#N/A,FALSE,"tar_proj";#N/A,#N/A,FALSE,"contrib_annual";#N/A,#N/A,FALSE,"Proforma";#N/A,#N/A,FALSE,"purc_97";#N/A,#N/A,FALSE,"syn_purc_97";#N/A,#N/A,FALSE,"pool_97";#N/A,#N/A,FALSE,"syn_pool_97";#N/A,#N/A,FALSE,"pool1_FY2"}</definedName>
    <definedName name="wrn.all3_3_2" hidden="1">{#N/A,#N/A,FALSE,"assumptions";#N/A,#N/A,FALSE,"v_projcy";#N/A,#N/A,FALSE,"tar_proj";#N/A,#N/A,FALSE,"contrib_annual";#N/A,#N/A,FALSE,"Proforma";#N/A,#N/A,FALSE,"purc_97";#N/A,#N/A,FALSE,"syn_purc_97";#N/A,#N/A,FALSE,"pool_97";#N/A,#N/A,FALSE,"syn_pool_97";#N/A,#N/A,FALSE,"pool1_FY2"}</definedName>
    <definedName name="wrn.all3_3_3" localSheetId="14" hidden="1">{#N/A,#N/A,FALSE,"assumptions";#N/A,#N/A,FALSE,"v_projcy";#N/A,#N/A,FALSE,"tar_proj";#N/A,#N/A,FALSE,"contrib_annual";#N/A,#N/A,FALSE,"Proforma";#N/A,#N/A,FALSE,"purc_97";#N/A,#N/A,FALSE,"syn_purc_97";#N/A,#N/A,FALSE,"pool_97";#N/A,#N/A,FALSE,"syn_pool_97";#N/A,#N/A,FALSE,"pool1_FY2"}</definedName>
    <definedName name="wrn.all3_3_3" hidden="1">{#N/A,#N/A,FALSE,"assumptions";#N/A,#N/A,FALSE,"v_projcy";#N/A,#N/A,FALSE,"tar_proj";#N/A,#N/A,FALSE,"contrib_annual";#N/A,#N/A,FALSE,"Proforma";#N/A,#N/A,FALSE,"purc_97";#N/A,#N/A,FALSE,"syn_purc_97";#N/A,#N/A,FALSE,"pool_97";#N/A,#N/A,FALSE,"syn_pool_97";#N/A,#N/A,FALSE,"pool1_FY2"}</definedName>
    <definedName name="wrn.all3_3_4" localSheetId="14" hidden="1">{#N/A,#N/A,FALSE,"assumptions";#N/A,#N/A,FALSE,"v_projcy";#N/A,#N/A,FALSE,"tar_proj";#N/A,#N/A,FALSE,"contrib_annual";#N/A,#N/A,FALSE,"Proforma";#N/A,#N/A,FALSE,"purc_97";#N/A,#N/A,FALSE,"syn_purc_97";#N/A,#N/A,FALSE,"pool_97";#N/A,#N/A,FALSE,"syn_pool_97";#N/A,#N/A,FALSE,"pool1_FY2"}</definedName>
    <definedName name="wrn.all3_3_4" hidden="1">{#N/A,#N/A,FALSE,"assumptions";#N/A,#N/A,FALSE,"v_projcy";#N/A,#N/A,FALSE,"tar_proj";#N/A,#N/A,FALSE,"contrib_annual";#N/A,#N/A,FALSE,"Proforma";#N/A,#N/A,FALSE,"purc_97";#N/A,#N/A,FALSE,"syn_purc_97";#N/A,#N/A,FALSE,"pool_97";#N/A,#N/A,FALSE,"syn_pool_97";#N/A,#N/A,FALSE,"pool1_FY2"}</definedName>
    <definedName name="wrn.all3_4" localSheetId="14" hidden="1">{#N/A,#N/A,FALSE,"assumptions";#N/A,#N/A,FALSE,"v_projcy";#N/A,#N/A,FALSE,"tar_proj";#N/A,#N/A,FALSE,"contrib_annual";#N/A,#N/A,FALSE,"Proforma";#N/A,#N/A,FALSE,"purc_97";#N/A,#N/A,FALSE,"syn_purc_97";#N/A,#N/A,FALSE,"pool_97";#N/A,#N/A,FALSE,"syn_pool_97";#N/A,#N/A,FALSE,"pool1_FY2"}</definedName>
    <definedName name="wrn.all3_4" hidden="1">{#N/A,#N/A,FALSE,"assumptions";#N/A,#N/A,FALSE,"v_projcy";#N/A,#N/A,FALSE,"tar_proj";#N/A,#N/A,FALSE,"contrib_annual";#N/A,#N/A,FALSE,"Proforma";#N/A,#N/A,FALSE,"purc_97";#N/A,#N/A,FALSE,"syn_purc_97";#N/A,#N/A,FALSE,"pool_97";#N/A,#N/A,FALSE,"syn_pool_97";#N/A,#N/A,FALSE,"pool1_FY2"}</definedName>
    <definedName name="wrn.all3_4_1" localSheetId="14" hidden="1">{#N/A,#N/A,FALSE,"assumptions";#N/A,#N/A,FALSE,"v_projcy";#N/A,#N/A,FALSE,"tar_proj";#N/A,#N/A,FALSE,"contrib_annual";#N/A,#N/A,FALSE,"Proforma";#N/A,#N/A,FALSE,"purc_97";#N/A,#N/A,FALSE,"syn_purc_97";#N/A,#N/A,FALSE,"pool_97";#N/A,#N/A,FALSE,"syn_pool_97";#N/A,#N/A,FALSE,"pool1_FY2"}</definedName>
    <definedName name="wrn.all3_4_1" hidden="1">{#N/A,#N/A,FALSE,"assumptions";#N/A,#N/A,FALSE,"v_projcy";#N/A,#N/A,FALSE,"tar_proj";#N/A,#N/A,FALSE,"contrib_annual";#N/A,#N/A,FALSE,"Proforma";#N/A,#N/A,FALSE,"purc_97";#N/A,#N/A,FALSE,"syn_purc_97";#N/A,#N/A,FALSE,"pool_97";#N/A,#N/A,FALSE,"syn_pool_97";#N/A,#N/A,FALSE,"pool1_FY2"}</definedName>
    <definedName name="wrn.all3_4_2" localSheetId="14" hidden="1">{#N/A,#N/A,FALSE,"assumptions";#N/A,#N/A,FALSE,"v_projcy";#N/A,#N/A,FALSE,"tar_proj";#N/A,#N/A,FALSE,"contrib_annual";#N/A,#N/A,FALSE,"Proforma";#N/A,#N/A,FALSE,"purc_97";#N/A,#N/A,FALSE,"syn_purc_97";#N/A,#N/A,FALSE,"pool_97";#N/A,#N/A,FALSE,"syn_pool_97";#N/A,#N/A,FALSE,"pool1_FY2"}</definedName>
    <definedName name="wrn.all3_4_2" hidden="1">{#N/A,#N/A,FALSE,"assumptions";#N/A,#N/A,FALSE,"v_projcy";#N/A,#N/A,FALSE,"tar_proj";#N/A,#N/A,FALSE,"contrib_annual";#N/A,#N/A,FALSE,"Proforma";#N/A,#N/A,FALSE,"purc_97";#N/A,#N/A,FALSE,"syn_purc_97";#N/A,#N/A,FALSE,"pool_97";#N/A,#N/A,FALSE,"syn_pool_97";#N/A,#N/A,FALSE,"pool1_FY2"}</definedName>
    <definedName name="wrn.all3_4_3" localSheetId="14" hidden="1">{#N/A,#N/A,FALSE,"assumptions";#N/A,#N/A,FALSE,"v_projcy";#N/A,#N/A,FALSE,"tar_proj";#N/A,#N/A,FALSE,"contrib_annual";#N/A,#N/A,FALSE,"Proforma";#N/A,#N/A,FALSE,"purc_97";#N/A,#N/A,FALSE,"syn_purc_97";#N/A,#N/A,FALSE,"pool_97";#N/A,#N/A,FALSE,"syn_pool_97";#N/A,#N/A,FALSE,"pool1_FY2"}</definedName>
    <definedName name="wrn.all3_4_3" hidden="1">{#N/A,#N/A,FALSE,"assumptions";#N/A,#N/A,FALSE,"v_projcy";#N/A,#N/A,FALSE,"tar_proj";#N/A,#N/A,FALSE,"contrib_annual";#N/A,#N/A,FALSE,"Proforma";#N/A,#N/A,FALSE,"purc_97";#N/A,#N/A,FALSE,"syn_purc_97";#N/A,#N/A,FALSE,"pool_97";#N/A,#N/A,FALSE,"syn_pool_97";#N/A,#N/A,FALSE,"pool1_FY2"}</definedName>
    <definedName name="wrn.all3_4_4" localSheetId="14" hidden="1">{#N/A,#N/A,FALSE,"assumptions";#N/A,#N/A,FALSE,"v_projcy";#N/A,#N/A,FALSE,"tar_proj";#N/A,#N/A,FALSE,"contrib_annual";#N/A,#N/A,FALSE,"Proforma";#N/A,#N/A,FALSE,"purc_97";#N/A,#N/A,FALSE,"syn_purc_97";#N/A,#N/A,FALSE,"pool_97";#N/A,#N/A,FALSE,"syn_pool_97";#N/A,#N/A,FALSE,"pool1_FY2"}</definedName>
    <definedName name="wrn.all3_4_4" hidden="1">{#N/A,#N/A,FALSE,"assumptions";#N/A,#N/A,FALSE,"v_projcy";#N/A,#N/A,FALSE,"tar_proj";#N/A,#N/A,FALSE,"contrib_annual";#N/A,#N/A,FALSE,"Proforma";#N/A,#N/A,FALSE,"purc_97";#N/A,#N/A,FALSE,"syn_purc_97";#N/A,#N/A,FALSE,"pool_97";#N/A,#N/A,FALSE,"syn_pool_97";#N/A,#N/A,FALSE,"pool1_FY2"}</definedName>
    <definedName name="wrn.all3_5" localSheetId="14" hidden="1">{#N/A,#N/A,FALSE,"assumptions";#N/A,#N/A,FALSE,"v_projcy";#N/A,#N/A,FALSE,"tar_proj";#N/A,#N/A,FALSE,"contrib_annual";#N/A,#N/A,FALSE,"Proforma";#N/A,#N/A,FALSE,"purc_97";#N/A,#N/A,FALSE,"syn_purc_97";#N/A,#N/A,FALSE,"pool_97";#N/A,#N/A,FALSE,"syn_pool_97";#N/A,#N/A,FALSE,"pool1_FY2"}</definedName>
    <definedName name="wrn.all3_5" hidden="1">{#N/A,#N/A,FALSE,"assumptions";#N/A,#N/A,FALSE,"v_projcy";#N/A,#N/A,FALSE,"tar_proj";#N/A,#N/A,FALSE,"contrib_annual";#N/A,#N/A,FALSE,"Proforma";#N/A,#N/A,FALSE,"purc_97";#N/A,#N/A,FALSE,"syn_purc_97";#N/A,#N/A,FALSE,"pool_97";#N/A,#N/A,FALSE,"syn_pool_97";#N/A,#N/A,FALSE,"pool1_FY2"}</definedName>
    <definedName name="wrn.all3_5_1" localSheetId="14" hidden="1">{#N/A,#N/A,FALSE,"assumptions";#N/A,#N/A,FALSE,"v_projcy";#N/A,#N/A,FALSE,"tar_proj";#N/A,#N/A,FALSE,"contrib_annual";#N/A,#N/A,FALSE,"Proforma";#N/A,#N/A,FALSE,"purc_97";#N/A,#N/A,FALSE,"syn_purc_97";#N/A,#N/A,FALSE,"pool_97";#N/A,#N/A,FALSE,"syn_pool_97";#N/A,#N/A,FALSE,"pool1_FY2"}</definedName>
    <definedName name="wrn.all3_5_1" hidden="1">{#N/A,#N/A,FALSE,"assumptions";#N/A,#N/A,FALSE,"v_projcy";#N/A,#N/A,FALSE,"tar_proj";#N/A,#N/A,FALSE,"contrib_annual";#N/A,#N/A,FALSE,"Proforma";#N/A,#N/A,FALSE,"purc_97";#N/A,#N/A,FALSE,"syn_purc_97";#N/A,#N/A,FALSE,"pool_97";#N/A,#N/A,FALSE,"syn_pool_97";#N/A,#N/A,FALSE,"pool1_FY2"}</definedName>
    <definedName name="wrn.all3_5_2" localSheetId="14" hidden="1">{#N/A,#N/A,FALSE,"assumptions";#N/A,#N/A,FALSE,"v_projcy";#N/A,#N/A,FALSE,"tar_proj";#N/A,#N/A,FALSE,"contrib_annual";#N/A,#N/A,FALSE,"Proforma";#N/A,#N/A,FALSE,"purc_97";#N/A,#N/A,FALSE,"syn_purc_97";#N/A,#N/A,FALSE,"pool_97";#N/A,#N/A,FALSE,"syn_pool_97";#N/A,#N/A,FALSE,"pool1_FY2"}</definedName>
    <definedName name="wrn.all3_5_2" hidden="1">{#N/A,#N/A,FALSE,"assumptions";#N/A,#N/A,FALSE,"v_projcy";#N/A,#N/A,FALSE,"tar_proj";#N/A,#N/A,FALSE,"contrib_annual";#N/A,#N/A,FALSE,"Proforma";#N/A,#N/A,FALSE,"purc_97";#N/A,#N/A,FALSE,"syn_purc_97";#N/A,#N/A,FALSE,"pool_97";#N/A,#N/A,FALSE,"syn_pool_97";#N/A,#N/A,FALSE,"pool1_FY2"}</definedName>
    <definedName name="wrn.all3_5_3" localSheetId="14" hidden="1">{#N/A,#N/A,FALSE,"assumptions";#N/A,#N/A,FALSE,"v_projcy";#N/A,#N/A,FALSE,"tar_proj";#N/A,#N/A,FALSE,"contrib_annual";#N/A,#N/A,FALSE,"Proforma";#N/A,#N/A,FALSE,"purc_97";#N/A,#N/A,FALSE,"syn_purc_97";#N/A,#N/A,FALSE,"pool_97";#N/A,#N/A,FALSE,"syn_pool_97";#N/A,#N/A,FALSE,"pool1_FY2"}</definedName>
    <definedName name="wrn.all3_5_3" hidden="1">{#N/A,#N/A,FALSE,"assumptions";#N/A,#N/A,FALSE,"v_projcy";#N/A,#N/A,FALSE,"tar_proj";#N/A,#N/A,FALSE,"contrib_annual";#N/A,#N/A,FALSE,"Proforma";#N/A,#N/A,FALSE,"purc_97";#N/A,#N/A,FALSE,"syn_purc_97";#N/A,#N/A,FALSE,"pool_97";#N/A,#N/A,FALSE,"syn_pool_97";#N/A,#N/A,FALSE,"pool1_FY2"}</definedName>
    <definedName name="wrn.all3_5_4" localSheetId="14" hidden="1">{#N/A,#N/A,FALSE,"assumptions";#N/A,#N/A,FALSE,"v_projcy";#N/A,#N/A,FALSE,"tar_proj";#N/A,#N/A,FALSE,"contrib_annual";#N/A,#N/A,FALSE,"Proforma";#N/A,#N/A,FALSE,"purc_97";#N/A,#N/A,FALSE,"syn_purc_97";#N/A,#N/A,FALSE,"pool_97";#N/A,#N/A,FALSE,"syn_pool_97";#N/A,#N/A,FALSE,"pool1_FY2"}</definedName>
    <definedName name="wrn.all3_5_4" hidden="1">{#N/A,#N/A,FALSE,"assumptions";#N/A,#N/A,FALSE,"v_projcy";#N/A,#N/A,FALSE,"tar_proj";#N/A,#N/A,FALSE,"contrib_annual";#N/A,#N/A,FALSE,"Proforma";#N/A,#N/A,FALSE,"purc_97";#N/A,#N/A,FALSE,"syn_purc_97";#N/A,#N/A,FALSE,"pool_97";#N/A,#N/A,FALSE,"syn_pool_97";#N/A,#N/A,FALSE,"pool1_FY2"}</definedName>
    <definedName name="wrn.ALLbutPREMIUM." localSheetId="14" hidden="1">{#N/A,#N/A,FALSE,"Projections";#N/A,#N/A,FALSE,"AccrDil";#N/A,#N/A,FALSE,"PurchPriMult";#N/A,#N/A,FALSE,"Mults7_13";#N/A,#N/A,FALSE,"Mkt Mults";#N/A,#N/A,FALSE,"Acq Mults";#N/A,#N/A,FALSE,"StockPrices";#N/A,#N/A,FALSE,"Prem Paid";#N/A,#N/A,FALSE,"DCF";#N/A,#N/A,FALSE,"AUTO";#N/A,#N/A,FALSE,"Relative Trading";#N/A,#N/A,FALSE,"Mkt Val";#N/A,#N/A,FALSE,"Acq Val"}</definedName>
    <definedName name="wrn.ALLbutPREMIUM." hidden="1">{#N/A,#N/A,FALSE,"Projections";#N/A,#N/A,FALSE,"AccrDil";#N/A,#N/A,FALSE,"PurchPriMult";#N/A,#N/A,FALSE,"Mults7_13";#N/A,#N/A,FALSE,"Mkt Mults";#N/A,#N/A,FALSE,"Acq Mults";#N/A,#N/A,FALSE,"StockPrices";#N/A,#N/A,FALSE,"Prem Paid";#N/A,#N/A,FALSE,"DCF";#N/A,#N/A,FALSE,"AUTO";#N/A,#N/A,FALSE,"Relative Trading";#N/A,#N/A,FALSE,"Mkt Val";#N/A,#N/A,FALSE,"Acq Val"}</definedName>
    <definedName name="wrn.AllModels." localSheetId="14" hidden="1">{#N/A,#N/A,FALSE,"AD_Purchase";#N/A,#N/A,FALSE,"Credit";#N/A,#N/A,FALSE,"PF Acquisition";#N/A,#N/A,FALSE,"PF Offering"}</definedName>
    <definedName name="wrn.AllModels." hidden="1">{#N/A,#N/A,FALSE,"AD_Purchase";#N/A,#N/A,FALSE,"Credit";#N/A,#N/A,FALSE,"PF Acquisition";#N/A,#N/A,FALSE,"PF Offering"}</definedName>
    <definedName name="wrn.allpages." localSheetId="14" hidden="1">{#N/A,#N/A,TRUE,"Historicals";#N/A,#N/A,TRUE,"Charts";#N/A,#N/A,TRUE,"Forecasts"}</definedName>
    <definedName name="wrn.allpages." hidden="1">{#N/A,#N/A,TRUE,"Historicals";#N/A,#N/A,TRUE,"Charts";#N/A,#N/A,TRUE,"Forecasts"}</definedName>
    <definedName name="wrn.allpages._1" localSheetId="14" hidden="1">{#N/A,#N/A,TRUE,"Historicals";#N/A,#N/A,TRUE,"Charts";#N/A,#N/A,TRUE,"Forecasts"}</definedName>
    <definedName name="wrn.allpages._1" hidden="1">{#N/A,#N/A,TRUE,"Historicals";#N/A,#N/A,TRUE,"Charts";#N/A,#N/A,TRUE,"Forecasts"}</definedName>
    <definedName name="wrn.Analyse." localSheetId="14" hidden="1">{#N/A,#N/A,FALSE,"ER_PB";#N/A,#N/A,FALSE,"ER_RATIO_PB";#N/A,#N/A,FALSE,"ER_PU";#N/A,#N/A,FALSE,"ER_RATIO_PU"}</definedName>
    <definedName name="wrn.Analyse." hidden="1">{#N/A,#N/A,FALSE,"ER_PB";#N/A,#N/A,FALSE,"ER_RATIO_PB";#N/A,#N/A,FALSE,"ER_PU";#N/A,#N/A,FALSE,"ER_RATIO_PU"}</definedName>
    <definedName name="wrn.Annual._.Operating._.Earnings." localSheetId="14" hidden="1">{"Annual 1996",#N/A,FALSE,"Ann-Op (Mng)";"Annual 1996",#N/A,FALSE,"Ann-Op (Rep)";"Operating Vs. Reported Earnings",#N/A,FALSE,"Rpt-Op Inc"}</definedName>
    <definedName name="wrn.Annual._.Operating._.Earnings." hidden="1">{"Annual 1996",#N/A,FALSE,"Ann-Op (Mng)";"Annual 1996",#N/A,FALSE,"Ann-Op (Rep)";"Operating Vs. Reported Earnings",#N/A,FALSE,"Rpt-Op Inc"}</definedName>
    <definedName name="wrn.Annual._.Operating._.Earnings._1" localSheetId="14" hidden="1">{"Annual 1996",#N/A,FALSE,"Ann-Op (Mng)";"Annual 1996",#N/A,FALSE,"Ann-Op (Rep)";"Operating Vs. Reported Earnings",#N/A,FALSE,"Rpt-Op Inc"}</definedName>
    <definedName name="wrn.Annual._.Operating._.Earnings._1" hidden="1">{"Annual 1996",#N/A,FALSE,"Ann-Op (Mng)";"Annual 1996",#N/A,FALSE,"Ann-Op (Rep)";"Operating Vs. Reported Earnings",#N/A,FALSE,"Rpt-Op Inc"}</definedName>
    <definedName name="wrn.Annual._.Operating._.Earnings1." localSheetId="14" hidden="1">{"Annual 1996",#N/A,FALSE,"Ann-Op (Mng)";"Annual 1996",#N/A,FALSE,"Ann-Op (Rep)";"Operating Vs. Reported Earnings",#N/A,FALSE,"Rpt-Op Inc"}</definedName>
    <definedName name="wrn.Annual._.Operating._.Earnings1." hidden="1">{"Annual 1996",#N/A,FALSE,"Ann-Op (Mng)";"Annual 1996",#N/A,FALSE,"Ann-Op (Rep)";"Operating Vs. Reported Earnings",#N/A,FALSE,"Rpt-Op Inc"}</definedName>
    <definedName name="wrn.Annual._.Operating._.Earnings1._1" localSheetId="14" hidden="1">{"Annual 1996",#N/A,FALSE,"Ann-Op (Mng)";"Annual 1996",#N/A,FALSE,"Ann-Op (Rep)";"Operating Vs. Reported Earnings",#N/A,FALSE,"Rpt-Op Inc"}</definedName>
    <definedName name="wrn.Annual._.Operating._.Earnings1._1" hidden="1">{"Annual 1996",#N/A,FALSE,"Ann-Op (Mng)";"Annual 1996",#N/A,FALSE,"Ann-Op (Rep)";"Operating Vs. Reported Earnings",#N/A,FALSE,"Rpt-Op Inc"}</definedName>
    <definedName name="wrn.AQUIROR._.DCF." localSheetId="14" hidden="1">{"AQUIRORDCF",#N/A,FALSE,"Merger consequences";"Acquirorassns",#N/A,FALSE,"Merger consequences"}</definedName>
    <definedName name="wrn.AQUIROR._.DCF." hidden="1">{"AQUIRORDCF",#N/A,FALSE,"Merger consequences";"Acquirorassns",#N/A,FALSE,"Merger consequences"}</definedName>
    <definedName name="wrn.AQUIROR._.DCF._1" localSheetId="14" hidden="1">{"AQUIRORDCF",#N/A,FALSE,"Merger consequences";"Acquirorassns",#N/A,FALSE,"Merger consequences"}</definedName>
    <definedName name="wrn.AQUIROR._.DCF._1" hidden="1">{"AQUIRORDCF",#N/A,FALSE,"Merger consequences";"Acquirorassns",#N/A,FALSE,"Merger consequences"}</definedName>
    <definedName name="wrn.asg." localSheetId="14" hidden="1">{#N/A,#N/A,FALSE,"Exh 1";#N/A,#N/A,FALSE,"Exh 2";#N/A,#N/A,FALSE,"Exh 2a";#N/A,#N/A,FALSE,"Exh 3";#N/A,#N/A,FALSE,"Exhib 4";#N/A,#N/A,FALSE,"eh 5";#N/A,#N/A,FALSE,"Exh 6"}</definedName>
    <definedName name="wrn.asg." hidden="1">{#N/A,#N/A,FALSE,"Exh 1";#N/A,#N/A,FALSE,"Exh 2";#N/A,#N/A,FALSE,"Exh 2a";#N/A,#N/A,FALSE,"Exh 3";#N/A,#N/A,FALSE,"Exhib 4";#N/A,#N/A,FALSE,"eh 5";#N/A,#N/A,FALSE,"Exh 6"}</definedName>
    <definedName name="wrn.asg._1" localSheetId="14" hidden="1">{#N/A,#N/A,FALSE,"Exh 1";#N/A,#N/A,FALSE,"Exh 2";#N/A,#N/A,FALSE,"Exh 2a";#N/A,#N/A,FALSE,"Exh 3";#N/A,#N/A,FALSE,"Exhib 4";#N/A,#N/A,FALSE,"eh 5";#N/A,#N/A,FALSE,"Exh 6"}</definedName>
    <definedName name="wrn.asg._1" hidden="1">{#N/A,#N/A,FALSE,"Exh 1";#N/A,#N/A,FALSE,"Exh 2";#N/A,#N/A,FALSE,"Exh 2a";#N/A,#N/A,FALSE,"Exh 3";#N/A,#N/A,FALSE,"Exhib 4";#N/A,#N/A,FALSE,"eh 5";#N/A,#N/A,FALSE,"Exh 6"}</definedName>
    <definedName name="wrn.asg._2" localSheetId="14" hidden="1">{#N/A,#N/A,FALSE,"Exh 1";#N/A,#N/A,FALSE,"Exh 2";#N/A,#N/A,FALSE,"Exh 2a";#N/A,#N/A,FALSE,"Exh 3";#N/A,#N/A,FALSE,"Exhib 4";#N/A,#N/A,FALSE,"eh 5";#N/A,#N/A,FALSE,"Exh 6"}</definedName>
    <definedName name="wrn.asg._2" hidden="1">{#N/A,#N/A,FALSE,"Exh 1";#N/A,#N/A,FALSE,"Exh 2";#N/A,#N/A,FALSE,"Exh 2a";#N/A,#N/A,FALSE,"Exh 3";#N/A,#N/A,FALSE,"Exhib 4";#N/A,#N/A,FALSE,"eh 5";#N/A,#N/A,FALSE,"Exh 6"}</definedName>
    <definedName name="wrn.asg._3" localSheetId="14" hidden="1">{#N/A,#N/A,FALSE,"Exh 1";#N/A,#N/A,FALSE,"Exh 2";#N/A,#N/A,FALSE,"Exh 2a";#N/A,#N/A,FALSE,"Exh 3";#N/A,#N/A,FALSE,"Exhib 4";#N/A,#N/A,FALSE,"eh 5";#N/A,#N/A,FALSE,"Exh 6"}</definedName>
    <definedName name="wrn.asg._3" hidden="1">{#N/A,#N/A,FALSE,"Exh 1";#N/A,#N/A,FALSE,"Exh 2";#N/A,#N/A,FALSE,"Exh 2a";#N/A,#N/A,FALSE,"Exh 3";#N/A,#N/A,FALSE,"Exhib 4";#N/A,#N/A,FALSE,"eh 5";#N/A,#N/A,FALSE,"Exh 6"}</definedName>
    <definedName name="wrn.asg._4" localSheetId="14" hidden="1">{#N/A,#N/A,FALSE,"Exh 1";#N/A,#N/A,FALSE,"Exh 2";#N/A,#N/A,FALSE,"Exh 2a";#N/A,#N/A,FALSE,"Exh 3";#N/A,#N/A,FALSE,"Exhib 4";#N/A,#N/A,FALSE,"eh 5";#N/A,#N/A,FALSE,"Exh 6"}</definedName>
    <definedName name="wrn.asg._4" hidden="1">{#N/A,#N/A,FALSE,"Exh 1";#N/A,#N/A,FALSE,"Exh 2";#N/A,#N/A,FALSE,"Exh 2a";#N/A,#N/A,FALSE,"Exh 3";#N/A,#N/A,FALSE,"Exhib 4";#N/A,#N/A,FALSE,"eh 5";#N/A,#N/A,FALSE,"Exh 6"}</definedName>
    <definedName name="wrn.asg._5" localSheetId="14" hidden="1">{#N/A,#N/A,FALSE,"Exh 1";#N/A,#N/A,FALSE,"Exh 2";#N/A,#N/A,FALSE,"Exh 2a";#N/A,#N/A,FALSE,"Exh 3";#N/A,#N/A,FALSE,"Exhib 4";#N/A,#N/A,FALSE,"eh 5";#N/A,#N/A,FALSE,"Exh 6"}</definedName>
    <definedName name="wrn.asg._5" hidden="1">{#N/A,#N/A,FALSE,"Exh 1";#N/A,#N/A,FALSE,"Exh 2";#N/A,#N/A,FALSE,"Exh 2a";#N/A,#N/A,FALSE,"Exh 3";#N/A,#N/A,FALSE,"Exhib 4";#N/A,#N/A,FALSE,"eh 5";#N/A,#N/A,FALSE,"Exh 6"}</definedName>
    <definedName name="wrn.Asia." localSheetId="14" hidden="1">{"rawdata",#N/A,TRUE,"HKT";"in",#N/A,TRUE,"HKT";"rawdata",#N/A,TRUE,"PTInd";"in",#N/A,TRUE,"PTInd";"rawdata",#N/A,TRUE,"NTT";"in",#N/A,TRUE,"NTT";"rawdata",#N/A,TRUE,"PLD";"in",#N/A,TRUE,"PLD";"rawdata",#N/A,TRUE,"PTTelk";"in",#N/A,TRUE,"PTTelk";"rawdata",#N/A,TRUE,"ST ";"in",#N/A,TRUE,"ST ";"rawdata",#N/A,TRUE,"TAsia";"in",#N/A,TRUE,"TAsia";"rawdata",#N/A,TRUE,"TNZ";"in",#N/A,TRUE,"TNZ";"rawdata",#N/A,TRUE,"TMal";"in",#N/A,TRUE,"TMal";"rawdata",#N/A,TRUE,"TTT";"in",#N/A,TRUE,"TTT";"rawdata",#N/A,TRUE,"Telst";"in",#N/A,TRUE,"Telst"}</definedName>
    <definedName name="wrn.Asia." hidden="1">{"rawdata",#N/A,TRUE,"HKT";"in",#N/A,TRUE,"HKT";"rawdata",#N/A,TRUE,"PTInd";"in",#N/A,TRUE,"PTInd";"rawdata",#N/A,TRUE,"NTT";"in",#N/A,TRUE,"NTT";"rawdata",#N/A,TRUE,"PLD";"in",#N/A,TRUE,"PLD";"rawdata",#N/A,TRUE,"PTTelk";"in",#N/A,TRUE,"PTTelk";"rawdata",#N/A,TRUE,"ST ";"in",#N/A,TRUE,"ST ";"rawdata",#N/A,TRUE,"TAsia";"in",#N/A,TRUE,"TAsia";"rawdata",#N/A,TRUE,"TNZ";"in",#N/A,TRUE,"TNZ";"rawdata",#N/A,TRUE,"TMal";"in",#N/A,TRUE,"TMal";"rawdata",#N/A,TRUE,"TTT";"in",#N/A,TRUE,"TTT";"rawdata",#N/A,TRUE,"Telst";"in",#N/A,TRUE,"Telst"}</definedName>
    <definedName name="wrn.Auto._.Comp." localSheetId="14" hidden="1">{#N/A,#N/A,FALSE,"Sheet1"}</definedName>
    <definedName name="wrn.Auto._.Comp." hidden="1">{#N/A,#N/A,FALSE,"Sheet1"}</definedName>
    <definedName name="wrn.balance." localSheetId="14" hidden="1">{"balance table",#N/A,FALSE,"PBSUDE"}</definedName>
    <definedName name="wrn.balance." hidden="1">{"balance table",#N/A,FALSE,"PBSUDE"}</definedName>
    <definedName name="wrn.Balance._.Sheet." localSheetId="14" hidden="1">{#N/A,#N/A,FALSE,"Balance Sheet"}</definedName>
    <definedName name="wrn.Balance._.Sheet." hidden="1">{#N/A,#N/A,FALSE,"Balance Sheet"}</definedName>
    <definedName name="wrn.Balance._.Sheet._1" localSheetId="14" hidden="1">{#N/A,#N/A,FALSE,"Balance Sheet"}</definedName>
    <definedName name="wrn.Balance._.Sheet._1" hidden="1">{#N/A,#N/A,FALSE,"Balance Sheet"}</definedName>
    <definedName name="wrn.Balance._.Sheet._2" localSheetId="14" hidden="1">{#N/A,#N/A,FALSE,"Balance Sheet"}</definedName>
    <definedName name="wrn.Balance._.Sheet._2" hidden="1">{#N/A,#N/A,FALSE,"Balance Sheet"}</definedName>
    <definedName name="wrn.Balance._.Sheet._3" localSheetId="14" hidden="1">{#N/A,#N/A,FALSE,"Balance Sheet"}</definedName>
    <definedName name="wrn.Balance._.Sheet._3" hidden="1">{#N/A,#N/A,FALSE,"Balance Sheet"}</definedName>
    <definedName name="wrn.Balance._.Sheet._4" localSheetId="14" hidden="1">{#N/A,#N/A,FALSE,"Balance Sheet"}</definedName>
    <definedName name="wrn.Balance._.Sheet._4" hidden="1">{#N/A,#N/A,FALSE,"Balance Sheet"}</definedName>
    <definedName name="wrn.Balance._.Sheet._5" localSheetId="14" hidden="1">{#N/A,#N/A,FALSE,"Balance Sheet"}</definedName>
    <definedName name="wrn.Balance._.Sheet._5" hidden="1">{#N/A,#N/A,FALSE,"Balance Sheet"}</definedName>
    <definedName name="wrn.Bank._.Model." localSheetId="14" hidden="1">{#N/A,#N/A,TRUE,"2002 - 2004 Covenant Calcs";#N/A,#N/A,TRUE,"Debt and Interest Structure";#N/A,#N/A,TRUE,"2002 Actual vs 2003 Forecast";#N/A,#N/A,TRUE,"BMCData";#N/A,#N/A,TRUE,"BMG Consolidated";#N/A,#N/A,TRUE,"VELData";#N/A,#N/A,TRUE,"OLD Corp Cash Basis Income";#N/A,#N/A,TRUE,"Corp Base + Elims";#N/A,#N/A,TRUE,"Mask Data";#N/A,#N/A,TRUE,"Non-Mask Data";#N/A,#N/A,TRUE,"Sales Price and Volume - Mask";#N/A,#N/A,TRUE,"Sales Price and Volume - VE";#N/A,#N/A,TRUE,"Monthly"}</definedName>
    <definedName name="wrn.Bank._.Model." hidden="1">{#N/A,#N/A,TRUE,"2002 - 2004 Covenant Calcs";#N/A,#N/A,TRUE,"Debt and Interest Structure";#N/A,#N/A,TRUE,"2002 Actual vs 2003 Forecast";#N/A,#N/A,TRUE,"BMCData";#N/A,#N/A,TRUE,"BMG Consolidated";#N/A,#N/A,TRUE,"VELData";#N/A,#N/A,TRUE,"OLD Corp Cash Basis Income";#N/A,#N/A,TRUE,"Corp Base + Elims";#N/A,#N/A,TRUE,"Mask Data";#N/A,#N/A,TRUE,"Non-Mask Data";#N/A,#N/A,TRUE,"Sales Price and Volume - Mask";#N/A,#N/A,TRUE,"Sales Price and Volume - VE";#N/A,#N/A,TRUE,"Monthly"}</definedName>
    <definedName name="wrn.Bank._.Report." localSheetId="14" hidden="1">{"Title Page",#N/A,FALSE,"Title Page";"Table of Contents",#N/A,FALSE,"Table of Contents";"Balance Sheet",#N/A,FALSE,"Balance Sheet";"Inc Stmt (Bank Version)",#N/A,FALSE,"Income Stmt &amp; RE";"Notes to FS (Bank Version)",#N/A,FALSE,"Notes to FS";"Notes to FS-Loans (Bank Version)",#N/A,FALSE,"Notes to FS-Loans";"Schedules (Bank Version)",#N/A,FALSE,"Schedules"}</definedName>
    <definedName name="wrn.Bank._.Report." hidden="1">{"Title Page",#N/A,FALSE,"Title Page";"Table of Contents",#N/A,FALSE,"Table of Contents";"Balance Sheet",#N/A,FALSE,"Balance Sheet";"Inc Stmt (Bank Version)",#N/A,FALSE,"Income Stmt &amp; RE";"Notes to FS (Bank Version)",#N/A,FALSE,"Notes to FS";"Notes to FS-Loans (Bank Version)",#N/A,FALSE,"Notes to FS-Loans";"Schedules (Bank Version)",#N/A,FALSE,"Schedules"}</definedName>
    <definedName name="wrn.Bankers." localSheetId="14"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wrn.Bankers." hidden="1">{#N/A,#N/A,FALSE,"COVER";#N/A,#N/A,FALSE,"SUMMARY";#N/A,#N/A,FALSE,"INCOME STMT";#N/A,#N/A,FALSE,"IS TREND";#N/A,#N/A,FALSE,"BALANCE SHEET";#N/A,#N/A,FALSE,"BS TREND";#N/A,#N/A,FALSE,"CASH FLOW";#N/A,#N/A,FALSE,"CF TREND";#N/A,#N/A,FALSE,"UNITS";#N/A,#N/A,FALSE,"PRODUCT SALES";#N/A,#N/A,FALSE,"ASP's";#N/A,#N/A,FALSE,"GROSS MARGINS";#N/A,#N/A,FALSE,"MARGINS PER UNIT";#N/A,#N/A,FALSE,"INVENTORY";#N/A,#N/A,FALSE,"HEADCOUNT";#N/A,#N/A,FALSE,"DEBT STRUCTURE";#N/A,#N/A,FALSE,"Sep-03 AR";#N/A,#N/A,FALSE,"Sep-03 AP";#N/A,#N/A,FALSE,"Interest"}</definedName>
    <definedName name="wrn.BARBABICHA." localSheetId="14" hidden="1">{#N/A,#N/A,FALSE,"ANEXO 6";#N/A,#N/A,FALSE,"ANEXO 3"}</definedName>
    <definedName name="wrn.BARBABICHA." hidden="1">{#N/A,#N/A,FALSE,"ANEXO 6";#N/A,#N/A,FALSE,"ANEXO 3"}</definedName>
    <definedName name="wrn.BARBABICHA._1" localSheetId="14" hidden="1">{#N/A,#N/A,FALSE,"ANEXO 6";#N/A,#N/A,FALSE,"ANEXO 3"}</definedName>
    <definedName name="wrn.BARBABICHA._1" hidden="1">{#N/A,#N/A,FALSE,"ANEXO 6";#N/A,#N/A,FALSE,"ANEXO 3"}</definedName>
    <definedName name="wrn.Basic._.Division._.Small." localSheetId="14" hidden="1">{"Total by Month",#N/A,FALSE,"Total Automotive";"Basic Farmington Small",#N/A,FALSE,"Farmington";"Basic Newbern Small",#N/A,FALSE,"Newbern";"Basic PSC Small",#N/A,FALSE,"PSC";"Basic Bowling Green Small",#N/A,FALSE,"BowlingGreen";#N/A,#N/A,FALSE,"RipleyNorth";"Basic Shreveport Small",#N/A,FALSE,"Shreveport";"Basic Ripley North Small",#N/A,FALSE,"RipleyNorth";"Basic Ripley South Small",#N/A,FALSE,"RipleySouth"}</definedName>
    <definedName name="wrn.Basic._.Division._.Small." hidden="1">{"Total by Month",#N/A,FALSE,"Total Automotive";"Basic Farmington Small",#N/A,FALSE,"Farmington";"Basic Newbern Small",#N/A,FALSE,"Newbern";"Basic PSC Small",#N/A,FALSE,"PSC";"Basic Bowling Green Small",#N/A,FALSE,"BowlingGreen";#N/A,#N/A,FALSE,"RipleyNorth";"Basic Shreveport Small",#N/A,FALSE,"Shreveport";"Basic Ripley North Small",#N/A,FALSE,"RipleyNorth";"Basic Ripley South Small",#N/A,FALSE,"RipleySouth"}</definedName>
    <definedName name="wrn.Basic._.Report." localSheetId="14" hidden="1">{#N/A,#N/A,FALSE,"New Depr Sch-150% DB";#N/A,#N/A,FALSE,"Cash Flows RLP";#N/A,#N/A,FALSE,"IRR";#N/A,#N/A,FALSE,"Proforma IS";#N/A,#N/A,FALSE,"Assumptions"}</definedName>
    <definedName name="wrn.Basic._.Report." hidden="1">{#N/A,#N/A,FALSE,"New Depr Sch-150% DB";#N/A,#N/A,FALSE,"Cash Flows RLP";#N/A,#N/A,FALSE,"IRR";#N/A,#N/A,FALSE,"Proforma IS";#N/A,#N/A,FALSE,"Assumptions"}</definedName>
    <definedName name="wrn.basics." localSheetId="14" hidden="1">{#N/A,#N/A,FALSE,"TSUM";#N/A,#N/A,FALSE,"shares";#N/A,#N/A,FALSE,"earnout";#N/A,#N/A,FALSE,"Heaty";#N/A,#N/A,FALSE,"self-tend";#N/A,#N/A,FALSE,"self-sum"}</definedName>
    <definedName name="wrn.basics." hidden="1">{#N/A,#N/A,FALSE,"TSUM";#N/A,#N/A,FALSE,"shares";#N/A,#N/A,FALSE,"earnout";#N/A,#N/A,FALSE,"Heaty";#N/A,#N/A,FALSE,"self-tend";#N/A,#N/A,FALSE,"self-sum"}</definedName>
    <definedName name="wrn.BEL." localSheetId="14" hidden="1">{"IS",#N/A,FALSE,"IS";"RPTIS",#N/A,FALSE,"RPTIS";"STATS",#N/A,FALSE,"STATS";"CELL",#N/A,FALSE,"CELL";"BS",#N/A,FALSE,"BS"}</definedName>
    <definedName name="wrn.BEL." hidden="1">{"IS",#N/A,FALSE,"IS";"RPTIS",#N/A,FALSE,"RPTIS";"STATS",#N/A,FALSE,"STATS";"CELL",#N/A,FALSE,"CELL";"BS",#N/A,FALSE,"BS"}</definedName>
    <definedName name="wrn.BidCo." localSheetId="14" hidden="1">{#N/A,#N/A,FALSE,"BidCo Assumptions";#N/A,#N/A,FALSE,"Credit Stats";#N/A,#N/A,FALSE,"Bidco Summary";#N/A,#N/A,FALSE,"BIDCO Consolidated"}</definedName>
    <definedName name="wrn.BidCo." hidden="1">{#N/A,#N/A,FALSE,"BidCo Assumptions";#N/A,#N/A,FALSE,"Credit Stats";#N/A,#N/A,FALSE,"Bidco Summary";#N/A,#N/A,FALSE,"BIDCO Consolidated"}</definedName>
    <definedName name="wrn.Bilanzplan." localSheetId="14" hidden="1">{#N/A,#N/A,FALSE,"Deckblatt Bilanz";#N/A,#N/A,FALSE,"Bilanz";#N/A,#N/A,FALSE,"GuV";#N/A,#N/A,FALSE,"Cash-flow-Rechnung";#N/A,#N/A,FALSE,"Berechnung Zinsergebnis";#N/A,#N/A,FALSE,"Berechnung Rückstellungen";#N/A,#N/A,FALSE,"Berechnung sonstige Vbdl.";#N/A,#N/A,FALSE,"Wertentwicklung";#N/A,#N/A,FALSE,"Annahmen"}</definedName>
    <definedName name="wrn.Bilanzplan." hidden="1">{#N/A,#N/A,FALSE,"Deckblatt Bilanz";#N/A,#N/A,FALSE,"Bilanz";#N/A,#N/A,FALSE,"GuV";#N/A,#N/A,FALSE,"Cash-flow-Rechnung";#N/A,#N/A,FALSE,"Berechnung Zinsergebnis";#N/A,#N/A,FALSE,"Berechnung Rückstellungen";#N/A,#N/A,FALSE,"Berechnung sonstige Vbdl.";#N/A,#N/A,FALSE,"Wertentwicklung";#N/A,#N/A,FALSE,"Annahmen"}</definedName>
    <definedName name="wrn.BL94TAXRETURN." localSheetId="14" hidden="1">{#N/A,#N/A,FALSE,"일반적사항";#N/A,#N/A,FALSE,"주요재무자료";#N/A,#N/A,FALSE,"10(2)호 소득공제";#N/A,#N/A,FALSE,"표지";#N/A,#N/A,FALSE,"총괄표";#N/A,#N/A,FALSE,"1호 과표세액";#N/A,#N/A,FALSE,"2호 서식";#N/A,#N/A,FALSE,"2호부표 최저한세";#N/A,#N/A,FALSE,"3(1)호 공제감면";#N/A,#N/A,FALSE,"3(1) 부1 공제감면";#N/A,#N/A,FALSE,"임시특별감면";#N/A,#N/A,FALSE,"3(1)부7 기업합리";#N/A,#N/A,FALSE,"3(3)호(갑) 원천납부";#N/A,#N/A,FALSE,"5호 농어촌";#N/A,#N/A,FALSE,"6호 소득금액";#N/A,#N/A,FALSE,"6호 첨부(익)";#N/A,#N/A,FALSE,"6호 첨부(손)";#N/A,#N/A,FALSE,"재고자산추인";#N/A,#N/A,FALSE,"6-1호 수입금액";#N/A,#N/A,FALSE,"6-2(2)호 중소투자";#N/A,#N/A,FALSE,"6-2(4)호 해외시장";#N/A,#N/A,FALSE,"6-2(12)호 수출손실";#N/A,#N/A,FALSE,"6-3호 퇴충";#N/A,#N/A,FALSE,"6-3(3)호 단퇴";#N/A,#N/A,FALSE,"6-3(4)호 대손";#N/A,#N/A,FALSE,"6-4호 접대(갑)";#N/A,#N/A,FALSE,"6-4호 접대(을)";#N/A,#N/A,FALSE,"6-5호 외화(갑)";#N/A,#N/A,FALSE,"6-5호 외화(을)";#N/A,#N/A,FALSE,"6-6호(부표) 자본적지출";#N/A,#N/A,FALSE,"감가총괄";#N/A,#N/A,FALSE,"6-10호 재고자산";#N/A,#N/A,FALSE,"6-11호 세금과공과";#N/A,#N/A,FALSE,"6-12호 선급비용";#N/A,#N/A,FALSE,"6-13호 기부금";#N/A,#N/A,FALSE,"6-14호 부동산보유";#N/A,#N/A,FALSE,"8호 기부금조정";#N/A,#N/A,FALSE,"9호 자본금(갑)";#N/A,#N/A,FALSE,"9호 자본금(을)";#N/A,#N/A,FALSE,"10(3)호 주요계정";#N/A,#N/A,FALSE,"10(3)호 부표";#N/A,#N/A,FALSE,"10(4)호 조정수입";#N/A,#N/A,FALSE,"10(4)호 소득구분";#N/A,#N/A,FALSE,"12호 중소검토";#N/A,#N/A,FALSE,"14(1)호 갑 주식";#N/A,#N/A,FALSE,"59호 해외특수";#N/A,#N/A,FALSE,"요약 BS";#N/A,#N/A,FALSE,"요약 PL";#N/A,#N/A,FALSE,"요약원가";#N/A,#N/A,FALSE,"요약RE";#N/A,#N/A,FALSE,"60호 을 적정유보";#N/A,#N/A,FALSE,"60호 갑 적정유보";#N/A,#N/A,FALSE,"표지";#N/A,#N/A,FALSE,"총괄표";#N/A,#N/A,FALSE,"1호 과표세액";#N/A,#N/A,FALSE,"1호 과표세액";#N/A,#N/A,FALSE,"1호 과표세액";#N/A,#N/A,FALSE,"1-2호 농어촌과표";#N/A,#N/A,FALSE,"2호 서식";#N/A,#N/A,FALSE,"2호부표 최저한세";#N/A,#N/A,FALSE,"3(1)호 공제감면";#N/A,#N/A,FALSE,"3(1) 부1 공제감면";#N/A,#N/A,FALSE,"3(1) 부2 공제감면";#N/A,#N/A,FALSE,"3(1) 부3 세액조정";#N/A,#N/A,FALSE,"3(1) 부4 공제감면";#N/A,#N/A,FALSE,"3호 임시투자공제";#N/A,#N/A,FALSE,"3(1)부7 기업합리";#N/A,#N/A,FALSE,"3(3)호(갑) 원천납부";#N/A,#N/A,FALSE,"5호 농어촌";#N/A,#N/A,FALSE,"6호 소득금액";#N/A,#N/A,FALSE,"6호 첨부(익)";#N/A,#N/A,FALSE,"6-1호 수입금액";#N/A,#N/A,FALSE,"6-1호 수입금액";#N/A,#N/A,FALSE,"6-3호 퇴충";#N/A,#N/A,FALSE,"6-3(3)호 단퇴";#N/A,#N/A,FALSE,"6-3(4)호 대손";#N/A,#N/A,FALSE,"6-4호 접대(갑)";#N/A,#N/A,FALSE,"6-4호 접대(을)";#N/A,#N/A,FALSE,"6-5호 외화(갑)";#N/A,#N/A,FALSE,"6-5호 외화(을)";#N/A,#N/A,FALSE,"6-6호(부표) 자본적지출";#N/A,#N/A,FALSE,"6-10호 재고자산";#N/A,#N/A,FALSE,"6-11호 세금과공과";#N/A,#N/A,FALSE,"6-12호 선급비용";#N/A,#N/A,FALSE,"9호 자본금(갑)";#N/A,#N/A,FALSE,"9호 자본금(을)";#N/A,#N/A,FALSE,"10(2)호 소득공제";#N/A,#N/A,FALSE,"10(3)호 부표";#N/A,#N/A,FALSE,"10(3)호 주요계정";#N/A,#N/A,FALSE,"10(4)호 조정수입";#N/A,#N/A,FALSE,"14(1)호 갑 주식";#N/A,#N/A,FALSE,"59호 해외특수";#N/A,#N/A,FALSE,"60호 갑 적정유보";#N/A,#N/A,FALSE,"60호 을 적정유보";#N/A,#N/A,FALSE,"요약 BS";#N/A,#N/A,FALSE,"요약 PL";#N/A,#N/A,FALSE,"요약원가";#N/A,#N/A,FALSE,"요약RE";#N/A,#N/A,FALSE,"요약RE"}</definedName>
    <definedName name="wrn.BL94TAXRETURN." hidden="1">{#N/A,#N/A,FALSE,"일반적사항";#N/A,#N/A,FALSE,"주요재무자료";#N/A,#N/A,FALSE,"10(2)호 소득공제";#N/A,#N/A,FALSE,"표지";#N/A,#N/A,FALSE,"총괄표";#N/A,#N/A,FALSE,"1호 과표세액";#N/A,#N/A,FALSE,"2호 서식";#N/A,#N/A,FALSE,"2호부표 최저한세";#N/A,#N/A,FALSE,"3(1)호 공제감면";#N/A,#N/A,FALSE,"3(1) 부1 공제감면";#N/A,#N/A,FALSE,"임시특별감면";#N/A,#N/A,FALSE,"3(1)부7 기업합리";#N/A,#N/A,FALSE,"3(3)호(갑) 원천납부";#N/A,#N/A,FALSE,"5호 농어촌";#N/A,#N/A,FALSE,"6호 소득금액";#N/A,#N/A,FALSE,"6호 첨부(익)";#N/A,#N/A,FALSE,"6호 첨부(손)";#N/A,#N/A,FALSE,"재고자산추인";#N/A,#N/A,FALSE,"6-1호 수입금액";#N/A,#N/A,FALSE,"6-2(2)호 중소투자";#N/A,#N/A,FALSE,"6-2(4)호 해외시장";#N/A,#N/A,FALSE,"6-2(12)호 수출손실";#N/A,#N/A,FALSE,"6-3호 퇴충";#N/A,#N/A,FALSE,"6-3(3)호 단퇴";#N/A,#N/A,FALSE,"6-3(4)호 대손";#N/A,#N/A,FALSE,"6-4호 접대(갑)";#N/A,#N/A,FALSE,"6-4호 접대(을)";#N/A,#N/A,FALSE,"6-5호 외화(갑)";#N/A,#N/A,FALSE,"6-5호 외화(을)";#N/A,#N/A,FALSE,"6-6호(부표) 자본적지출";#N/A,#N/A,FALSE,"감가총괄";#N/A,#N/A,FALSE,"6-10호 재고자산";#N/A,#N/A,FALSE,"6-11호 세금과공과";#N/A,#N/A,FALSE,"6-12호 선급비용";#N/A,#N/A,FALSE,"6-13호 기부금";#N/A,#N/A,FALSE,"6-14호 부동산보유";#N/A,#N/A,FALSE,"8호 기부금조정";#N/A,#N/A,FALSE,"9호 자본금(갑)";#N/A,#N/A,FALSE,"9호 자본금(을)";#N/A,#N/A,FALSE,"10(3)호 주요계정";#N/A,#N/A,FALSE,"10(3)호 부표";#N/A,#N/A,FALSE,"10(4)호 조정수입";#N/A,#N/A,FALSE,"10(4)호 소득구분";#N/A,#N/A,FALSE,"12호 중소검토";#N/A,#N/A,FALSE,"14(1)호 갑 주식";#N/A,#N/A,FALSE,"59호 해외특수";#N/A,#N/A,FALSE,"요약 BS";#N/A,#N/A,FALSE,"요약 PL";#N/A,#N/A,FALSE,"요약원가";#N/A,#N/A,FALSE,"요약RE";#N/A,#N/A,FALSE,"60호 을 적정유보";#N/A,#N/A,FALSE,"60호 갑 적정유보";#N/A,#N/A,FALSE,"표지";#N/A,#N/A,FALSE,"총괄표";#N/A,#N/A,FALSE,"1호 과표세액";#N/A,#N/A,FALSE,"1호 과표세액";#N/A,#N/A,FALSE,"1호 과표세액";#N/A,#N/A,FALSE,"1-2호 농어촌과표";#N/A,#N/A,FALSE,"2호 서식";#N/A,#N/A,FALSE,"2호부표 최저한세";#N/A,#N/A,FALSE,"3(1)호 공제감면";#N/A,#N/A,FALSE,"3(1) 부1 공제감면";#N/A,#N/A,FALSE,"3(1) 부2 공제감면";#N/A,#N/A,FALSE,"3(1) 부3 세액조정";#N/A,#N/A,FALSE,"3(1) 부4 공제감면";#N/A,#N/A,FALSE,"3호 임시투자공제";#N/A,#N/A,FALSE,"3(1)부7 기업합리";#N/A,#N/A,FALSE,"3(3)호(갑) 원천납부";#N/A,#N/A,FALSE,"5호 농어촌";#N/A,#N/A,FALSE,"6호 소득금액";#N/A,#N/A,FALSE,"6호 첨부(익)";#N/A,#N/A,FALSE,"6-1호 수입금액";#N/A,#N/A,FALSE,"6-1호 수입금액";#N/A,#N/A,FALSE,"6-3호 퇴충";#N/A,#N/A,FALSE,"6-3(3)호 단퇴";#N/A,#N/A,FALSE,"6-3(4)호 대손";#N/A,#N/A,FALSE,"6-4호 접대(갑)";#N/A,#N/A,FALSE,"6-4호 접대(을)";#N/A,#N/A,FALSE,"6-5호 외화(갑)";#N/A,#N/A,FALSE,"6-5호 외화(을)";#N/A,#N/A,FALSE,"6-6호(부표) 자본적지출";#N/A,#N/A,FALSE,"6-10호 재고자산";#N/A,#N/A,FALSE,"6-11호 세금과공과";#N/A,#N/A,FALSE,"6-12호 선급비용";#N/A,#N/A,FALSE,"9호 자본금(갑)";#N/A,#N/A,FALSE,"9호 자본금(을)";#N/A,#N/A,FALSE,"10(2)호 소득공제";#N/A,#N/A,FALSE,"10(3)호 부표";#N/A,#N/A,FALSE,"10(3)호 주요계정";#N/A,#N/A,FALSE,"10(4)호 조정수입";#N/A,#N/A,FALSE,"14(1)호 갑 주식";#N/A,#N/A,FALSE,"59호 해외특수";#N/A,#N/A,FALSE,"60호 갑 적정유보";#N/A,#N/A,FALSE,"60호 을 적정유보";#N/A,#N/A,FALSE,"요약 BS";#N/A,#N/A,FALSE,"요약 PL";#N/A,#N/A,FALSE,"요약원가";#N/A,#N/A,FALSE,"요약RE";#N/A,#N/A,FALSE,"요약RE"}</definedName>
    <definedName name="wrn.Breakout." localSheetId="14" hidden="1">{#N/A,#N/A,FALSE,"BreakoutFY95";#N/A,#N/A,FALSE,"BreakoutFY96";#N/A,#N/A,FALSE,"BreakoutFY97";#N/A,#N/A,FALSE,"BreakoutFY98"}</definedName>
    <definedName name="wrn.Breakout." hidden="1">{#N/A,#N/A,FALSE,"BreakoutFY95";#N/A,#N/A,FALSE,"BreakoutFY96";#N/A,#N/A,FALSE,"BreakoutFY97";#N/A,#N/A,FALSE,"BreakoutFY98"}</definedName>
    <definedName name="WRN.BUD" localSheetId="14" hidden="1">{#N/A,#N/A,FALSE,"BUDGET"}</definedName>
    <definedName name="WRN.BUD" hidden="1">{#N/A,#N/A,FALSE,"BUDGET"}</definedName>
    <definedName name="wrn.BUDGET." localSheetId="14" hidden="1">{#N/A,#N/A,FALSE,"BUDGET"}</definedName>
    <definedName name="wrn.BUDGET." hidden="1">{#N/A,#N/A,FALSE,"BUDGET"}</definedName>
    <definedName name="wrn.BUDGET1" localSheetId="14" hidden="1">{#N/A,#N/A,FALSE,"BUDGET"}</definedName>
    <definedName name="wrn.BUDGET1" hidden="1">{#N/A,#N/A,FALSE,"BUDGET"}</definedName>
    <definedName name="wrn.Buildups." localSheetId="14" hidden="1">{"ACQ",#N/A,FALSE,"ACQUISITIONS";"ACQF",#N/A,FALSE,"ACQUISITIONS";"PF",#N/A,FALSE,"PROYECTOVILA";"PV",#N/A,FALSE,"PROYECTOVILA";"Fee Dev",#N/A,FALSE,"DEVELOPMENT GROWTH";"gd",#N/A,FALSE,"DEVELOPMENT GROWTH"}</definedName>
    <definedName name="wrn.Buildups." hidden="1">{"ACQ",#N/A,FALSE,"ACQUISITIONS";"ACQF",#N/A,FALSE,"ACQUISITIONS";"PF",#N/A,FALSE,"PROYECTOVILA";"PV",#N/A,FALSE,"PROYECTOVILA";"Fee Dev",#N/A,FALSE,"DEVELOPMENT GROWTH";"gd",#N/A,FALSE,"DEVELOPMENT GROWTH"}</definedName>
    <definedName name="wrn.bullshit1." localSheetId="14" hidden="1">{#N/A,#N/A,FALSE,"Sheet1";#N/A,#N/A,FALSE,"Summary";#N/A,#N/A,FALSE,"proj1";#N/A,#N/A,FALSE,"proj2"}</definedName>
    <definedName name="wrn.bullshit1." hidden="1">{#N/A,#N/A,FALSE,"Sheet1";#N/A,#N/A,FALSE,"Summary";#N/A,#N/A,FALSE,"proj1";#N/A,#N/A,FALSE,"proj2"}</definedName>
    <definedName name="wrn.Business._.Plan." localSheetId="14" hidden="1">{#N/A,#N/A,TRUE,"Deckblatt";#N/A,#N/A,TRUE,"Bilanz";#N/A,#N/A,TRUE,"GuV";#N/A,#N/A,TRUE,"Bilanz+GuV Erläuterungen";#N/A,#N/A,TRUE,"Umsatz";#N/A,#N/A,TRUE,"Umsatz Erläuterungen";#N/A,#N/A,TRUE,"Personal";#N/A,#N/A,TRUE,"Personal Erläuterungen";#N/A,#N/A,TRUE,"Anlagen";#N/A,#N/A,TRUE,"Anlagen Erläuterungen";#N/A,#N/A,TRUE,"Berechnung Rückstellungen";#N/A,#N/A,TRUE,"Berechnung sonstige Vbdl.";#N/A,#N/A,TRUE,"Rückst.+Vbdl. Erläuterungen";#N/A,#N/A,TRUE,"Cash-flow-Rechnung";#N/A,#N/A,TRUE,"Berechnung Zinsergebnis";#N/A,#N/A,TRUE,"Berechnung WACC";#N/A,#N/A,TRUE,"Wertentwicklung"}</definedName>
    <definedName name="wrn.Business._.Plan." hidden="1">{#N/A,#N/A,TRUE,"Deckblatt";#N/A,#N/A,TRUE,"Bilanz";#N/A,#N/A,TRUE,"GuV";#N/A,#N/A,TRUE,"Bilanz+GuV Erläuterungen";#N/A,#N/A,TRUE,"Umsatz";#N/A,#N/A,TRUE,"Umsatz Erläuterungen";#N/A,#N/A,TRUE,"Personal";#N/A,#N/A,TRUE,"Personal Erläuterungen";#N/A,#N/A,TRUE,"Anlagen";#N/A,#N/A,TRUE,"Anlagen Erläuterungen";#N/A,#N/A,TRUE,"Berechnung Rückstellungen";#N/A,#N/A,TRUE,"Berechnung sonstige Vbdl.";#N/A,#N/A,TRUE,"Rückst.+Vbdl. Erläuterungen";#N/A,#N/A,TRUE,"Cash-flow-Rechnung";#N/A,#N/A,TRUE,"Berechnung Zinsergebnis";#N/A,#N/A,TRUE,"Berechnung WACC";#N/A,#N/A,TRUE,"Wertentwicklung"}</definedName>
    <definedName name="wrn.BusPlan." localSheetId="14" hidden="1">{#N/A,#N/A,TRUE,"BusPlan Indx";#N/A,#N/A,TRUE,"P&amp;L BusPl";"CF BusPlan",#N/A,TRUE,"FCashflow";"BS QU&amp;Yr Overview",#N/A,TRUE,"BS";"CapEx Yearly",#N/A,TRUE,"CapEx";#N/A,#N/A,TRUE,"BusPlan Info"}</definedName>
    <definedName name="wrn.BusPlan." hidden="1">{#N/A,#N/A,TRUE,"BusPlan Indx";#N/A,#N/A,TRUE,"P&amp;L BusPl";"CF BusPlan",#N/A,TRUE,"FCashflow";"BS QU&amp;Yr Overview",#N/A,TRUE,"BS";"CapEx Yearly",#N/A,TRUE,"CapEx";#N/A,#N/A,TRUE,"BusPlan Info"}</definedName>
    <definedName name="wrn.BusPlan._1" localSheetId="14" hidden="1">{#N/A,#N/A,TRUE,"BusPlan Indx";#N/A,#N/A,TRUE,"P&amp;L BusPl";"CF BusPlan",#N/A,TRUE,"FCashflow";"BS QU&amp;Yr Overview",#N/A,TRUE,"BS";"CapEx Yearly",#N/A,TRUE,"CapEx";#N/A,#N/A,TRUE,"BusPlan Info"}</definedName>
    <definedName name="wrn.BusPlan._1" hidden="1">{#N/A,#N/A,TRUE,"BusPlan Indx";#N/A,#N/A,TRUE,"P&amp;L BusPl";"CF BusPlan",#N/A,TRUE,"FCashflow";"BS QU&amp;Yr Overview",#N/A,TRUE,"BS";"CapEx Yearly",#N/A,TRUE,"CapEx";#N/A,#N/A,TRUE,"BusPlan Info"}</definedName>
    <definedName name="wrn.BusPlan._2" localSheetId="14" hidden="1">{#N/A,#N/A,TRUE,"BusPlan Indx";#N/A,#N/A,TRUE,"P&amp;L BusPl";"CF BusPlan",#N/A,TRUE,"FCashflow";"BS QU&amp;Yr Overview",#N/A,TRUE,"BS";"CapEx Yearly",#N/A,TRUE,"CapEx";#N/A,#N/A,TRUE,"BusPlan Info"}</definedName>
    <definedName name="wrn.BusPlan._2" hidden="1">{#N/A,#N/A,TRUE,"BusPlan Indx";#N/A,#N/A,TRUE,"P&amp;L BusPl";"CF BusPlan",#N/A,TRUE,"FCashflow";"BS QU&amp;Yr Overview",#N/A,TRUE,"BS";"CapEx Yearly",#N/A,TRUE,"CapEx";#N/A,#N/A,TRUE,"BusPlan Info"}</definedName>
    <definedName name="wrn.BusPlan._3" localSheetId="14" hidden="1">{#N/A,#N/A,TRUE,"BusPlan Indx";#N/A,#N/A,TRUE,"P&amp;L BusPl";"CF BusPlan",#N/A,TRUE,"FCashflow";"BS QU&amp;Yr Overview",#N/A,TRUE,"BS";"CapEx Yearly",#N/A,TRUE,"CapEx";#N/A,#N/A,TRUE,"BusPlan Info"}</definedName>
    <definedName name="wrn.BusPlan._3" hidden="1">{#N/A,#N/A,TRUE,"BusPlan Indx";#N/A,#N/A,TRUE,"P&amp;L BusPl";"CF BusPlan",#N/A,TRUE,"FCashflow";"BS QU&amp;Yr Overview",#N/A,TRUE,"BS";"CapEx Yearly",#N/A,TRUE,"CapEx";#N/A,#N/A,TRUE,"BusPlan Info"}</definedName>
    <definedName name="wrn.BusPlan._4" localSheetId="14" hidden="1">{#N/A,#N/A,TRUE,"BusPlan Indx";#N/A,#N/A,TRUE,"P&amp;L BusPl";"CF BusPlan",#N/A,TRUE,"FCashflow";"BS QU&amp;Yr Overview",#N/A,TRUE,"BS";"CapEx Yearly",#N/A,TRUE,"CapEx";#N/A,#N/A,TRUE,"BusPlan Info"}</definedName>
    <definedName name="wrn.BusPlan._4" hidden="1">{#N/A,#N/A,TRUE,"BusPlan Indx";#N/A,#N/A,TRUE,"P&amp;L BusPl";"CF BusPlan",#N/A,TRUE,"FCashflow";"BS QU&amp;Yr Overview",#N/A,TRUE,"BS";"CapEx Yearly",#N/A,TRUE,"CapEx";#N/A,#N/A,TRUE,"BusPlan Info"}</definedName>
    <definedName name="wrn.BusPlan._5" localSheetId="14" hidden="1">{#N/A,#N/A,TRUE,"BusPlan Indx";#N/A,#N/A,TRUE,"P&amp;L BusPl";"CF BusPlan",#N/A,TRUE,"FCashflow";"BS QU&amp;Yr Overview",#N/A,TRUE,"BS";"CapEx Yearly",#N/A,TRUE,"CapEx";#N/A,#N/A,TRUE,"BusPlan Info"}</definedName>
    <definedName name="wrn.BusPlan._5" hidden="1">{#N/A,#N/A,TRUE,"BusPlan Indx";#N/A,#N/A,TRUE,"P&amp;L BusPl";"CF BusPlan",#N/A,TRUE,"FCashflow";"BS QU&amp;Yr Overview",#N/A,TRUE,"BS";"CapEx Yearly",#N/A,TRUE,"CapEx";#N/A,#N/A,TRUE,"BusPlan Info"}</definedName>
    <definedName name="wrn.cable." localSheetId="14" hidden="1">{#N/A,#N/A,FALSE,"somcable";#N/A,#N/A,FALSE,"SAC";#N/A,#N/A,FALSE,"hypcable";#N/A,#N/A,FALSE,"abcable";#N/A,#N/A,FALSE,"revcable";#N/A,#N/A,FALSE,"depcable";#N/A,#N/A,FALSE,"amorcable"}</definedName>
    <definedName name="wrn.cable." hidden="1">{#N/A,#N/A,FALSE,"somcable";#N/A,#N/A,FALSE,"SAC";#N/A,#N/A,FALSE,"hypcable";#N/A,#N/A,FALSE,"abcable";#N/A,#N/A,FALSE,"revcable";#N/A,#N/A,FALSE,"depcable";#N/A,#N/A,FALSE,"amorcable"}</definedName>
    <definedName name="WRN.cable2" localSheetId="14" hidden="1">{#N/A,#N/A,FALSE,"somcable";#N/A,#N/A,FALSE,"SAC";#N/A,#N/A,FALSE,"hypcable";#N/A,#N/A,FALSE,"abcable";#N/A,#N/A,FALSE,"revcable";#N/A,#N/A,FALSE,"depcable";#N/A,#N/A,FALSE,"amorcable"}</definedName>
    <definedName name="WRN.cable2" hidden="1">{#N/A,#N/A,FALSE,"somcable";#N/A,#N/A,FALSE,"SAC";#N/A,#N/A,FALSE,"hypcable";#N/A,#N/A,FALSE,"abcable";#N/A,#N/A,FALSE,"revcable";#N/A,#N/A,FALSE,"depcable";#N/A,#N/A,FALSE,"amorcable"}</definedName>
    <definedName name="wrn.Capital._.Plan._.Report." localSheetId="14" hidden="1">{"Capital Plan CA Schedule",#N/A,TRUE,"Capital Plan";"Capital Plan Summary",#N/A,TRUE,"Capital Plan"}</definedName>
    <definedName name="wrn.Capital._.Plan._.Report." hidden="1">{"Capital Plan CA Schedule",#N/A,TRUE,"Capital Plan";"Capital Plan Summary",#N/A,TRUE,"Capital Plan"}</definedName>
    <definedName name="wrn.Capital._.Plan._.Report._1" localSheetId="14" hidden="1">{"Capital Plan CA Schedule",#N/A,TRUE,"Capital Plan";"Capital Plan Summary",#N/A,TRUE,"Capital Plan"}</definedName>
    <definedName name="wrn.Capital._.Plan._.Report._1" hidden="1">{"Capital Plan CA Schedule",#N/A,TRUE,"Capital Plan";"Capital Plan Summary",#N/A,TRUE,"Capital Plan"}</definedName>
    <definedName name="wrn.Capital._.Plan._.Report._2" localSheetId="14" hidden="1">{"Capital Plan CA Schedule",#N/A,TRUE,"Capital Plan";"Capital Plan Summary",#N/A,TRUE,"Capital Plan"}</definedName>
    <definedName name="wrn.Capital._.Plan._.Report._2" hidden="1">{"Capital Plan CA Schedule",#N/A,TRUE,"Capital Plan";"Capital Plan Summary",#N/A,TRUE,"Capital Plan"}</definedName>
    <definedName name="wrn.Capital._.Plan._.Report._3" localSheetId="14" hidden="1">{"Capital Plan CA Schedule",#N/A,TRUE,"Capital Plan";"Capital Plan Summary",#N/A,TRUE,"Capital Plan"}</definedName>
    <definedName name="wrn.Capital._.Plan._.Report._3" hidden="1">{"Capital Plan CA Schedule",#N/A,TRUE,"Capital Plan";"Capital Plan Summary",#N/A,TRUE,"Capital Plan"}</definedName>
    <definedName name="wrn.Capital._.Plan._.Report._4" localSheetId="14" hidden="1">{"Capital Plan CA Schedule",#N/A,TRUE,"Capital Plan";"Capital Plan Summary",#N/A,TRUE,"Capital Plan"}</definedName>
    <definedName name="wrn.Capital._.Plan._.Report._4" hidden="1">{"Capital Plan CA Schedule",#N/A,TRUE,"Capital Plan";"Capital Plan Summary",#N/A,TRUE,"Capital Plan"}</definedName>
    <definedName name="wrn.Capital._.Plan._.Report._5" localSheetId="14" hidden="1">{"Capital Plan CA Schedule",#N/A,TRUE,"Capital Plan";"Capital Plan Summary",#N/A,TRUE,"Capital Plan"}</definedName>
    <definedName name="wrn.Capital._.Plan._.Report._5" hidden="1">{"Capital Plan CA Schedule",#N/A,TRUE,"Capital Plan";"Capital Plan Summary",#N/A,TRUE,"Capital Plan"}</definedName>
    <definedName name="wrn.CARRY._.1996." localSheetId="14" hidden="1">{#N/A,#N/A,FALSE,"SF"}</definedName>
    <definedName name="wrn.CARRY._.1996." hidden="1">{#N/A,#N/A,FALSE,"SF"}</definedName>
    <definedName name="wrn.CARRY._.1996._1" localSheetId="14" hidden="1">{#N/A,#N/A,FALSE,"SF"}</definedName>
    <definedName name="wrn.CARRY._.1996._1" hidden="1">{#N/A,#N/A,FALSE,"SF"}</definedName>
    <definedName name="wrn.Cash._.Flow." localSheetId="14" hidden="1">{#N/A,#N/A,FALSE,"Cash Flow"}</definedName>
    <definedName name="wrn.Cash._.Flow." hidden="1">{#N/A,#N/A,FALSE,"Cash Flow"}</definedName>
    <definedName name="wrn.Cash._.Flow._1" localSheetId="14" hidden="1">{#N/A,#N/A,FALSE,"Cash Flow"}</definedName>
    <definedName name="wrn.Cash._.Flow._1" hidden="1">{#N/A,#N/A,FALSE,"Cash Flow"}</definedName>
    <definedName name="wrn.Cash._.Flow._2" localSheetId="14" hidden="1">{#N/A,#N/A,FALSE,"Cash Flow"}</definedName>
    <definedName name="wrn.Cash._.Flow._2" hidden="1">{#N/A,#N/A,FALSE,"Cash Flow"}</definedName>
    <definedName name="wrn.Cash._.Flow._3" localSheetId="14" hidden="1">{#N/A,#N/A,FALSE,"Cash Flow"}</definedName>
    <definedName name="wrn.Cash._.Flow._3" hidden="1">{#N/A,#N/A,FALSE,"Cash Flow"}</definedName>
    <definedName name="wrn.Cash._.Flow._4" localSheetId="14" hidden="1">{#N/A,#N/A,FALSE,"Cash Flow"}</definedName>
    <definedName name="wrn.Cash._.Flow._4" hidden="1">{#N/A,#N/A,FALSE,"Cash Flow"}</definedName>
    <definedName name="wrn.Cash._.Flow._5" localSheetId="14" hidden="1">{#N/A,#N/A,FALSE,"Cash Flow"}</definedName>
    <definedName name="wrn.Cash._.Flow._5" hidden="1">{#N/A,#N/A,FALSE,"Cash Flow"}</definedName>
    <definedName name="wrn.CashFlow." localSheetId="14" hidden="1">{"CashFlow",#N/A,FALSE,"cashflw"}</definedName>
    <definedName name="wrn.CashFlow." hidden="1">{"CashFlow",#N/A,FALSE,"cashflw"}</definedName>
    <definedName name="wrn.chi._.tiÆt." localSheetId="14" hidden="1">{#N/A,#N/A,FALSE,"Chi tiÆt"}</definedName>
    <definedName name="wrn.chi._.tiÆt." hidden="1">{#N/A,#N/A,FALSE,"Chi tiÆt"}</definedName>
    <definedName name="wrn.CIC94TAX." localSheetId="14" hidden="1">{#N/A,#N/A,FALSE,"일반적사항";#N/A,#N/A,FALSE,"주요재무자료";#N/A,#N/A,FALSE,"표지";#N/A,#N/A,FALSE,"총괄표";#N/A,#N/A,FALSE,"1호 과표세액";#N/A,#N/A,FALSE,"2호 서식";#N/A,#N/A,FALSE,"3(3)호(갑) 원천납부";#N/A,#N/A,FALSE,"6호 소득금액";#N/A,#N/A,FALSE,"6호 첨부(익)";#N/A,#N/A,FALSE,"6호 첨부(익)";#N/A,#N/A,FALSE,"6호 첨부(손)";#N/A,#N/A,FALSE,"6-1호 수입금액";#N/A,#N/A,FALSE,"6-3호 퇴충";#N/A,#N/A,FALSE,"6-4호 접대(갑)";#N/A,#N/A,FALSE,"6-4호 접대(을)";#N/A,#N/A,FALSE,"감가총괄";#N/A,#N/A,FALSE,"6-6(3)호 감가(정액)";#N/A,#N/A,FALSE,"전기부인액추인";#N/A,#N/A,FALSE,"6-6호(부표) 자본적지출";#N/A,#N/A,FALSE,"6-10호 재고자산";#N/A,#N/A,FALSE,"6-11호 세금과공과";#N/A,#N/A,FALSE,"6-12호 선급비용";#N/A,#N/A,FALSE,"9호 자본금(갑)";#N/A,#N/A,FALSE,"9호 자본금(을)";#N/A,#N/A,FALSE,"10(4)호 조정수입";#N/A,#N/A,FALSE,"59호 해외특수"}</definedName>
    <definedName name="wrn.CIC94TAX." hidden="1">{#N/A,#N/A,FALSE,"일반적사항";#N/A,#N/A,FALSE,"주요재무자료";#N/A,#N/A,FALSE,"표지";#N/A,#N/A,FALSE,"총괄표";#N/A,#N/A,FALSE,"1호 과표세액";#N/A,#N/A,FALSE,"2호 서식";#N/A,#N/A,FALSE,"3(3)호(갑) 원천납부";#N/A,#N/A,FALSE,"6호 소득금액";#N/A,#N/A,FALSE,"6호 첨부(익)";#N/A,#N/A,FALSE,"6호 첨부(익)";#N/A,#N/A,FALSE,"6호 첨부(손)";#N/A,#N/A,FALSE,"6-1호 수입금액";#N/A,#N/A,FALSE,"6-3호 퇴충";#N/A,#N/A,FALSE,"6-4호 접대(갑)";#N/A,#N/A,FALSE,"6-4호 접대(을)";#N/A,#N/A,FALSE,"감가총괄";#N/A,#N/A,FALSE,"6-6(3)호 감가(정액)";#N/A,#N/A,FALSE,"전기부인액추인";#N/A,#N/A,FALSE,"6-6호(부표) 자본적지출";#N/A,#N/A,FALSE,"6-10호 재고자산";#N/A,#N/A,FALSE,"6-11호 세금과공과";#N/A,#N/A,FALSE,"6-12호 선급비용";#N/A,#N/A,FALSE,"9호 자본금(갑)";#N/A,#N/A,FALSE,"9호 자본금(을)";#N/A,#N/A,FALSE,"10(4)호 조정수입";#N/A,#N/A,FALSE,"59호 해외특수"}</definedName>
    <definedName name="wrn.Cider." localSheetId="14" hidden="1">{#N/A,#N/A,FALSE,"Cider Segment";#N/A,#N/A,FALSE,"Bulmers";#N/A,#N/A,FALSE,"Ritz";#N/A,#N/A,FALSE,"Stag";#N/A,#N/A,FALSE,"Cider Others"}</definedName>
    <definedName name="wrn.Cider." hidden="1">{#N/A,#N/A,FALSE,"Cider Segment";#N/A,#N/A,FALSE,"Bulmers";#N/A,#N/A,FALSE,"Ritz";#N/A,#N/A,FALSE,"Stag";#N/A,#N/A,FALSE,"Cider Others"}</definedName>
    <definedName name="wrn.client." localSheetId="14" hidden="1">{"multiple",#N/A,FALSE,"client";"margins",#N/A,FALSE,"client";"data",#N/A,FALSE,"client"}</definedName>
    <definedName name="wrn.client." hidden="1">{"multiple",#N/A,FALSE,"client";"margins",#N/A,FALSE,"client";"data",#N/A,FALSE,"client"}</definedName>
    <definedName name="wrn.client._1" localSheetId="14" hidden="1">{"multiple",#N/A,FALSE,"client";"margins",#N/A,FALSE,"client";"data",#N/A,FALSE,"client"}</definedName>
    <definedName name="wrn.client._1" hidden="1">{"multiple",#N/A,FALSE,"client";"margins",#N/A,FALSE,"client";"data",#N/A,FALSE,"client"}</definedName>
    <definedName name="wrn.client._2" localSheetId="14" hidden="1">{"multiple",#N/A,FALSE,"client";"margins",#N/A,FALSE,"client";"data",#N/A,FALSE,"client"}</definedName>
    <definedName name="wrn.client._2" hidden="1">{"multiple",#N/A,FALSE,"client";"margins",#N/A,FALSE,"client";"data",#N/A,FALSE,"client"}</definedName>
    <definedName name="wrn.client._3" localSheetId="14" hidden="1">{"multiple",#N/A,FALSE,"client";"margins",#N/A,FALSE,"client";"data",#N/A,FALSE,"client"}</definedName>
    <definedName name="wrn.client._3" hidden="1">{"multiple",#N/A,FALSE,"client";"margins",#N/A,FALSE,"client";"data",#N/A,FALSE,"client"}</definedName>
    <definedName name="wrn.client._4" localSheetId="14" hidden="1">{"multiple",#N/A,FALSE,"client";"margins",#N/A,FALSE,"client";"data",#N/A,FALSE,"client"}</definedName>
    <definedName name="wrn.client._4" hidden="1">{"multiple",#N/A,FALSE,"client";"margins",#N/A,FALSE,"client";"data",#N/A,FALSE,"client"}</definedName>
    <definedName name="wrn.client._5" localSheetId="14" hidden="1">{"multiple",#N/A,FALSE,"client";"margins",#N/A,FALSE,"client";"data",#N/A,FALSE,"client"}</definedName>
    <definedName name="wrn.client._5" hidden="1">{"multiple",#N/A,FALSE,"client";"margins",#N/A,FALSE,"client";"data",#N/A,FALSE,"client"}</definedName>
    <definedName name="wrn.Client3." localSheetId="14" hidden="1">{"data",#N/A,FALSE,"client (3)";"margins",#N/A,FALSE,"client (3)";"multiple",#N/A,FALSE,"client (3)"}</definedName>
    <definedName name="wrn.Client3." hidden="1">{"data",#N/A,FALSE,"client (3)";"margins",#N/A,FALSE,"client (3)";"multiple",#N/A,FALSE,"client (3)"}</definedName>
    <definedName name="wrn.Client3._1" localSheetId="14" hidden="1">{"data",#N/A,FALSE,"client (3)";"margins",#N/A,FALSE,"client (3)";"multiple",#N/A,FALSE,"client (3)"}</definedName>
    <definedName name="wrn.Client3._1" hidden="1">{"data",#N/A,FALSE,"client (3)";"margins",#N/A,FALSE,"client (3)";"multiple",#N/A,FALSE,"client (3)"}</definedName>
    <definedName name="wrn.Client3._2" localSheetId="14" hidden="1">{"data",#N/A,FALSE,"client (3)";"margins",#N/A,FALSE,"client (3)";"multiple",#N/A,FALSE,"client (3)"}</definedName>
    <definedName name="wrn.Client3._2" hidden="1">{"data",#N/A,FALSE,"client (3)";"margins",#N/A,FALSE,"client (3)";"multiple",#N/A,FALSE,"client (3)"}</definedName>
    <definedName name="wrn.Client3._3" localSheetId="14" hidden="1">{"data",#N/A,FALSE,"client (3)";"margins",#N/A,FALSE,"client (3)";"multiple",#N/A,FALSE,"client (3)"}</definedName>
    <definedName name="wrn.Client3._3" hidden="1">{"data",#N/A,FALSE,"client (3)";"margins",#N/A,FALSE,"client (3)";"multiple",#N/A,FALSE,"client (3)"}</definedName>
    <definedName name="wrn.Client3._4" localSheetId="14" hidden="1">{"data",#N/A,FALSE,"client (3)";"margins",#N/A,FALSE,"client (3)";"multiple",#N/A,FALSE,"client (3)"}</definedName>
    <definedName name="wrn.Client3._4" hidden="1">{"data",#N/A,FALSE,"client (3)";"margins",#N/A,FALSE,"client (3)";"multiple",#N/A,FALSE,"client (3)"}</definedName>
    <definedName name="wrn.Client3._5" localSheetId="14" hidden="1">{"data",#N/A,FALSE,"client (3)";"margins",#N/A,FALSE,"client (3)";"multiple",#N/A,FALSE,"client (3)"}</definedName>
    <definedName name="wrn.Client3._5" hidden="1">{"data",#N/A,FALSE,"client (3)";"margins",#N/A,FALSE,"client (3)";"multiple",#N/A,FALSE,"client (3)"}</definedName>
    <definedName name="wrn.client4." localSheetId="14" hidden="1">{"multiple",#N/A,FALSE,"client (4)";"margins",#N/A,FALSE,"client (4)";"data",#N/A,FALSE,"client (4)"}</definedName>
    <definedName name="wrn.client4." hidden="1">{"multiple",#N/A,FALSE,"client (4)";"margins",#N/A,FALSE,"client (4)";"data",#N/A,FALSE,"client (4)"}</definedName>
    <definedName name="wrn.client4._1" localSheetId="14" hidden="1">{"multiple",#N/A,FALSE,"client (4)";"margins",#N/A,FALSE,"client (4)";"data",#N/A,FALSE,"client (4)"}</definedName>
    <definedName name="wrn.client4._1" hidden="1">{"multiple",#N/A,FALSE,"client (4)";"margins",#N/A,FALSE,"client (4)";"data",#N/A,FALSE,"client (4)"}</definedName>
    <definedName name="wrn.client4._2" localSheetId="14" hidden="1">{"multiple",#N/A,FALSE,"client (4)";"margins",#N/A,FALSE,"client (4)";"data",#N/A,FALSE,"client (4)"}</definedName>
    <definedName name="wrn.client4._2" hidden="1">{"multiple",#N/A,FALSE,"client (4)";"margins",#N/A,FALSE,"client (4)";"data",#N/A,FALSE,"client (4)"}</definedName>
    <definedName name="wrn.client4._3" localSheetId="14" hidden="1">{"multiple",#N/A,FALSE,"client (4)";"margins",#N/A,FALSE,"client (4)";"data",#N/A,FALSE,"client (4)"}</definedName>
    <definedName name="wrn.client4._3" hidden="1">{"multiple",#N/A,FALSE,"client (4)";"margins",#N/A,FALSE,"client (4)";"data",#N/A,FALSE,"client (4)"}</definedName>
    <definedName name="wrn.client4._4" localSheetId="14" hidden="1">{"multiple",#N/A,FALSE,"client (4)";"margins",#N/A,FALSE,"client (4)";"data",#N/A,FALSE,"client (4)"}</definedName>
    <definedName name="wrn.client4._4" hidden="1">{"multiple",#N/A,FALSE,"client (4)";"margins",#N/A,FALSE,"client (4)";"data",#N/A,FALSE,"client (4)"}</definedName>
    <definedName name="wrn.client4._5" localSheetId="14" hidden="1">{"multiple",#N/A,FALSE,"client (4)";"margins",#N/A,FALSE,"client (4)";"data",#N/A,FALSE,"client (4)"}</definedName>
    <definedName name="wrn.client4._5" hidden="1">{"multiple",#N/A,FALSE,"client (4)";"margins",#N/A,FALSE,"client (4)";"data",#N/A,FALSE,"client (4)"}</definedName>
    <definedName name="wrn.clientcopy." localSheetId="14" hidden="1">{"Multiples_clientcopy",#N/A,FALSE,"Multiples";"Adjustments_clientcopy",#N/A,FALSE,"Adjustments to Multiples";"GrowthAdj_clientcopy",#N/A,FALSE,"Growth Adjustments";"RiskAdj_clientcopy",#N/A,FALSE,"Risk Adjustments ";"MarginAdj_clientcopy",#N/A,FALSE,"Margin Adjustments";"Regression_clientcopy",#N/A,FALSE,"Regression";"Ratios_clientcopy",#N/A,FALSE,"Ratios"}</definedName>
    <definedName name="wrn.clientcopy." hidden="1">{"Multiples_clientcopy",#N/A,FALSE,"Multiples";"Adjustments_clientcopy",#N/A,FALSE,"Adjustments to Multiples";"GrowthAdj_clientcopy",#N/A,FALSE,"Growth Adjustments";"RiskAdj_clientcopy",#N/A,FALSE,"Risk Adjustments ";"MarginAdj_clientcopy",#N/A,FALSE,"Margin Adjustments";"Regression_clientcopy",#N/A,FALSE,"Regression";"Ratios_clientcopy",#N/A,FALSE,"Ratios"}</definedName>
    <definedName name="wrn.COGETUD1." localSheetId="14" hidden="1">{#N/A,#N/A,FALSE,"THERMIQUE";#N/A,#N/A,FALSE,"P1";#N/A,#N/A,FALSE,"P2P3";#N/A,#N/A,FALSE,"P4";#N/A,#N/A,FALSE,"TRI";#N/A,#N/A,FALSE,"BILAN tx fixe";#N/A,#N/A,FALSE,"BILAN tx var.";#N/A,#N/A,FALSE,"SITES"}</definedName>
    <definedName name="wrn.COGETUD1." hidden="1">{#N/A,#N/A,FALSE,"THERMIQUE";#N/A,#N/A,FALSE,"P1";#N/A,#N/A,FALSE,"P2P3";#N/A,#N/A,FALSE,"P4";#N/A,#N/A,FALSE,"TRI";#N/A,#N/A,FALSE,"BILAN tx fixe";#N/A,#N/A,FALSE,"BILAN tx var.";#N/A,#N/A,FALSE,"SITES"}</definedName>
    <definedName name="wrn.COMBINED." localSheetId="14" hidden="1">{#N/A,#N/A,FALSE,"INPUTS";#N/A,#N/A,FALSE,"PROFORMA BSHEET";#N/A,#N/A,FALSE,"COMBINED";#N/A,#N/A,FALSE,"HIGH YIELD";#N/A,#N/A,FALSE,"COMB_GRAPHS"}</definedName>
    <definedName name="wrn.COMBINED." hidden="1">{#N/A,#N/A,FALSE,"INPUTS";#N/A,#N/A,FALSE,"PROFORMA BSHEET";#N/A,#N/A,FALSE,"COMBINED";#N/A,#N/A,FALSE,"HIGH YIELD";#N/A,#N/A,FALSE,"COMB_GRAPHS"}</definedName>
    <definedName name="wrn.compco." localSheetId="14" hidden="1">{"page1",#N/A,FALSE,"BHCOMPC5";"page2",#N/A,FALSE,"BHCOMPC5";"page3",#N/A,FALSE,"BHCOMPC5";"page4",#N/A,FALSE,"BHCOMPC5"}</definedName>
    <definedName name="wrn.compco." hidden="1">{"page1",#N/A,FALSE,"BHCOMPC5";"page2",#N/A,FALSE,"BHCOMPC5";"page3",#N/A,FALSE,"BHCOMPC5";"page4",#N/A,FALSE,"BHCOMPC5"}</definedName>
    <definedName name="wrn.compco._1" localSheetId="14" hidden="1">{"page1",#N/A,FALSE,"BHCOMPC5";"page2",#N/A,FALSE,"BHCOMPC5";"page3",#N/A,FALSE,"BHCOMPC5";"page4",#N/A,FALSE,"BHCOMPC5"}</definedName>
    <definedName name="wrn.compco._1" hidden="1">{"page1",#N/A,FALSE,"BHCOMPC5";"page2",#N/A,FALSE,"BHCOMPC5";"page3",#N/A,FALSE,"BHCOMPC5";"page4",#N/A,FALSE,"BHCOMPC5"}</definedName>
    <definedName name="wrn.Complete." localSheetId="14"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wrn.Complete."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wrn.Complete._.Print._.Out."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1"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1"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2"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2"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3"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3"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4"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5"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1_5"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2"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2"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3"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3"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4"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5"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1_5"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1"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1"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2"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2"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3"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3"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4"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5"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2_5"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1"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1"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2"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2"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3"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3"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4"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5"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3_5"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4"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5" localSheetId="14"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Print._.Out._5" hidden="1">{#N/A,#N/A,TRUE,"Statements";#N/A,#N/A,TRUE,"Capital";#N/A,#N/A,TRUE,"TOT Monthly Inc";#N/A,#N/A,TRUE,"UTIL Monthly Inc ";#N/A,#N/A,TRUE,"TEL Monthly Inc";#N/A,#N/A,TRUE,"TOT REVENUE";#N/A,#N/A,TRUE,"UTIL REVENUE";#N/A,#N/A,TRUE,"TEL REVENUE";#N/A,#N/A,TRUE,"UTIL SERV REV ";#N/A,#N/A,TRUE,"Manpower";#N/A,#N/A,TRUE,"Util - Manpower";#N/A,#N/A,TRUE,"Tel - Manpower";#N/A,#N/A,TRUE,"Salary";#N/A,#N/A,TRUE,"Overheads";#N/A,#N/A,TRUE,"Dept Sum";#N/A,#N/A,TRUE,"Admin";#N/A,#N/A,TRUE,"Barbados";#N/A,#N/A,TRUE,"Maintenance";#N/A,#N/A,TRUE,"Product Mktg";#N/A,#N/A,TRUE,"Util Sales Support";#N/A,#N/A,TRUE,"Tel Sales Support";#N/A,#N/A,TRUE,"CONS - SI";#N/A,#N/A,TRUE,"SI - UTIL";#N/A,#N/A,TRUE,"SI - TELCO";#N/A,#N/A,TRUE,"PROJECTS";#N/A,#N/A,TRUE,"R&amp;D";#N/A,#N/A,TRUE,"Cons S&amp;M";#N/A,#N/A,TRUE,"Sales - Utili";#N/A,#N/A,TRUE,"Sales - Telco";#N/A,#N/A,TRUE,"Util - Mktg";#N/A,#N/A,TRUE,"Tel - Mktg";#N/A,#N/A,TRUE,"Mktg";#N/A,#N/A,TRUE,"Int'l Mktg"}</definedName>
    <definedName name="wrn.Complete._.Report." localSheetId="14" hidden="1">{#N/A,#N/A,FALSE,"Assumptions";#N/A,#N/A,FALSE,"Proforma IS";#N/A,#N/A,FALSE,"Cash Flows RLP";#N/A,#N/A,FALSE,"IRR";#N/A,#N/A,FALSE,"New Depr Sch-150% DB";#N/A,#N/A,FALSE,"Comments"}</definedName>
    <definedName name="wrn.Complete._.Report." hidden="1">{#N/A,#N/A,FALSE,"Assumptions";#N/A,#N/A,FALSE,"Proforma IS";#N/A,#N/A,FALSE,"Cash Flows RLP";#N/A,#N/A,FALSE,"IRR";#N/A,#N/A,FALSE,"New Depr Sch-150% DB";#N/A,#N/A,FALSE,"Comments"}</definedName>
    <definedName name="wrn.Complete._1" localSheetId="14"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wrn.Complete._1" hidden="1">{"Cover",#N/A,FALSE,"Cover";"Summary",#N/A,FALSE,"Summarpage";"Assumptions",#N/A,FALSE,"Assumptions";"Earnings",#N/A,FALSE,"Earnings";"CF Oper.",#N/A,FALSE,"Earnings";"Balance Sheet",#N/A,FALSE,"balance";"Cash Flow",#N/A,FALSE,"cash flow";"Paper Production",#N/A,FALSE,"Paper";"Paper Earnings",#N/A,FALSE,"Paper";"Wood Production",#N/A,FALSE,"Wood Products";"Wood Earnings",#N/A,FALSE,"Wood Products";"Pulp Production",#N/A,FALSE,"Pulp";"Pulp Earnings",#N/A,FALSE,"Pulp"}</definedName>
    <definedName name="wrn.Complete._1_1" localSheetId="14" hidden="1">{#N/A,#N/A,TRUE,"Statements";#N/A,#N/A,TRUE,"Capital";#N/A,#N/A,TRUE,"Manpower";#N/A,#N/A,TRUE,"Sheet1";#N/A,#N/A,TRUE,"HISTORIC";#N/A,#N/A,TRUE,"Barbados"}</definedName>
    <definedName name="wrn.Complete._1_1" hidden="1">{#N/A,#N/A,TRUE,"Statements";#N/A,#N/A,TRUE,"Capital";#N/A,#N/A,TRUE,"Manpower";#N/A,#N/A,TRUE,"Sheet1";#N/A,#N/A,TRUE,"HISTORIC";#N/A,#N/A,TRUE,"Barbados"}</definedName>
    <definedName name="wrn.Complete._1_1_1" localSheetId="14" hidden="1">{#N/A,#N/A,TRUE,"Statements";#N/A,#N/A,TRUE,"Capital";#N/A,#N/A,TRUE,"Manpower";#N/A,#N/A,TRUE,"Sheet1";#N/A,#N/A,TRUE,"HISTORIC";#N/A,#N/A,TRUE,"Barbados"}</definedName>
    <definedName name="wrn.Complete._1_1_1" hidden="1">{#N/A,#N/A,TRUE,"Statements";#N/A,#N/A,TRUE,"Capital";#N/A,#N/A,TRUE,"Manpower";#N/A,#N/A,TRUE,"Sheet1";#N/A,#N/A,TRUE,"HISTORIC";#N/A,#N/A,TRUE,"Barbados"}</definedName>
    <definedName name="wrn.Complete._1_1_2" localSheetId="14" hidden="1">{#N/A,#N/A,TRUE,"Statements";#N/A,#N/A,TRUE,"Capital";#N/A,#N/A,TRUE,"Manpower";#N/A,#N/A,TRUE,"Sheet1";#N/A,#N/A,TRUE,"HISTORIC";#N/A,#N/A,TRUE,"Barbados"}</definedName>
    <definedName name="wrn.Complete._1_1_2" hidden="1">{#N/A,#N/A,TRUE,"Statements";#N/A,#N/A,TRUE,"Capital";#N/A,#N/A,TRUE,"Manpower";#N/A,#N/A,TRUE,"Sheet1";#N/A,#N/A,TRUE,"HISTORIC";#N/A,#N/A,TRUE,"Barbados"}</definedName>
    <definedName name="wrn.Complete._1_1_3" localSheetId="14" hidden="1">{#N/A,#N/A,TRUE,"Statements";#N/A,#N/A,TRUE,"Capital";#N/A,#N/A,TRUE,"Manpower";#N/A,#N/A,TRUE,"Sheet1";#N/A,#N/A,TRUE,"HISTORIC";#N/A,#N/A,TRUE,"Barbados"}</definedName>
    <definedName name="wrn.Complete._1_1_3" hidden="1">{#N/A,#N/A,TRUE,"Statements";#N/A,#N/A,TRUE,"Capital";#N/A,#N/A,TRUE,"Manpower";#N/A,#N/A,TRUE,"Sheet1";#N/A,#N/A,TRUE,"HISTORIC";#N/A,#N/A,TRUE,"Barbados"}</definedName>
    <definedName name="wrn.Complete._1_1_4" localSheetId="14" hidden="1">{#N/A,#N/A,TRUE,"Statements";#N/A,#N/A,TRUE,"Capital";#N/A,#N/A,TRUE,"Manpower";#N/A,#N/A,TRUE,"Sheet1";#N/A,#N/A,TRUE,"HISTORIC";#N/A,#N/A,TRUE,"Barbados"}</definedName>
    <definedName name="wrn.Complete._1_1_4" hidden="1">{#N/A,#N/A,TRUE,"Statements";#N/A,#N/A,TRUE,"Capital";#N/A,#N/A,TRUE,"Manpower";#N/A,#N/A,TRUE,"Sheet1";#N/A,#N/A,TRUE,"HISTORIC";#N/A,#N/A,TRUE,"Barbados"}</definedName>
    <definedName name="wrn.Complete._1_1_5" localSheetId="14" hidden="1">{#N/A,#N/A,TRUE,"Statements";#N/A,#N/A,TRUE,"Capital";#N/A,#N/A,TRUE,"Manpower";#N/A,#N/A,TRUE,"Sheet1";#N/A,#N/A,TRUE,"HISTORIC";#N/A,#N/A,TRUE,"Barbados"}</definedName>
    <definedName name="wrn.Complete._1_1_5" hidden="1">{#N/A,#N/A,TRUE,"Statements";#N/A,#N/A,TRUE,"Capital";#N/A,#N/A,TRUE,"Manpower";#N/A,#N/A,TRUE,"Sheet1";#N/A,#N/A,TRUE,"HISTORIC";#N/A,#N/A,TRUE,"Barbados"}</definedName>
    <definedName name="wrn.Complete._1_2" localSheetId="14" hidden="1">{#N/A,#N/A,TRUE,"Statements";#N/A,#N/A,TRUE,"Capital";#N/A,#N/A,TRUE,"Manpower";#N/A,#N/A,TRUE,"Sheet1";#N/A,#N/A,TRUE,"HISTORIC";#N/A,#N/A,TRUE,"Barbados"}</definedName>
    <definedName name="wrn.Complete._1_2" hidden="1">{#N/A,#N/A,TRUE,"Statements";#N/A,#N/A,TRUE,"Capital";#N/A,#N/A,TRUE,"Manpower";#N/A,#N/A,TRUE,"Sheet1";#N/A,#N/A,TRUE,"HISTORIC";#N/A,#N/A,TRUE,"Barbados"}</definedName>
    <definedName name="wrn.Complete._1_3" localSheetId="14" hidden="1">{#N/A,#N/A,TRUE,"Statements";#N/A,#N/A,TRUE,"Capital";#N/A,#N/A,TRUE,"Manpower";#N/A,#N/A,TRUE,"Sheet1";#N/A,#N/A,TRUE,"HISTORIC";#N/A,#N/A,TRUE,"Barbados"}</definedName>
    <definedName name="wrn.Complete._1_3" hidden="1">{#N/A,#N/A,TRUE,"Statements";#N/A,#N/A,TRUE,"Capital";#N/A,#N/A,TRUE,"Manpower";#N/A,#N/A,TRUE,"Sheet1";#N/A,#N/A,TRUE,"HISTORIC";#N/A,#N/A,TRUE,"Barbados"}</definedName>
    <definedName name="wrn.Complete._1_4" localSheetId="14" hidden="1">{#N/A,#N/A,TRUE,"Statements";#N/A,#N/A,TRUE,"Capital";#N/A,#N/A,TRUE,"Manpower";#N/A,#N/A,TRUE,"Sheet1";#N/A,#N/A,TRUE,"HISTORIC";#N/A,#N/A,TRUE,"Barbados"}</definedName>
    <definedName name="wrn.Complete._1_4" hidden="1">{#N/A,#N/A,TRUE,"Statements";#N/A,#N/A,TRUE,"Capital";#N/A,#N/A,TRUE,"Manpower";#N/A,#N/A,TRUE,"Sheet1";#N/A,#N/A,TRUE,"HISTORIC";#N/A,#N/A,TRUE,"Barbados"}</definedName>
    <definedName name="wrn.Complete._1_5" localSheetId="14" hidden="1">{#N/A,#N/A,TRUE,"Statements";#N/A,#N/A,TRUE,"Capital";#N/A,#N/A,TRUE,"Manpower";#N/A,#N/A,TRUE,"Sheet1";#N/A,#N/A,TRUE,"HISTORIC";#N/A,#N/A,TRUE,"Barbados"}</definedName>
    <definedName name="wrn.Complete._1_5" hidden="1">{#N/A,#N/A,TRUE,"Statements";#N/A,#N/A,TRUE,"Capital";#N/A,#N/A,TRUE,"Manpower";#N/A,#N/A,TRUE,"Sheet1";#N/A,#N/A,TRUE,"HISTORIC";#N/A,#N/A,TRUE,"Barbados"}</definedName>
    <definedName name="wrn.Complete._2" localSheetId="14" hidden="1">{#N/A,#N/A,TRUE,"Statements";#N/A,#N/A,TRUE,"Capital";#N/A,#N/A,TRUE,"Manpower";#N/A,#N/A,TRUE,"Sheet1";#N/A,#N/A,TRUE,"HISTORIC";#N/A,#N/A,TRUE,"Barbados"}</definedName>
    <definedName name="wrn.Complete._2" hidden="1">{#N/A,#N/A,TRUE,"Statements";#N/A,#N/A,TRUE,"Capital";#N/A,#N/A,TRUE,"Manpower";#N/A,#N/A,TRUE,"Sheet1";#N/A,#N/A,TRUE,"HISTORIC";#N/A,#N/A,TRUE,"Barbados"}</definedName>
    <definedName name="wrn.Complete._2_1" localSheetId="14" hidden="1">{#N/A,#N/A,TRUE,"Statements";#N/A,#N/A,TRUE,"Capital";#N/A,#N/A,TRUE,"Manpower";#N/A,#N/A,TRUE,"Sheet1";#N/A,#N/A,TRUE,"HISTORIC";#N/A,#N/A,TRUE,"Barbados"}</definedName>
    <definedName name="wrn.Complete._2_1" hidden="1">{#N/A,#N/A,TRUE,"Statements";#N/A,#N/A,TRUE,"Capital";#N/A,#N/A,TRUE,"Manpower";#N/A,#N/A,TRUE,"Sheet1";#N/A,#N/A,TRUE,"HISTORIC";#N/A,#N/A,TRUE,"Barbados"}</definedName>
    <definedName name="wrn.Complete._2_2" localSheetId="14" hidden="1">{#N/A,#N/A,TRUE,"Statements";#N/A,#N/A,TRUE,"Capital";#N/A,#N/A,TRUE,"Manpower";#N/A,#N/A,TRUE,"Sheet1";#N/A,#N/A,TRUE,"HISTORIC";#N/A,#N/A,TRUE,"Barbados"}</definedName>
    <definedName name="wrn.Complete._2_2" hidden="1">{#N/A,#N/A,TRUE,"Statements";#N/A,#N/A,TRUE,"Capital";#N/A,#N/A,TRUE,"Manpower";#N/A,#N/A,TRUE,"Sheet1";#N/A,#N/A,TRUE,"HISTORIC";#N/A,#N/A,TRUE,"Barbados"}</definedName>
    <definedName name="wrn.Complete._2_3" localSheetId="14" hidden="1">{#N/A,#N/A,TRUE,"Statements";#N/A,#N/A,TRUE,"Capital";#N/A,#N/A,TRUE,"Manpower";#N/A,#N/A,TRUE,"Sheet1";#N/A,#N/A,TRUE,"HISTORIC";#N/A,#N/A,TRUE,"Barbados"}</definedName>
    <definedName name="wrn.Complete._2_3" hidden="1">{#N/A,#N/A,TRUE,"Statements";#N/A,#N/A,TRUE,"Capital";#N/A,#N/A,TRUE,"Manpower";#N/A,#N/A,TRUE,"Sheet1";#N/A,#N/A,TRUE,"HISTORIC";#N/A,#N/A,TRUE,"Barbados"}</definedName>
    <definedName name="wrn.Complete._2_4" localSheetId="14" hidden="1">{#N/A,#N/A,TRUE,"Statements";#N/A,#N/A,TRUE,"Capital";#N/A,#N/A,TRUE,"Manpower";#N/A,#N/A,TRUE,"Sheet1";#N/A,#N/A,TRUE,"HISTORIC";#N/A,#N/A,TRUE,"Barbados"}</definedName>
    <definedName name="wrn.Complete._2_4" hidden="1">{#N/A,#N/A,TRUE,"Statements";#N/A,#N/A,TRUE,"Capital";#N/A,#N/A,TRUE,"Manpower";#N/A,#N/A,TRUE,"Sheet1";#N/A,#N/A,TRUE,"HISTORIC";#N/A,#N/A,TRUE,"Barbados"}</definedName>
    <definedName name="wrn.Complete._2_5" localSheetId="14" hidden="1">{#N/A,#N/A,TRUE,"Statements";#N/A,#N/A,TRUE,"Capital";#N/A,#N/A,TRUE,"Manpower";#N/A,#N/A,TRUE,"Sheet1";#N/A,#N/A,TRUE,"HISTORIC";#N/A,#N/A,TRUE,"Barbados"}</definedName>
    <definedName name="wrn.Complete._2_5" hidden="1">{#N/A,#N/A,TRUE,"Statements";#N/A,#N/A,TRUE,"Capital";#N/A,#N/A,TRUE,"Manpower";#N/A,#N/A,TRUE,"Sheet1";#N/A,#N/A,TRUE,"HISTORIC";#N/A,#N/A,TRUE,"Barbados"}</definedName>
    <definedName name="wrn.Complete._3" localSheetId="14" hidden="1">{#N/A,#N/A,TRUE,"Statements";#N/A,#N/A,TRUE,"Capital";#N/A,#N/A,TRUE,"Manpower";#N/A,#N/A,TRUE,"Sheet1";#N/A,#N/A,TRUE,"HISTORIC";#N/A,#N/A,TRUE,"Barbados"}</definedName>
    <definedName name="wrn.Complete._3" hidden="1">{#N/A,#N/A,TRUE,"Statements";#N/A,#N/A,TRUE,"Capital";#N/A,#N/A,TRUE,"Manpower";#N/A,#N/A,TRUE,"Sheet1";#N/A,#N/A,TRUE,"HISTORIC";#N/A,#N/A,TRUE,"Barbados"}</definedName>
    <definedName name="wrn.Complete._3_1" localSheetId="14" hidden="1">{#N/A,#N/A,TRUE,"Statements";#N/A,#N/A,TRUE,"Capital";#N/A,#N/A,TRUE,"Manpower";#N/A,#N/A,TRUE,"Sheet1";#N/A,#N/A,TRUE,"HISTORIC";#N/A,#N/A,TRUE,"Barbados"}</definedName>
    <definedName name="wrn.Complete._3_1" hidden="1">{#N/A,#N/A,TRUE,"Statements";#N/A,#N/A,TRUE,"Capital";#N/A,#N/A,TRUE,"Manpower";#N/A,#N/A,TRUE,"Sheet1";#N/A,#N/A,TRUE,"HISTORIC";#N/A,#N/A,TRUE,"Barbados"}</definedName>
    <definedName name="wrn.Complete._3_2" localSheetId="14" hidden="1">{#N/A,#N/A,TRUE,"Statements";#N/A,#N/A,TRUE,"Capital";#N/A,#N/A,TRUE,"Manpower";#N/A,#N/A,TRUE,"Sheet1";#N/A,#N/A,TRUE,"HISTORIC";#N/A,#N/A,TRUE,"Barbados"}</definedName>
    <definedName name="wrn.Complete._3_2" hidden="1">{#N/A,#N/A,TRUE,"Statements";#N/A,#N/A,TRUE,"Capital";#N/A,#N/A,TRUE,"Manpower";#N/A,#N/A,TRUE,"Sheet1";#N/A,#N/A,TRUE,"HISTORIC";#N/A,#N/A,TRUE,"Barbados"}</definedName>
    <definedName name="wrn.Complete._3_3" localSheetId="14" hidden="1">{#N/A,#N/A,TRUE,"Statements";#N/A,#N/A,TRUE,"Capital";#N/A,#N/A,TRUE,"Manpower";#N/A,#N/A,TRUE,"Sheet1";#N/A,#N/A,TRUE,"HISTORIC";#N/A,#N/A,TRUE,"Barbados"}</definedName>
    <definedName name="wrn.Complete._3_3" hidden="1">{#N/A,#N/A,TRUE,"Statements";#N/A,#N/A,TRUE,"Capital";#N/A,#N/A,TRUE,"Manpower";#N/A,#N/A,TRUE,"Sheet1";#N/A,#N/A,TRUE,"HISTORIC";#N/A,#N/A,TRUE,"Barbados"}</definedName>
    <definedName name="wrn.Complete._3_4" localSheetId="14" hidden="1">{#N/A,#N/A,TRUE,"Statements";#N/A,#N/A,TRUE,"Capital";#N/A,#N/A,TRUE,"Manpower";#N/A,#N/A,TRUE,"Sheet1";#N/A,#N/A,TRUE,"HISTORIC";#N/A,#N/A,TRUE,"Barbados"}</definedName>
    <definedName name="wrn.Complete._3_4" hidden="1">{#N/A,#N/A,TRUE,"Statements";#N/A,#N/A,TRUE,"Capital";#N/A,#N/A,TRUE,"Manpower";#N/A,#N/A,TRUE,"Sheet1";#N/A,#N/A,TRUE,"HISTORIC";#N/A,#N/A,TRUE,"Barbados"}</definedName>
    <definedName name="wrn.Complete._3_5" localSheetId="14" hidden="1">{#N/A,#N/A,TRUE,"Statements";#N/A,#N/A,TRUE,"Capital";#N/A,#N/A,TRUE,"Manpower";#N/A,#N/A,TRUE,"Sheet1";#N/A,#N/A,TRUE,"HISTORIC";#N/A,#N/A,TRUE,"Barbados"}</definedName>
    <definedName name="wrn.Complete._3_5" hidden="1">{#N/A,#N/A,TRUE,"Statements";#N/A,#N/A,TRUE,"Capital";#N/A,#N/A,TRUE,"Manpower";#N/A,#N/A,TRUE,"Sheet1";#N/A,#N/A,TRUE,"HISTORIC";#N/A,#N/A,TRUE,"Barbados"}</definedName>
    <definedName name="wrn.Complete._4" localSheetId="14" hidden="1">{#N/A,#N/A,TRUE,"Statements";#N/A,#N/A,TRUE,"Capital";#N/A,#N/A,TRUE,"Manpower";#N/A,#N/A,TRUE,"Sheet1";#N/A,#N/A,TRUE,"HISTORIC";#N/A,#N/A,TRUE,"Barbados"}</definedName>
    <definedName name="wrn.Complete._4" hidden="1">{#N/A,#N/A,TRUE,"Statements";#N/A,#N/A,TRUE,"Capital";#N/A,#N/A,TRUE,"Manpower";#N/A,#N/A,TRUE,"Sheet1";#N/A,#N/A,TRUE,"HISTORIC";#N/A,#N/A,TRUE,"Barbados"}</definedName>
    <definedName name="wrn.Complete._5" localSheetId="14" hidden="1">{#N/A,#N/A,TRUE,"Statements";#N/A,#N/A,TRUE,"Capital";#N/A,#N/A,TRUE,"Manpower";#N/A,#N/A,TRUE,"Sheet1";#N/A,#N/A,TRUE,"HISTORIC";#N/A,#N/A,TRUE,"Barbados"}</definedName>
    <definedName name="wrn.Complete._5" hidden="1">{#N/A,#N/A,TRUE,"Statements";#N/A,#N/A,TRUE,"Capital";#N/A,#N/A,TRUE,"Manpower";#N/A,#N/A,TRUE,"Sheet1";#N/A,#N/A,TRUE,"HISTORIC";#N/A,#N/A,TRUE,"Barbados"}</definedName>
    <definedName name="wrn.comps." localSheetId="14" hidden="1">{#N/A,#N/A,FALSE,"Comp"}</definedName>
    <definedName name="wrn.comps." hidden="1">{#N/A,#N/A,FALSE,"Comp"}</definedName>
    <definedName name="wrn.comps._.and._.DCF_LBO." localSheetId="14" hidden="1">{#N/A,#N/A,FALSE,"MKT.COMPS";#N/A,#N/A,FALSE,"DCF - LBO"}</definedName>
    <definedName name="wrn.comps._.and._.DCF_LBO." hidden="1">{#N/A,#N/A,FALSE,"MKT.COMPS";#N/A,#N/A,FALSE,"DCF - LBO"}</definedName>
    <definedName name="wrn.Comptes95." localSheetId="14" hidden="1">{#N/A,#N/A,FALSE,"3";#N/A,#N/A,FALSE,"5";#N/A,#N/A,FALSE,"6";#N/A,#N/A,FALSE,"8";#N/A,#N/A,FALSE,"10";#N/A,#N/A,FALSE,"13";#N/A,#N/A,FALSE,"14";#N/A,#N/A,FALSE,"15";#N/A,#N/A,FALSE,"16"}</definedName>
    <definedName name="wrn.Comptes95." hidden="1">{#N/A,#N/A,FALSE,"3";#N/A,#N/A,FALSE,"5";#N/A,#N/A,FALSE,"6";#N/A,#N/A,FALSE,"8";#N/A,#N/A,FALSE,"10";#N/A,#N/A,FALSE,"13";#N/A,#N/A,FALSE,"14";#N/A,#N/A,FALSE,"15";#N/A,#N/A,FALSE,"16"}</definedName>
    <definedName name="wrn.Consolidated._.Breakeven._.and._.by._.Plant." localSheetId="14" hidden="1">{"Concolidated Breakeven",#N/A,FALSE,"Total Automotive";"Farmington Breakeven",#N/A,FALSE,"Farmington";"Newbern Breakeven",#N/A,FALSE,"Newbern";"Breakeven Portageville",#N/A,FALSE,"PSC";"Breakeven Shreveport",#N/A,FALSE,"Shreveport";"Breakeven Bowling Green",#N/A,FALSE,"BowlingGreen";"Breakeven Ripley North",#N/A,FALSE,"RipleyNorth";"Breakeven Ripley South",#N/A,FALSE,"RipleySouth"}</definedName>
    <definedName name="wrn.Consolidated._.Breakeven._.and._.by._.Plant." hidden="1">{"Concolidated Breakeven",#N/A,FALSE,"Total Automotive";"Farmington Breakeven",#N/A,FALSE,"Farmington";"Newbern Breakeven",#N/A,FALSE,"Newbern";"Breakeven Portageville",#N/A,FALSE,"PSC";"Breakeven Shreveport",#N/A,FALSE,"Shreveport";"Breakeven Bowling Green",#N/A,FALSE,"BowlingGreen";"Breakeven Ripley North",#N/A,FALSE,"RipleyNorth";"Breakeven Ripley South",#N/A,FALSE,"RipleySouth"}</definedName>
    <definedName name="wrn.Consolidated._.Set." localSheetId="14" hidden="1">{"Consolidated IS w Ratios",#N/A,FALSE,"Consolidated";"Consolidated CF",#N/A,FALSE,"Consolidated";"Consolidated DCF",#N/A,FALSE,"Consolidated"}</definedName>
    <definedName name="wrn.Consolidated._.Set." hidden="1">{"Consolidated IS w Ratios",#N/A,FALSE,"Consolidated";"Consolidated CF",#N/A,FALSE,"Consolidated";"Consolidated DCF",#N/A,FALSE,"Consolidated"}</definedName>
    <definedName name="wrn.Consolidating." localSheetId="14" hidden="1">{"Consolidated IS",#N/A,FALSE,"Consolidated IS";"Consolidated Detail IS",#N/A,FALSE,"Consolidated Detail IS";"Consolidated Detail Supplemental Info",#N/A,FALSE,"Consolidated Detail IS";"Consolidated CF",#N/A,FALSE,"Consolidated CF";"Consolidated BS",#N/A,FALSE,"Consolidated BS";"Consolidating 1999 Detail IS",#N/A,FALSE,"1999 Detail IS";"Consolidated 1999 Supplemental Info",#N/A,FALSE,"1999 Detail IS";"Consolidating 1998 Detail IS",#N/A,FALSE,"1998 Detail IS";"Consolidating 1998 Supplemental Info",#N/A,FALSE,"1998 Detail IS";"Consolidating 1997 Detail IS",#N/A,FALSE,"1997 Detail IS";"Consolidated 1997 Supplemental Info",#N/A,FALSE,"1997 Detail IS"}</definedName>
    <definedName name="wrn.Consolidating." hidden="1">{"Consolidated IS",#N/A,FALSE,"Consolidated IS";"Consolidated Detail IS",#N/A,FALSE,"Consolidated Detail IS";"Consolidated Detail Supplemental Info",#N/A,FALSE,"Consolidated Detail IS";"Consolidated CF",#N/A,FALSE,"Consolidated CF";"Consolidated BS",#N/A,FALSE,"Consolidated BS";"Consolidating 1999 Detail IS",#N/A,FALSE,"1999 Detail IS";"Consolidated 1999 Supplemental Info",#N/A,FALSE,"1999 Detail IS";"Consolidating 1998 Detail IS",#N/A,FALSE,"1998 Detail IS";"Consolidating 1998 Supplemental Info",#N/A,FALSE,"1998 Detail IS";"Consolidating 1997 Detail IS",#N/A,FALSE,"1997 Detail IS";"Consolidated 1997 Supplemental Info",#N/A,FALSE,"1997 Detail IS"}</definedName>
    <definedName name="wrn.contribution." localSheetId="14" hidden="1">{#N/A,#N/A,FALSE,"Contribution Analysis"}</definedName>
    <definedName name="wrn.contribution." hidden="1">{#N/A,#N/A,FALSE,"Contribution Analysis"}</definedName>
    <definedName name="wrn.COSA._.FS._.국문." localSheetId="14" hidden="1">{#N/A,#N/A,FALSE,"BS";#N/A,#N/A,FALSE,"PL";#N/A,#N/A,FALSE,"처분";#N/A,#N/A,FALSE,"현금";#N/A,#N/A,FALSE,"매출";#N/A,#N/A,FALSE,"원가";#N/A,#N/A,FALSE,"경영"}</definedName>
    <definedName name="wrn.COSA._.FS._.국문." hidden="1">{#N/A,#N/A,FALSE,"BS";#N/A,#N/A,FALSE,"PL";#N/A,#N/A,FALSE,"처분";#N/A,#N/A,FALSE,"현금";#N/A,#N/A,FALSE,"매출";#N/A,#N/A,FALSE,"원가";#N/A,#N/A,FALSE,"경영"}</definedName>
    <definedName name="wrn.COSA94TAXRETURN." localSheetId="14" hidden="1">{#N/A,#N/A,FALSE,"일반적사항";#N/A,#N/A,FALSE,"주요재무자료";#N/A,#N/A,FALSE,"표지";#N/A,#N/A,FALSE,"총괄표";#N/A,#N/A,FALSE,"1호 과표세액";#N/A,#N/A,FALSE,"1-2호 농어촌과표";#N/A,#N/A,FALSE,"2호 서식";#N/A,#N/A,FALSE,"2호부표 최저한세";#N/A,#N/A,FALSE,"3(1)부7 기업합리";#N/A,#N/A,FALSE,"3(3)호(갑) 원천납부";#N/A,#N/A,FALSE,"5호 농어촌";#N/A,#N/A,FALSE,"5호2 농감면(갑)";#N/A,#N/A,FALSE,"6호 소득금액";#N/A,#N/A,FALSE,"6호 첨부(익)";#N/A,#N/A,FALSE,"6호 첨부(손)";#N/A,#N/A,FALSE,"6-1호 수입금액";#N/A,#N/A,FALSE,"6-3호 퇴충";#N/A,#N/A,FALSE,"6-3(3)호 단퇴";#N/A,#N/A,FALSE,"6-3(4)호 대손";#N/A,#N/A,FALSE,"6-4호 접대(갑)";#N/A,#N/A,FALSE,"6-4호 접대(을)";#N/A,#N/A,FALSE,"6-5호 외화(갑)";#N/A,#N/A,FALSE,"6-5호 외화(을)";#N/A,#N/A,FALSE,"감가총괄";#N/A,#N/A,FALSE,"6-6(3)호 감가(정액)";#N/A,#N/A,FALSE,"6-6호(부표) 자본적지출";#N/A,#N/A,FALSE,"6-7호 가지급금(갑)";#N/A,#N/A,FALSE,"6-7호 가지급(을)";#N/A,#N/A,FALSE,"6-10호 재고자산";#N/A,#N/A,FALSE,"6-11호 세금과공과";#N/A,#N/A,FALSE,"6-12호 선급비용";#N/A,#N/A,FALSE,"6-13호 기부금";#N/A,#N/A,FALSE,"6-14호 부동산보유";#N/A,#N/A,FALSE,"8호 기부금조정";#N/A,#N/A,FALSE,"9호 자본금(갑)";#N/A,#N/A,FALSE,"9호 자본금(을)";#N/A,#N/A,FALSE,"10(2)호 소득공제";#N/A,#N/A,FALSE,"10(3)호 주요계정";#N/A,#N/A,FALSE,"10(3)호 부표";#N/A,#N/A,FALSE,"10(4)호 조정수입";#N/A,#N/A,FALSE,"14(1)호 갑 주식";#N/A,#N/A,FALSE,"59호 해외특수";#N/A,#N/A,FALSE,"요약 BS";#N/A,#N/A,FALSE,"요약 PL";#N/A,#N/A,FALSE,"요약RE"}</definedName>
    <definedName name="wrn.COSA94TAXRETURN." hidden="1">{#N/A,#N/A,FALSE,"일반적사항";#N/A,#N/A,FALSE,"주요재무자료";#N/A,#N/A,FALSE,"표지";#N/A,#N/A,FALSE,"총괄표";#N/A,#N/A,FALSE,"1호 과표세액";#N/A,#N/A,FALSE,"1-2호 농어촌과표";#N/A,#N/A,FALSE,"2호 서식";#N/A,#N/A,FALSE,"2호부표 최저한세";#N/A,#N/A,FALSE,"3(1)부7 기업합리";#N/A,#N/A,FALSE,"3(3)호(갑) 원천납부";#N/A,#N/A,FALSE,"5호 농어촌";#N/A,#N/A,FALSE,"5호2 농감면(갑)";#N/A,#N/A,FALSE,"6호 소득금액";#N/A,#N/A,FALSE,"6호 첨부(익)";#N/A,#N/A,FALSE,"6호 첨부(손)";#N/A,#N/A,FALSE,"6-1호 수입금액";#N/A,#N/A,FALSE,"6-3호 퇴충";#N/A,#N/A,FALSE,"6-3(3)호 단퇴";#N/A,#N/A,FALSE,"6-3(4)호 대손";#N/A,#N/A,FALSE,"6-4호 접대(갑)";#N/A,#N/A,FALSE,"6-4호 접대(을)";#N/A,#N/A,FALSE,"6-5호 외화(갑)";#N/A,#N/A,FALSE,"6-5호 외화(을)";#N/A,#N/A,FALSE,"감가총괄";#N/A,#N/A,FALSE,"6-6(3)호 감가(정액)";#N/A,#N/A,FALSE,"6-6호(부표) 자본적지출";#N/A,#N/A,FALSE,"6-7호 가지급금(갑)";#N/A,#N/A,FALSE,"6-7호 가지급(을)";#N/A,#N/A,FALSE,"6-10호 재고자산";#N/A,#N/A,FALSE,"6-11호 세금과공과";#N/A,#N/A,FALSE,"6-12호 선급비용";#N/A,#N/A,FALSE,"6-13호 기부금";#N/A,#N/A,FALSE,"6-14호 부동산보유";#N/A,#N/A,FALSE,"8호 기부금조정";#N/A,#N/A,FALSE,"9호 자본금(갑)";#N/A,#N/A,FALSE,"9호 자본금(을)";#N/A,#N/A,FALSE,"10(2)호 소득공제";#N/A,#N/A,FALSE,"10(3)호 주요계정";#N/A,#N/A,FALSE,"10(3)호 부표";#N/A,#N/A,FALSE,"10(4)호 조정수입";#N/A,#N/A,FALSE,"14(1)호 갑 주식";#N/A,#N/A,FALSE,"59호 해외특수";#N/A,#N/A,FALSE,"요약 BS";#N/A,#N/A,FALSE,"요약 PL";#N/A,#N/A,FALSE,"요약RE"}</definedName>
    <definedName name="wrn.cotop." localSheetId="14" hidden="1">{"ReportTop",#N/A,FALSE,"report top"}</definedName>
    <definedName name="wrn.cotop." hidden="1">{"ReportTop",#N/A,FALSE,"report top"}</definedName>
    <definedName name="wrn.Cover." localSheetId="14" hidden="1">{"coverall",#N/A,FALSE,"Definitions";"cover1",#N/A,FALSE,"Definitions";"cover2",#N/A,FALSE,"Definitions";"cover3",#N/A,FALSE,"Definitions";"cover4",#N/A,FALSE,"Definitions";"cover5",#N/A,FALSE,"Definitions";"blank",#N/A,FALSE,"Definitions"}</definedName>
    <definedName name="wrn.Cover." hidden="1">{"coverall",#N/A,FALSE,"Definitions";"cover1",#N/A,FALSE,"Definitions";"cover2",#N/A,FALSE,"Definitions";"cover3",#N/A,FALSE,"Definitions";"cover4",#N/A,FALSE,"Definitions";"cover5",#N/A,FALSE,"Definitions";"blank",#N/A,FALSE,"Definitions"}</definedName>
    <definedName name="wrn.CS._.Flash._.Test." localSheetId="14" hidden="1">{#N/A,#N/A,FALSE,"Performance Flash Report"}</definedName>
    <definedName name="wrn.CS._.Flash._.Test." hidden="1">{#N/A,#N/A,FALSE,"Performance Flash Report"}</definedName>
    <definedName name="wrn.CS._.Flash._.Test._1" localSheetId="14" hidden="1">{#N/A,#N/A,FALSE,"Performance Flash Report"}</definedName>
    <definedName name="wrn.CS._.Flash._.Test._1" hidden="1">{#N/A,#N/A,FALSE,"Performance Flash Report"}</definedName>
    <definedName name="wrn.CS._.Flash._.Test._1_1" localSheetId="14" hidden="1">{#N/A,#N/A,FALSE,"Performance Flash Report"}</definedName>
    <definedName name="wrn.CS._.Flash._.Test._1_1" hidden="1">{#N/A,#N/A,FALSE,"Performance Flash Report"}</definedName>
    <definedName name="wrn.CS._.Flash._.Test._1_2" localSheetId="14" hidden="1">{#N/A,#N/A,FALSE,"Performance Flash Report"}</definedName>
    <definedName name="wrn.CS._.Flash._.Test._1_2" hidden="1">{#N/A,#N/A,FALSE,"Performance Flash Report"}</definedName>
    <definedName name="wrn.CS._.Flash._.Test._1_3" localSheetId="14" hidden="1">{#N/A,#N/A,FALSE,"Performance Flash Report"}</definedName>
    <definedName name="wrn.CS._.Flash._.Test._1_3" hidden="1">{#N/A,#N/A,FALSE,"Performance Flash Report"}</definedName>
    <definedName name="wrn.CS._.Flash._.Test._1_4" localSheetId="14" hidden="1">{#N/A,#N/A,FALSE,"Performance Flash Report"}</definedName>
    <definedName name="wrn.CS._.Flash._.Test._1_4" hidden="1">{#N/A,#N/A,FALSE,"Performance Flash Report"}</definedName>
    <definedName name="wrn.CS._.Flash._.Test._2" localSheetId="14" hidden="1">{#N/A,#N/A,FALSE,"Performance Flash Report"}</definedName>
    <definedName name="wrn.CS._.Flash._.Test._2" hidden="1">{#N/A,#N/A,FALSE,"Performance Flash Report"}</definedName>
    <definedName name="wrn.CS._.Flash._.Test._2_1" localSheetId="14" hidden="1">{#N/A,#N/A,FALSE,"Performance Flash Report"}</definedName>
    <definedName name="wrn.CS._.Flash._.Test._2_1" hidden="1">{#N/A,#N/A,FALSE,"Performance Flash Report"}</definedName>
    <definedName name="wrn.CS._.Flash._.Test._2_2" localSheetId="14" hidden="1">{#N/A,#N/A,FALSE,"Performance Flash Report"}</definedName>
    <definedName name="wrn.CS._.Flash._.Test._2_2" hidden="1">{#N/A,#N/A,FALSE,"Performance Flash Report"}</definedName>
    <definedName name="wrn.CS._.Flash._.Test._2_3" localSheetId="14" hidden="1">{#N/A,#N/A,FALSE,"Performance Flash Report"}</definedName>
    <definedName name="wrn.CS._.Flash._.Test._2_3" hidden="1">{#N/A,#N/A,FALSE,"Performance Flash Report"}</definedName>
    <definedName name="wrn.CS._.Flash._.Test._2_4" localSheetId="14" hidden="1">{#N/A,#N/A,FALSE,"Performance Flash Report"}</definedName>
    <definedName name="wrn.CS._.Flash._.Test._2_4" hidden="1">{#N/A,#N/A,FALSE,"Performance Flash Report"}</definedName>
    <definedName name="wrn.CS._.Flash._.Test._3" localSheetId="14" hidden="1">{#N/A,#N/A,FALSE,"Performance Flash Report"}</definedName>
    <definedName name="wrn.CS._.Flash._.Test._3" hidden="1">{#N/A,#N/A,FALSE,"Performance Flash Report"}</definedName>
    <definedName name="wrn.CS._.Flash._.Test._3_1" localSheetId="14" hidden="1">{#N/A,#N/A,FALSE,"Performance Flash Report"}</definedName>
    <definedName name="wrn.CS._.Flash._.Test._3_1" hidden="1">{#N/A,#N/A,FALSE,"Performance Flash Report"}</definedName>
    <definedName name="wrn.CS._.Flash._.Test._3_2" localSheetId="14" hidden="1">{#N/A,#N/A,FALSE,"Performance Flash Report"}</definedName>
    <definedName name="wrn.CS._.Flash._.Test._3_2" hidden="1">{#N/A,#N/A,FALSE,"Performance Flash Report"}</definedName>
    <definedName name="wrn.CS._.Flash._.Test._3_3" localSheetId="14" hidden="1">{#N/A,#N/A,FALSE,"Performance Flash Report"}</definedName>
    <definedName name="wrn.CS._.Flash._.Test._3_3" hidden="1">{#N/A,#N/A,FALSE,"Performance Flash Report"}</definedName>
    <definedName name="wrn.CS._.Flash._.Test._3_4" localSheetId="14" hidden="1">{#N/A,#N/A,FALSE,"Performance Flash Report"}</definedName>
    <definedName name="wrn.CS._.Flash._.Test._3_4" hidden="1">{#N/A,#N/A,FALSE,"Performance Flash Report"}</definedName>
    <definedName name="wrn.CS._.Flash._.Test._4" localSheetId="14" hidden="1">{#N/A,#N/A,FALSE,"Performance Flash Report"}</definedName>
    <definedName name="wrn.CS._.Flash._.Test._4" hidden="1">{#N/A,#N/A,FALSE,"Performance Flash Report"}</definedName>
    <definedName name="wrn.CS._.Flash._.Test._4_1" localSheetId="14" hidden="1">{#N/A,#N/A,FALSE,"Performance Flash Report"}</definedName>
    <definedName name="wrn.CS._.Flash._.Test._4_1" hidden="1">{#N/A,#N/A,FALSE,"Performance Flash Report"}</definedName>
    <definedName name="wrn.CS._.Flash._.Test._4_2" localSheetId="14" hidden="1">{#N/A,#N/A,FALSE,"Performance Flash Report"}</definedName>
    <definedName name="wrn.CS._.Flash._.Test._4_2" hidden="1">{#N/A,#N/A,FALSE,"Performance Flash Report"}</definedName>
    <definedName name="wrn.CS._.Flash._.Test._4_3" localSheetId="14" hidden="1">{#N/A,#N/A,FALSE,"Performance Flash Report"}</definedName>
    <definedName name="wrn.CS._.Flash._.Test._4_3" hidden="1">{#N/A,#N/A,FALSE,"Performance Flash Report"}</definedName>
    <definedName name="wrn.CS._.Flash._.Test._4_4" localSheetId="14" hidden="1">{#N/A,#N/A,FALSE,"Performance Flash Report"}</definedName>
    <definedName name="wrn.CS._.Flash._.Test._4_4" hidden="1">{#N/A,#N/A,FALSE,"Performance Flash Report"}</definedName>
    <definedName name="wrn.CS._.Flash._.Test._5" localSheetId="14" hidden="1">{#N/A,#N/A,FALSE,"Performance Flash Report"}</definedName>
    <definedName name="wrn.CS._.Flash._.Test._5" hidden="1">{#N/A,#N/A,FALSE,"Performance Flash Report"}</definedName>
    <definedName name="wrn.CS._.Flash._.Test._5_1" localSheetId="14" hidden="1">{#N/A,#N/A,FALSE,"Performance Flash Report"}</definedName>
    <definedName name="wrn.CS._.Flash._.Test._5_1" hidden="1">{#N/A,#N/A,FALSE,"Performance Flash Report"}</definedName>
    <definedName name="wrn.CS._.Flash._.Test._5_2" localSheetId="14" hidden="1">{#N/A,#N/A,FALSE,"Performance Flash Report"}</definedName>
    <definedName name="wrn.CS._.Flash._.Test._5_2" hidden="1">{#N/A,#N/A,FALSE,"Performance Flash Report"}</definedName>
    <definedName name="wrn.CS._.Flash._.Test._5_3" localSheetId="14" hidden="1">{#N/A,#N/A,FALSE,"Performance Flash Report"}</definedName>
    <definedName name="wrn.CS._.Flash._.Test._5_3" hidden="1">{#N/A,#N/A,FALSE,"Performance Flash Report"}</definedName>
    <definedName name="wrn.CS._.Flash._.Test._5_4" localSheetId="14" hidden="1">{#N/A,#N/A,FALSE,"Performance Flash Report"}</definedName>
    <definedName name="wrn.CS._.Flash._.Test._5_4" hidden="1">{#N/A,#N/A,FALSE,"Performance Flash Report"}</definedName>
    <definedName name="wrn.csc." localSheetId="14" hidden="1">{"orixcsc",#N/A,FALSE,"ORIX CSC";"orixcsc2",#N/A,FALSE,"ORIX CSC"}</definedName>
    <definedName name="wrn.csc." hidden="1">{"orixcsc",#N/A,FALSE,"ORIX CSC";"orixcsc2",#N/A,FALSE,"ORIX CSC"}</definedName>
    <definedName name="wrn.CSC2" localSheetId="14" hidden="1">{"page1",#N/A,TRUE,"CSC";"page2",#N/A,TRUE,"CSC"}</definedName>
    <definedName name="wrn.CSC2" hidden="1">{"page1",#N/A,TRUE,"CSC";"page2",#N/A,TRUE,"CSC"}</definedName>
    <definedName name="wrn.csc2." localSheetId="14" hidden="1">{#N/A,#N/A,FALSE,"ORIX CSC"}</definedName>
    <definedName name="wrn.csc2." hidden="1">{#N/A,#N/A,FALSE,"ORIX CSC"}</definedName>
    <definedName name="wrn.ctsa." localSheetId="14" hidden="1">{#N/A,#N/A,FALSE,"PCTCT";#N/A,#N/A,FALSE,"Workings 1";#N/A,#N/A,FALSE,"Workings 2";#N/A,#N/A,FALSE,"Workings 3";#N/A,#N/A,FALSE,"Workings 4";#N/A,#N/A,FALSE,"Workings 5";#N/A,#N/A,FALSE,"Workings 6"}</definedName>
    <definedName name="wrn.ctsa." hidden="1">{#N/A,#N/A,FALSE,"PCTCT";#N/A,#N/A,FALSE,"Workings 1";#N/A,#N/A,FALSE,"Workings 2";#N/A,#N/A,FALSE,"Workings 3";#N/A,#N/A,FALSE,"Workings 4";#N/A,#N/A,FALSE,"Workings 5";#N/A,#N/A,FALSE,"Workings 6"}</definedName>
    <definedName name="wrn.DATA._.SHEETS." localSheetId="14" hidden="1">{"page1",#N/A,FALSE,"DATA SHEET";"page2",#N/A,FALSE,"DATA SHEET";"page3",#N/A,FALSE,"DATA SHEET"}</definedName>
    <definedName name="wrn.DATA._.SHEETS." hidden="1">{"page1",#N/A,FALSE,"DATA SHEET";"page2",#N/A,FALSE,"DATA SHEET";"page3",#N/A,FALSE,"DATA SHEET"}</definedName>
    <definedName name="wrn.DATA._.SHEETS._1" localSheetId="14" hidden="1">{"page1",#N/A,FALSE,"DATA SHEET";"page2",#N/A,FALSE,"DATA SHEET";"page3",#N/A,FALSE,"DATA SHEET"}</definedName>
    <definedName name="wrn.DATA._.SHEETS._1" hidden="1">{"page1",#N/A,FALSE,"DATA SHEET";"page2",#N/A,FALSE,"DATA SHEET";"page3",#N/A,FALSE,"DATA SHEET"}</definedName>
    <definedName name="wrn.database." localSheetId="14" hidden="1">{"subs",#N/A,FALSE,"database ";"proportional",#N/A,FALSE,"database "}</definedName>
    <definedName name="wrn.database." hidden="1">{"subs",#N/A,FALSE,"database ";"proportional",#N/A,FALSE,"database "}</definedName>
    <definedName name="wrn.dcf." localSheetId="14" hidden="1">{"mgmt forecast",#N/A,FALSE,"Mgmt Forecast";"dcf table",#N/A,FALSE,"Mgmt Forecast";"sensitivity",#N/A,FALSE,"Mgmt Forecast";"table inputs",#N/A,FALSE,"Mgmt Forecast";"calculations",#N/A,FALSE,"Mgmt Forecast"}</definedName>
    <definedName name="wrn.dcf." hidden="1">{"mgmt forecast",#N/A,FALSE,"Mgmt Forecast";"dcf table",#N/A,FALSE,"Mgmt Forecast";"sensitivity",#N/A,FALSE,"Mgmt Forecast";"table inputs",#N/A,FALSE,"Mgmt Forecast";"calculations",#N/A,FALSE,"Mgmt Forecast"}</definedName>
    <definedName name="wrn.DCF._.Only." localSheetId="14" hidden="1">{#N/A,#N/A,FALSE,"DCF Summary";#N/A,#N/A,FALSE,"Casema";#N/A,#N/A,FALSE,"Casema NoTel";#N/A,#N/A,FALSE,"UK";#N/A,#N/A,FALSE,"RCF";#N/A,#N/A,FALSE,"Intercable CZ";#N/A,#N/A,FALSE,"Interkabel P"}</definedName>
    <definedName name="wrn.DCF._.Only." hidden="1">{#N/A,#N/A,FALSE,"DCF Summary";#N/A,#N/A,FALSE,"Casema";#N/A,#N/A,FALSE,"Casema NoTel";#N/A,#N/A,FALSE,"UK";#N/A,#N/A,FALSE,"RCF";#N/A,#N/A,FALSE,"Intercable CZ";#N/A,#N/A,FALSE,"Interkabel P"}</definedName>
    <definedName name="wrn.DCF._.Valuation." localSheetId="14" hidden="1">{"value box",#N/A,TRUE,"DPL Inc. Fin Statements";"unlevered free cash flows",#N/A,TRUE,"DPL Inc. Fin Statements"}</definedName>
    <definedName name="wrn.DCF._.Valuation." hidden="1">{"value box",#N/A,TRUE,"DPL Inc. Fin Statements";"unlevered free cash flows",#N/A,TRUE,"DPL Inc. Fin Statements"}</definedName>
    <definedName name="wrn.DCF._.Valuation._1" localSheetId="14" hidden="1">{"value box",#N/A,TRUE,"DPL Inc. Fin Statements";"unlevered free cash flows",#N/A,TRUE,"DPL Inc. Fin Statements"}</definedName>
    <definedName name="wrn.DCF._.Valuation._1" hidden="1">{"value box",#N/A,TRUE,"DPL Inc. Fin Statements";"unlevered free cash flows",#N/A,TRUE,"DPL Inc. Fin Statements"}</definedName>
    <definedName name="wrn.DCF._.Valuation._2" localSheetId="14" hidden="1">{"value box",#N/A,TRUE,"DPL Inc. Fin Statements";"unlevered free cash flows",#N/A,TRUE,"DPL Inc. Fin Statements"}</definedName>
    <definedName name="wrn.DCF._.Valuation._2" hidden="1">{"value box",#N/A,TRUE,"DPL Inc. Fin Statements";"unlevered free cash flows",#N/A,TRUE,"DPL Inc. Fin Statements"}</definedName>
    <definedName name="wrn.DCF._.Valuation._3" localSheetId="14" hidden="1">{"value box",#N/A,TRUE,"DPL Inc. Fin Statements";"unlevered free cash flows",#N/A,TRUE,"DPL Inc. Fin Statements"}</definedName>
    <definedName name="wrn.DCF._.Valuation._3" hidden="1">{"value box",#N/A,TRUE,"DPL Inc. Fin Statements";"unlevered free cash flows",#N/A,TRUE,"DPL Inc. Fin Statements"}</definedName>
    <definedName name="wrn.DCF._.Valuation._4" localSheetId="14" hidden="1">{"value box",#N/A,TRUE,"DPL Inc. Fin Statements";"unlevered free cash flows",#N/A,TRUE,"DPL Inc. Fin Statements"}</definedName>
    <definedName name="wrn.DCF._.Valuation._4" hidden="1">{"value box",#N/A,TRUE,"DPL Inc. Fin Statements";"unlevered free cash flows",#N/A,TRUE,"DPL Inc. Fin Statements"}</definedName>
    <definedName name="wrn.DCF._.Valuation._5" localSheetId="14" hidden="1">{"value box",#N/A,TRUE,"DPL Inc. Fin Statements";"unlevered free cash flows",#N/A,TRUE,"DPL Inc. Fin Statements"}</definedName>
    <definedName name="wrn.DCF._.Valuation._5" hidden="1">{"value box",#N/A,TRUE,"DPL Inc. Fin Statements";"unlevered free cash flows",#N/A,TRUE,"DPL Inc. Fin Statements"}</definedName>
    <definedName name="wrn.DCF_Terminal_Value_qchm." localSheetId="14" hidden="1">{"qchm_dcf",#N/A,FALSE,"QCHMDCF2";"qchm_terminal",#N/A,FALSE,"QCHMDCF2"}</definedName>
    <definedName name="wrn.DCF_Terminal_Value_qchm." hidden="1">{"qchm_dcf",#N/A,FALSE,"QCHMDCF2";"qchm_terminal",#N/A,FALSE,"QCHMDCF2"}</definedName>
    <definedName name="wrn.DCF_Terminal_Value_qchm._1" localSheetId="14" hidden="1">{"qchm_dcf",#N/A,FALSE,"QCHMDCF2";"qchm_terminal",#N/A,FALSE,"QCHMDCF2"}</definedName>
    <definedName name="wrn.DCF_Terminal_Value_qchm._1" hidden="1">{"qchm_dcf",#N/A,FALSE,"QCHMDCF2";"qchm_terminal",#N/A,FALSE,"QCHMDCF2"}</definedName>
    <definedName name="wrn.dcf1" localSheetId="14" hidden="1">{#N/A,#N/A,FALSE,"DCF Summary";#N/A,#N/A,FALSE,"Casema";#N/A,#N/A,FALSE,"Casema NoTel";#N/A,#N/A,FALSE,"UK";#N/A,#N/A,FALSE,"RCF";#N/A,#N/A,FALSE,"Intercable CZ";#N/A,#N/A,FALSE,"Interkabel P"}</definedName>
    <definedName name="wrn.dcf1" hidden="1">{#N/A,#N/A,FALSE,"DCF Summary";#N/A,#N/A,FALSE,"Casema";#N/A,#N/A,FALSE,"Casema NoTel";#N/A,#N/A,FALSE,"UK";#N/A,#N/A,FALSE,"RCF";#N/A,#N/A,FALSE,"Intercable CZ";#N/A,#N/A,FALSE,"Interkabel P"}</definedName>
    <definedName name="wrn.Deltek._.Upload." localSheetId="14" hidden="1">{#N/A,#N/A,FALSE,"Delt Data"}</definedName>
    <definedName name="wrn.Deltek._.Upload." hidden="1">{#N/A,#N/A,FALSE,"Delt Data"}</definedName>
    <definedName name="wrn.Details." localSheetId="14" hidden="1">{#N/A,#N/A,TRUE,"Assumptions";"Input short",#N/A,TRUE,"Input";#N/A,#N/A,TRUE,"FC vs Act";"CapEx-Qu",#N/A,TRUE,"CapEx";#N/A,#N/A,TRUE,"HC Detail";"HCcalc-Qu",#N/A,TRUE,"HC calculation";#N/A,#N/A,TRUE,"Project Details";#N/A,#N/A,TRUE,"P&amp;L Qu with Actuals";#N/A,#N/A,TRUE,"FCashflow";#N/A,#N/A,TRUE,"BS Qu"}</definedName>
    <definedName name="wrn.Details." hidden="1">{#N/A,#N/A,TRUE,"Assumptions";"Input short",#N/A,TRUE,"Input";#N/A,#N/A,TRUE,"FC vs Act";"CapEx-Qu",#N/A,TRUE,"CapEx";#N/A,#N/A,TRUE,"HC Detail";"HCcalc-Qu",#N/A,TRUE,"HC calculation";#N/A,#N/A,TRUE,"Project Details";#N/A,#N/A,TRUE,"P&amp;L Qu with Actuals";#N/A,#N/A,TRUE,"FCashflow";#N/A,#N/A,TRUE,"BS Qu"}</definedName>
    <definedName name="wrn.Details._1" localSheetId="14" hidden="1">{#N/A,#N/A,TRUE,"Assumptions";"Input short",#N/A,TRUE,"Input";#N/A,#N/A,TRUE,"FC vs Act";"CapEx-Qu",#N/A,TRUE,"CapEx";#N/A,#N/A,TRUE,"HC Detail";"HCcalc-Qu",#N/A,TRUE,"HC calculation";#N/A,#N/A,TRUE,"Project Details";#N/A,#N/A,TRUE,"P&amp;L Qu with Actuals";#N/A,#N/A,TRUE,"FCashflow";#N/A,#N/A,TRUE,"BS Qu"}</definedName>
    <definedName name="wrn.Details._1" hidden="1">{#N/A,#N/A,TRUE,"Assumptions";"Input short",#N/A,TRUE,"Input";#N/A,#N/A,TRUE,"FC vs Act";"CapEx-Qu",#N/A,TRUE,"CapEx";#N/A,#N/A,TRUE,"HC Detail";"HCcalc-Qu",#N/A,TRUE,"HC calculation";#N/A,#N/A,TRUE,"Project Details";#N/A,#N/A,TRUE,"P&amp;L Qu with Actuals";#N/A,#N/A,TRUE,"FCashflow";#N/A,#N/A,TRUE,"BS Qu"}</definedName>
    <definedName name="wrn.Details._2" localSheetId="14" hidden="1">{#N/A,#N/A,TRUE,"Assumptions";"Input short",#N/A,TRUE,"Input";#N/A,#N/A,TRUE,"FC vs Act";"CapEx-Qu",#N/A,TRUE,"CapEx";#N/A,#N/A,TRUE,"HC Detail";"HCcalc-Qu",#N/A,TRUE,"HC calculation";#N/A,#N/A,TRUE,"Project Details";#N/A,#N/A,TRUE,"P&amp;L Qu with Actuals";#N/A,#N/A,TRUE,"FCashflow";#N/A,#N/A,TRUE,"BS Qu"}</definedName>
    <definedName name="wrn.Details._2" hidden="1">{#N/A,#N/A,TRUE,"Assumptions";"Input short",#N/A,TRUE,"Input";#N/A,#N/A,TRUE,"FC vs Act";"CapEx-Qu",#N/A,TRUE,"CapEx";#N/A,#N/A,TRUE,"HC Detail";"HCcalc-Qu",#N/A,TRUE,"HC calculation";#N/A,#N/A,TRUE,"Project Details";#N/A,#N/A,TRUE,"P&amp;L Qu with Actuals";#N/A,#N/A,TRUE,"FCashflow";#N/A,#N/A,TRUE,"BS Qu"}</definedName>
    <definedName name="wrn.Details._3" localSheetId="14" hidden="1">{#N/A,#N/A,TRUE,"Assumptions";"Input short",#N/A,TRUE,"Input";#N/A,#N/A,TRUE,"FC vs Act";"CapEx-Qu",#N/A,TRUE,"CapEx";#N/A,#N/A,TRUE,"HC Detail";"HCcalc-Qu",#N/A,TRUE,"HC calculation";#N/A,#N/A,TRUE,"Project Details";#N/A,#N/A,TRUE,"P&amp;L Qu with Actuals";#N/A,#N/A,TRUE,"FCashflow";#N/A,#N/A,TRUE,"BS Qu"}</definedName>
    <definedName name="wrn.Details._3" hidden="1">{#N/A,#N/A,TRUE,"Assumptions";"Input short",#N/A,TRUE,"Input";#N/A,#N/A,TRUE,"FC vs Act";"CapEx-Qu",#N/A,TRUE,"CapEx";#N/A,#N/A,TRUE,"HC Detail";"HCcalc-Qu",#N/A,TRUE,"HC calculation";#N/A,#N/A,TRUE,"Project Details";#N/A,#N/A,TRUE,"P&amp;L Qu with Actuals";#N/A,#N/A,TRUE,"FCashflow";#N/A,#N/A,TRUE,"BS Qu"}</definedName>
    <definedName name="wrn.Details._4" localSheetId="14" hidden="1">{#N/A,#N/A,TRUE,"Assumptions";"Input short",#N/A,TRUE,"Input";#N/A,#N/A,TRUE,"FC vs Act";"CapEx-Qu",#N/A,TRUE,"CapEx";#N/A,#N/A,TRUE,"HC Detail";"HCcalc-Qu",#N/A,TRUE,"HC calculation";#N/A,#N/A,TRUE,"Project Details";#N/A,#N/A,TRUE,"P&amp;L Qu with Actuals";#N/A,#N/A,TRUE,"FCashflow";#N/A,#N/A,TRUE,"BS Qu"}</definedName>
    <definedName name="wrn.Details._4" hidden="1">{#N/A,#N/A,TRUE,"Assumptions";"Input short",#N/A,TRUE,"Input";#N/A,#N/A,TRUE,"FC vs Act";"CapEx-Qu",#N/A,TRUE,"CapEx";#N/A,#N/A,TRUE,"HC Detail";"HCcalc-Qu",#N/A,TRUE,"HC calculation";#N/A,#N/A,TRUE,"Project Details";#N/A,#N/A,TRUE,"P&amp;L Qu with Actuals";#N/A,#N/A,TRUE,"FCashflow";#N/A,#N/A,TRUE,"BS Qu"}</definedName>
    <definedName name="wrn.Details._5" localSheetId="14" hidden="1">{#N/A,#N/A,TRUE,"Assumptions";"Input short",#N/A,TRUE,"Input";#N/A,#N/A,TRUE,"FC vs Act";"CapEx-Qu",#N/A,TRUE,"CapEx";#N/A,#N/A,TRUE,"HC Detail";"HCcalc-Qu",#N/A,TRUE,"HC calculation";#N/A,#N/A,TRUE,"Project Details";#N/A,#N/A,TRUE,"P&amp;L Qu with Actuals";#N/A,#N/A,TRUE,"FCashflow";#N/A,#N/A,TRUE,"BS Qu"}</definedName>
    <definedName name="wrn.Details._5" hidden="1">{#N/A,#N/A,TRUE,"Assumptions";"Input short",#N/A,TRUE,"Input";#N/A,#N/A,TRUE,"FC vs Act";"CapEx-Qu",#N/A,TRUE,"CapEx";#N/A,#N/A,TRUE,"HC Detail";"HCcalc-Qu",#N/A,TRUE,"HC calculation";#N/A,#N/A,TRUE,"Project Details";#N/A,#N/A,TRUE,"P&amp;L Qu with Actuals";#N/A,#N/A,TRUE,"FCashflow";#N/A,#N/A,TRUE,"BS Qu"}</definedName>
    <definedName name="wrn.DOM." localSheetId="14" hidden="1">{"DOM",#N/A,FALSE,"A8CONTENT"}</definedName>
    <definedName name="wrn.DOM." hidden="1">{"DOM",#N/A,FALSE,"A8CONTENT"}</definedName>
    <definedName name="wrn.Eilbericht_UBA." localSheetId="14" hidden="1">{"Eilbericht_UBA",#N/A,FALSE,"EB"}</definedName>
    <definedName name="wrn.Eilbericht_UBA." hidden="1">{"Eilbericht_UBA",#N/A,FALSE,"EB"}</definedName>
    <definedName name="wrn.Eilbericht_UBA._1" localSheetId="14" hidden="1">{"Eilbericht_UBA",#N/A,FALSE,"EB"}</definedName>
    <definedName name="wrn.Eilbericht_UBA._1" hidden="1">{"Eilbericht_UBA",#N/A,FALSE,"EB"}</definedName>
    <definedName name="wrn.EMM._.detail._.edition." localSheetId="14" hidden="1">{#N/A,#N/A,TRUE,"Cover";#N/A,#N/A,TRUE,"Content";"Orders EMM",#N/A,TRUE,"Order Sales";"project EMM",#N/A,TRUE,"Project Control";"Cash EMM",#N/A,TRUE,"Cash Control";"KPI EMM",#N/A,TRUE,"KPI-EMM";"Empl EMM",#N/A,TRUE,"Employees"}</definedName>
    <definedName name="wrn.EMM._.detail._.edition." hidden="1">{#N/A,#N/A,TRUE,"Cover";#N/A,#N/A,TRUE,"Content";"Orders EMM",#N/A,TRUE,"Order Sales";"project EMM",#N/A,TRUE,"Project Control";"Cash EMM",#N/A,TRUE,"Cash Control";"KPI EMM",#N/A,TRUE,"KPI-EMM";"Empl EMM",#N/A,TRUE,"Employees"}</definedName>
    <definedName name="wrn.Entire._.Model." localSheetId="14" hidden="1">{#N/A,#N/A,FALSE,"TOC";#N/A,#N/A,FALSE,"ASS";#N/A,#N/A,FALSE,"CF";#N/A,#N/A,FALSE,"Tariff";#N/A,#N/A,FALSE,"Price";#N/A,#N/A,FALSE,"RESERVE";#N/A,#N/A,FALSE,"FUEL&amp;MTC";#N/A,#N/A,FALSE,"DRAW";#N/A,#N/A,FALSE,"IDC";#N/A,#N/A,FALSE,"FIN";#N/A,#N/A,FALSE,"TAXES";#N/A,#N/A,FALSE,"DEPR";#N/A,#N/A,FALSE,"BS";#N/A,#N/A,FALSE,"Perf";#N/A,#N/A,FALSE,"ELOANS";#N/A,#N/A,FALSE,"RETURNS";#N/A,#N/A,FALSE,"ENE";#N/A,#N/A,FALSE,"EINC";#N/A,#N/A,FALSE,"DSCR"}</definedName>
    <definedName name="wrn.Entire._.Model." hidden="1">{#N/A,#N/A,FALSE,"TOC";#N/A,#N/A,FALSE,"ASS";#N/A,#N/A,FALSE,"CF";#N/A,#N/A,FALSE,"Tariff";#N/A,#N/A,FALSE,"Price";#N/A,#N/A,FALSE,"RESERVE";#N/A,#N/A,FALSE,"FUEL&amp;MTC";#N/A,#N/A,FALSE,"DRAW";#N/A,#N/A,FALSE,"IDC";#N/A,#N/A,FALSE,"FIN";#N/A,#N/A,FALSE,"TAXES";#N/A,#N/A,FALSE,"DEPR";#N/A,#N/A,FALSE,"BS";#N/A,#N/A,FALSE,"Perf";#N/A,#N/A,FALSE,"ELOANS";#N/A,#N/A,FALSE,"RETURNS";#N/A,#N/A,FALSE,"ENE";#N/A,#N/A,FALSE,"EINC";#N/A,#N/A,FALSE,"DSCR"}</definedName>
    <definedName name="wrn.Entire._.Model._1" localSheetId="14" hidden="1">{#N/A,#N/A,FALSE,"TOC";#N/A,#N/A,FALSE,"ASS";#N/A,#N/A,FALSE,"CF";#N/A,#N/A,FALSE,"Tariff";#N/A,#N/A,FALSE,"Price";#N/A,#N/A,FALSE,"RESERVE";#N/A,#N/A,FALSE,"FUEL&amp;MTC";#N/A,#N/A,FALSE,"DRAW";#N/A,#N/A,FALSE,"IDC";#N/A,#N/A,FALSE,"FIN";#N/A,#N/A,FALSE,"TAXES";#N/A,#N/A,FALSE,"DEPR";#N/A,#N/A,FALSE,"BS";#N/A,#N/A,FALSE,"Perf";#N/A,#N/A,FALSE,"ELOANS";#N/A,#N/A,FALSE,"RETURNS";#N/A,#N/A,FALSE,"ENE";#N/A,#N/A,FALSE,"EINC";#N/A,#N/A,FALSE,"DSCR"}</definedName>
    <definedName name="wrn.Entire._.Model._1" hidden="1">{#N/A,#N/A,FALSE,"TOC";#N/A,#N/A,FALSE,"ASS";#N/A,#N/A,FALSE,"CF";#N/A,#N/A,FALSE,"Tariff";#N/A,#N/A,FALSE,"Price";#N/A,#N/A,FALSE,"RESERVE";#N/A,#N/A,FALSE,"FUEL&amp;MTC";#N/A,#N/A,FALSE,"DRAW";#N/A,#N/A,FALSE,"IDC";#N/A,#N/A,FALSE,"FIN";#N/A,#N/A,FALSE,"TAXES";#N/A,#N/A,FALSE,"DEPR";#N/A,#N/A,FALSE,"BS";#N/A,#N/A,FALSE,"Perf";#N/A,#N/A,FALSE,"ELOANS";#N/A,#N/A,FALSE,"RETURNS";#N/A,#N/A,FALSE,"ENE";#N/A,#N/A,FALSE,"EINC";#N/A,#N/A,FALSE,"DSCR"}</definedName>
    <definedName name="wrn.Ergebnisbericht_UBA." localSheetId="14" hidden="1">{"Ergebnisbericht_UBA",#N/A,FALSE,"MB"}</definedName>
    <definedName name="wrn.Ergebnisbericht_UBA." hidden="1">{"Ergebnisbericht_UBA",#N/A,FALSE,"MB"}</definedName>
    <definedName name="wrn.Ergebnisbericht_UBA._1" localSheetId="14" hidden="1">{"Ergebnisbericht_UBA",#N/A,FALSE,"MB"}</definedName>
    <definedName name="wrn.Ergebnisbericht_UBA._1" hidden="1">{"Ergebnisbericht_UBA",#N/A,FALSE,"MB"}</definedName>
    <definedName name="wrn.Europe." localSheetId="14" hidden="1">{"rawdata",#N/A,TRUE,"BT ";"in",#N/A,TRUE,"BT ";"rawdata",#N/A,TRUE,"CW ";"in",#N/A,TRUE,"CW ";"rawdata",#N/A,TRUE,"KPN";"in",#N/A,TRUE,"KPN";"rawdata",#N/A,TRUE,"OTE";"in",#N/A,TRUE,"OTE";"rawdata",#N/A,TRUE,"Port";"in",#N/A,TRUE,"Port";"rawdata",#N/A,TRUE,"SPT";"in",#N/A,TRUE,"SPT";"rawdata",#N/A,TRUE,"TD ";"in",#N/A,TRUE,"TD ";"rawdata",#N/A,TRUE,"TItal";"rawdata2",#N/A,TRUE,"TItal";"in",#N/A,TRUE,"TItal";"rawdata",#N/A,TRUE,"TdEsp";"in",#N/A,TRUE,"TdEsp";"rawdata",#N/A,TRUE,"Belg";"in",#N/A,TRUE,"Belg";"rawdata",#N/A,TRUE,"BEZEQ";"in",#N/A,TRUE,"BEZEQ";"rawdata",#N/A,TRUE,"DT ";"in",#N/A,TRUE,"DT ";"rawdata",#N/A,TRUE,"FT ";"in",#N/A,TRUE,"FT ";"rawdata",#N/A,TRUE,"MAT";"in",#N/A,TRUE,"MAT";"rawdata",#N/A,TRUE,"Eire";"in",#N/A,TRUE,"Eire";"rawdata",#N/A,TRUE,"TFin";"in",#N/A,TRUE,"TFin";"rawdata",#N/A,TRUE,"TNor";"in",#N/A,TRUE,"TNor";"rawdata",#N/A,TRUE,"Telia";"in",#N/A,TRUE,"Telia";"rawdata",#N/A,TRUE,"TPSA";"in",#N/A,TRUE,"TPSA";"rawdata",#N/A,TRUE,"TSAfr";"in",#N/A,TRUE,"TSAfr";"rawdata",#N/A,TRUE,"Turk";"in",#N/A,TRUE,"Turk"}</definedName>
    <definedName name="wrn.Europe." hidden="1">{"rawdata",#N/A,TRUE,"BT ";"in",#N/A,TRUE,"BT ";"rawdata",#N/A,TRUE,"CW ";"in",#N/A,TRUE,"CW ";"rawdata",#N/A,TRUE,"KPN";"in",#N/A,TRUE,"KPN";"rawdata",#N/A,TRUE,"OTE";"in",#N/A,TRUE,"OTE";"rawdata",#N/A,TRUE,"Port";"in",#N/A,TRUE,"Port";"rawdata",#N/A,TRUE,"SPT";"in",#N/A,TRUE,"SPT";"rawdata",#N/A,TRUE,"TD ";"in",#N/A,TRUE,"TD ";"rawdata",#N/A,TRUE,"TItal";"rawdata2",#N/A,TRUE,"TItal";"in",#N/A,TRUE,"TItal";"rawdata",#N/A,TRUE,"TdEsp";"in",#N/A,TRUE,"TdEsp";"rawdata",#N/A,TRUE,"Belg";"in",#N/A,TRUE,"Belg";"rawdata",#N/A,TRUE,"BEZEQ";"in",#N/A,TRUE,"BEZEQ";"rawdata",#N/A,TRUE,"DT ";"in",#N/A,TRUE,"DT ";"rawdata",#N/A,TRUE,"FT ";"in",#N/A,TRUE,"FT ";"rawdata",#N/A,TRUE,"MAT";"in",#N/A,TRUE,"MAT";"rawdata",#N/A,TRUE,"Eire";"in",#N/A,TRUE,"Eire";"rawdata",#N/A,TRUE,"TFin";"in",#N/A,TRUE,"TFin";"rawdata",#N/A,TRUE,"TNor";"in",#N/A,TRUE,"TNor";"rawdata",#N/A,TRUE,"Telia";"in",#N/A,TRUE,"Telia";"rawdata",#N/A,TRUE,"TPSA";"in",#N/A,TRUE,"TPSA";"rawdata",#N/A,TRUE,"TSAfr";"in",#N/A,TRUE,"TSAfr";"rawdata",#N/A,TRUE,"Turk";"in",#N/A,TRUE,"Turk"}</definedName>
    <definedName name="wrn.Europe._.Base." localSheetId="14" hidden="1">{"Eur Base Top",#N/A,FALSE,"Europe Base";"Eur Base Bottom",#N/A,FALSE,"Europe Base"}</definedName>
    <definedName name="wrn.Europe._.Base." hidden="1">{"Eur Base Top",#N/A,FALSE,"Europe Base";"Eur Base Bottom",#N/A,FALSE,"Europe Base"}</definedName>
    <definedName name="wrn.Europe._.Set." localSheetId="14" hidden="1">{"IS w Ratios",#N/A,FALSE,"Europe";"PF CF Europe",#N/A,FALSE,"Europe";"DCF Eur Matrix",#N/A,FALSE,"Europe"}</definedName>
    <definedName name="wrn.Europe._.Set." hidden="1">{"IS w Ratios",#N/A,FALSE,"Europe";"PF CF Europe",#N/A,FALSE,"Europe";"DCF Eur Matrix",#N/A,FALSE,"Europe"}</definedName>
    <definedName name="wrn.Everything." localSheetId="14" hidden="1">{#N/A,#N/A,FALSE,"BNSF";#N/A,#N/A,FALSE,"KC";#N/A,#N/A,FALSE,"KCws";#N/A,#N/A,FALSE,"MergKC";#N/A,#N/A,FALSE,"CredStwKC";#N/A,#N/A,FALSE,"SP";#N/A,#N/A,FALSE,"SPws";#N/A,#N/A,FALSE,"MergSP";#N/A,#N/A,FALSE,"CredStwSP";#N/A,#N/A,FALSE,"SPbrkup";#N/A,#N/A,FALSE,"SPwBNSFws";#N/A,#N/A,FALSE,"MergSPwBNSF";#N/A,#N/A,FALSE,"CredStSPwBNSF (2)";#N/A,#N/A,FALSE,"SPwKCws (2)";#N/A,#N/A,FALSE,"MergSPwKC (2)";#N/A,#N/A,FALSE,"CredStKCwSP";#N/A,#N/A,FALSE,"ILL";#N/A,#N/A,FALSE,"SPwILLws";#N/A,#N/A,FALSE,"CredStILLwSP";#N/A,#N/A,FALSE,"MergSPwILL";#N/A,#N/A,FALSE,"CredStILLwSP";#N/A,#N/A,FALSE,"Conrail";#N/A,#N/A,FALSE,"CONws";#N/A,#N/A,FALSE,"MergCON";#N/A,#N/A,FALSE,"CredStwCON";#N/A,#N/A,FALSE,"SPwCONws ";#N/A,#N/A,FALSE,"MergSPwCON";#N/A,#N/A,FALSE,"CredStILLwCON";#N/A,#N/A,FALSE,"SPws (2)";#N/A,#N/A,FALSE,"MergSP (2)";#N/A,#N/A,FALSE,"CredStwSP (2)";#N/A,#N/A,FALSE,"CSX";#N/A,#N/A,FALSE,"CSXws";#N/A,#N/A,FALSE,"MergCSX";#N/A,#N/A,FALSE,"CredStwCSX";#N/A,#N/A,FALSE,"Norfolk";#N/A,#N/A,FALSE,"NORws";#N/A,#N/A,FALSE,"MergNOR";#N/A,#N/A,FALSE,"CredStwNOR";#N/A,#N/A,FALSE,"NORwCONws";#N/A,#N/A,FALSE,"MergNORwCON"}</definedName>
    <definedName name="wrn.Everything." hidden="1">{#N/A,#N/A,FALSE,"BNSF";#N/A,#N/A,FALSE,"KC";#N/A,#N/A,FALSE,"KCws";#N/A,#N/A,FALSE,"MergKC";#N/A,#N/A,FALSE,"CredStwKC";#N/A,#N/A,FALSE,"SP";#N/A,#N/A,FALSE,"SPws";#N/A,#N/A,FALSE,"MergSP";#N/A,#N/A,FALSE,"CredStwSP";#N/A,#N/A,FALSE,"SPbrkup";#N/A,#N/A,FALSE,"SPwBNSFws";#N/A,#N/A,FALSE,"MergSPwBNSF";#N/A,#N/A,FALSE,"CredStSPwBNSF (2)";#N/A,#N/A,FALSE,"SPwKCws (2)";#N/A,#N/A,FALSE,"MergSPwKC (2)";#N/A,#N/A,FALSE,"CredStKCwSP";#N/A,#N/A,FALSE,"ILL";#N/A,#N/A,FALSE,"SPwILLws";#N/A,#N/A,FALSE,"CredStILLwSP";#N/A,#N/A,FALSE,"MergSPwILL";#N/A,#N/A,FALSE,"CredStILLwSP";#N/A,#N/A,FALSE,"Conrail";#N/A,#N/A,FALSE,"CONws";#N/A,#N/A,FALSE,"MergCON";#N/A,#N/A,FALSE,"CredStwCON";#N/A,#N/A,FALSE,"SPwCONws ";#N/A,#N/A,FALSE,"MergSPwCON";#N/A,#N/A,FALSE,"CredStILLwCON";#N/A,#N/A,FALSE,"SPws (2)";#N/A,#N/A,FALSE,"MergSP (2)";#N/A,#N/A,FALSE,"CredStwSP (2)";#N/A,#N/A,FALSE,"CSX";#N/A,#N/A,FALSE,"CSXws";#N/A,#N/A,FALSE,"MergCSX";#N/A,#N/A,FALSE,"CredStwCSX";#N/A,#N/A,FALSE,"Norfolk";#N/A,#N/A,FALSE,"NORws";#N/A,#N/A,FALSE,"MergNOR";#N/A,#N/A,FALSE,"CredStwNOR";#N/A,#N/A,FALSE,"NORwCONws";#N/A,#N/A,FALSE,"MergNORwCON"}</definedName>
    <definedName name="wrn.execsum." localSheetId="14" hidden="1">{"execsum",#N/A,FALSE,"ExecSum";"finstatement",#N/A,FALSE,"Fin_St"}</definedName>
    <definedName name="wrn.execsum." hidden="1">{"execsum",#N/A,FALSE,"ExecSum";"finstatement",#N/A,FALSE,"Fin_St"}</definedName>
    <definedName name="wrn.EXPORT." localSheetId="14" hidden="1">{"EXPORT",#N/A,FALSE,"A8CONTENT"}</definedName>
    <definedName name="wrn.EXPORT." hidden="1">{"EXPORT",#N/A,FALSE,"A8CONTENT"}</definedName>
    <definedName name="wrn.Exports." localSheetId="14" hidden="1">{#N/A,#N/A,FALSE,"Exports";#N/A,#N/A,FALSE,"Carolans";#N/A,#N/A,FALSE,"Irish Mist";#N/A,#N/A,FALSE,"Tullamore Dew";#N/A,#N/A,FALSE,"Other Brands Exports";#N/A,#N/A,FALSE,"Frangelico";#N/A,#N/A,FALSE,"Mondoro";#N/A,#N/A,FALSE,"Aperol";#N/A,#N/A,FALSE,"Others Exports"}</definedName>
    <definedName name="wrn.Exports." hidden="1">{#N/A,#N/A,FALSE,"Exports";#N/A,#N/A,FALSE,"Carolans";#N/A,#N/A,FALSE,"Irish Mist";#N/A,#N/A,FALSE,"Tullamore Dew";#N/A,#N/A,FALSE,"Other Brands Exports";#N/A,#N/A,FALSE,"Frangelico";#N/A,#N/A,FALSE,"Mondoro";#N/A,#N/A,FALSE,"Aperol";#N/A,#N/A,FALSE,"Others Exports"}</definedName>
    <definedName name="wrn.Facilities." localSheetId="14" hidden="1">{"All Years",#N/A,FALSE,"All Years";"Kentwood",#N/A,FALSE,"Kentwood";"Pax",#N/A,FALSE,"Pax";"SC",#N/A,FALSE,"SC";"F&amp;P",#N/A,FALSE,"F&amp;P";"Brazil",#N/A,FALSE,"Brazil";"California",#N/A,FALSE,"California";"Alti",#N/A,FALSE,"Alti"}</definedName>
    <definedName name="wrn.Facilities." hidden="1">{"All Years",#N/A,FALSE,"All Years";"Kentwood",#N/A,FALSE,"Kentwood";"Pax",#N/A,FALSE,"Pax";"SC",#N/A,FALSE,"SC";"F&amp;P",#N/A,FALSE,"F&amp;P";"Brazil",#N/A,FALSE,"Brazil";"California",#N/A,FALSE,"California";"Alti",#N/A,FALSE,"Alti"}</definedName>
    <definedName name="wrn.Far._.East._.Set." localSheetId="14" hidden="1">{"IS FE with Ratios",#N/A,FALSE,"Far East";"PF CF Far East",#N/A,FALSE,"Far East";"DCF Far East Matrix",#N/A,FALSE,"Far East"}</definedName>
    <definedName name="wrn.Far._.East._.Set." hidden="1">{"IS FE with Ratios",#N/A,FALSE,"Far East";"PF CF Far East",#N/A,FALSE,"Far East";"DCF Far East Matrix",#N/A,FALSE,"Far East"}</definedName>
    <definedName name="wrn.FCB." localSheetId="14" hidden="1">{"FCB_ALL",#N/A,FALSE,"FCB"}</definedName>
    <definedName name="wrn.FCB." hidden="1">{"FCB_ALL",#N/A,FALSE,"FCB"}</definedName>
    <definedName name="wrn.FCB._1" localSheetId="14" hidden="1">{"FCB_ALL",#N/A,FALSE,"FCB"}</definedName>
    <definedName name="wrn.FCB._1" hidden="1">{"FCB_ALL",#N/A,FALSE,"FCB"}</definedName>
    <definedName name="wrn.FCB._1_1" localSheetId="14" hidden="1">{"FCB_ALL",#N/A,FALSE,"FCB"}</definedName>
    <definedName name="wrn.FCB._1_1" hidden="1">{"FCB_ALL",#N/A,FALSE,"FCB"}</definedName>
    <definedName name="wrn.FCB._1_2" localSheetId="14" hidden="1">{"FCB_ALL",#N/A,FALSE,"FCB"}</definedName>
    <definedName name="wrn.FCB._1_2" hidden="1">{"FCB_ALL",#N/A,FALSE,"FCB"}</definedName>
    <definedName name="wrn.FCB._1_3" localSheetId="14" hidden="1">{"FCB_ALL",#N/A,FALSE,"FCB"}</definedName>
    <definedName name="wrn.FCB._1_3" hidden="1">{"FCB_ALL",#N/A,FALSE,"FCB"}</definedName>
    <definedName name="wrn.FCB._1_4" localSheetId="14" hidden="1">{"FCB_ALL",#N/A,FALSE,"FCB"}</definedName>
    <definedName name="wrn.FCB._1_4" hidden="1">{"FCB_ALL",#N/A,FALSE,"FCB"}</definedName>
    <definedName name="wrn.FCB._2" localSheetId="14" hidden="1">{"FCB_ALL",#N/A,FALSE,"FCB"}</definedName>
    <definedName name="wrn.FCB._2" hidden="1">{"FCB_ALL",#N/A,FALSE,"FCB"}</definedName>
    <definedName name="wrn.FCB._2_1" localSheetId="14" hidden="1">{"FCB_ALL",#N/A,FALSE,"FCB"}</definedName>
    <definedName name="wrn.FCB._2_1" hidden="1">{"FCB_ALL",#N/A,FALSE,"FCB"}</definedName>
    <definedName name="wrn.FCB._2_2" localSheetId="14" hidden="1">{"FCB_ALL",#N/A,FALSE,"FCB"}</definedName>
    <definedName name="wrn.FCB._2_2" hidden="1">{"FCB_ALL",#N/A,FALSE,"FCB"}</definedName>
    <definedName name="wrn.FCB._2_3" localSheetId="14" hidden="1">{"FCB_ALL",#N/A,FALSE,"FCB"}</definedName>
    <definedName name="wrn.FCB._2_3" hidden="1">{"FCB_ALL",#N/A,FALSE,"FCB"}</definedName>
    <definedName name="wrn.FCB._2_4" localSheetId="14" hidden="1">{"FCB_ALL",#N/A,FALSE,"FCB"}</definedName>
    <definedName name="wrn.FCB._2_4" hidden="1">{"FCB_ALL",#N/A,FALSE,"FCB"}</definedName>
    <definedName name="wrn.FCB._3" localSheetId="14" hidden="1">{"FCB_ALL",#N/A,FALSE,"FCB"}</definedName>
    <definedName name="wrn.FCB._3" hidden="1">{"FCB_ALL",#N/A,FALSE,"FCB"}</definedName>
    <definedName name="wrn.FCB._3_1" localSheetId="14" hidden="1">{"FCB_ALL",#N/A,FALSE,"FCB"}</definedName>
    <definedName name="wrn.FCB._3_1" hidden="1">{"FCB_ALL",#N/A,FALSE,"FCB"}</definedName>
    <definedName name="wrn.FCB._3_2" localSheetId="14" hidden="1">{"FCB_ALL",#N/A,FALSE,"FCB"}</definedName>
    <definedName name="wrn.FCB._3_2" hidden="1">{"FCB_ALL",#N/A,FALSE,"FCB"}</definedName>
    <definedName name="wrn.FCB._3_3" localSheetId="14" hidden="1">{"FCB_ALL",#N/A,FALSE,"FCB"}</definedName>
    <definedName name="wrn.FCB._3_3" hidden="1">{"FCB_ALL",#N/A,FALSE,"FCB"}</definedName>
    <definedName name="wrn.FCB._3_4" localSheetId="14" hidden="1">{"FCB_ALL",#N/A,FALSE,"FCB"}</definedName>
    <definedName name="wrn.FCB._3_4" hidden="1">{"FCB_ALL",#N/A,FALSE,"FCB"}</definedName>
    <definedName name="wrn.FCB._4" localSheetId="14" hidden="1">{"FCB_ALL",#N/A,FALSE,"FCB"}</definedName>
    <definedName name="wrn.FCB._4" hidden="1">{"FCB_ALL",#N/A,FALSE,"FCB"}</definedName>
    <definedName name="wrn.FCB._4_1" localSheetId="14" hidden="1">{"FCB_ALL",#N/A,FALSE,"FCB"}</definedName>
    <definedName name="wrn.FCB._4_1" hidden="1">{"FCB_ALL",#N/A,FALSE,"FCB"}</definedName>
    <definedName name="wrn.FCB._4_2" localSheetId="14" hidden="1">{"FCB_ALL",#N/A,FALSE,"FCB"}</definedName>
    <definedName name="wrn.FCB._4_2" hidden="1">{"FCB_ALL",#N/A,FALSE,"FCB"}</definedName>
    <definedName name="wrn.FCB._4_3" localSheetId="14" hidden="1">{"FCB_ALL",#N/A,FALSE,"FCB"}</definedName>
    <definedName name="wrn.FCB._4_3" hidden="1">{"FCB_ALL",#N/A,FALSE,"FCB"}</definedName>
    <definedName name="wrn.FCB._4_4" localSheetId="14" hidden="1">{"FCB_ALL",#N/A,FALSE,"FCB"}</definedName>
    <definedName name="wrn.FCB._4_4" hidden="1">{"FCB_ALL",#N/A,FALSE,"FCB"}</definedName>
    <definedName name="wrn.FCB._5" localSheetId="14" hidden="1">{"FCB_ALL",#N/A,FALSE,"FCB"}</definedName>
    <definedName name="wrn.FCB._5" hidden="1">{"FCB_ALL",#N/A,FALSE,"FCB"}</definedName>
    <definedName name="wrn.FCB._5_1" localSheetId="14" hidden="1">{"FCB_ALL",#N/A,FALSE,"FCB"}</definedName>
    <definedName name="wrn.FCB._5_1" hidden="1">{"FCB_ALL",#N/A,FALSE,"FCB"}</definedName>
    <definedName name="wrn.FCB._5_2" localSheetId="14" hidden="1">{"FCB_ALL",#N/A,FALSE,"FCB"}</definedName>
    <definedName name="wrn.FCB._5_2" hidden="1">{"FCB_ALL",#N/A,FALSE,"FCB"}</definedName>
    <definedName name="wrn.FCB._5_3" localSheetId="14" hidden="1">{"FCB_ALL",#N/A,FALSE,"FCB"}</definedName>
    <definedName name="wrn.FCB._5_3" hidden="1">{"FCB_ALL",#N/A,FALSE,"FCB"}</definedName>
    <definedName name="wrn.FCB._5_4" localSheetId="14" hidden="1">{"FCB_ALL",#N/A,FALSE,"FCB"}</definedName>
    <definedName name="wrn.FCB._5_4" hidden="1">{"FCB_ALL",#N/A,FALSE,"FCB"}</definedName>
    <definedName name="wrn.fcb2" localSheetId="14" hidden="1">{"FCB_ALL",#N/A,FALSE,"FCB"}</definedName>
    <definedName name="wrn.fcb2" hidden="1">{"FCB_ALL",#N/A,FALSE,"FCB"}</definedName>
    <definedName name="wrn.fcb2_1" localSheetId="14" hidden="1">{"FCB_ALL",#N/A,FALSE,"FCB"}</definedName>
    <definedName name="wrn.fcb2_1" hidden="1">{"FCB_ALL",#N/A,FALSE,"FCB"}</definedName>
    <definedName name="wrn.fcb2_1_1" localSheetId="14" hidden="1">{"FCB_ALL",#N/A,FALSE,"FCB"}</definedName>
    <definedName name="wrn.fcb2_1_1" hidden="1">{"FCB_ALL",#N/A,FALSE,"FCB"}</definedName>
    <definedName name="wrn.fcb2_1_2" localSheetId="14" hidden="1">{"FCB_ALL",#N/A,FALSE,"FCB"}</definedName>
    <definedName name="wrn.fcb2_1_2" hidden="1">{"FCB_ALL",#N/A,FALSE,"FCB"}</definedName>
    <definedName name="wrn.fcb2_1_3" localSheetId="14" hidden="1">{"FCB_ALL",#N/A,FALSE,"FCB"}</definedName>
    <definedName name="wrn.fcb2_1_3" hidden="1">{"FCB_ALL",#N/A,FALSE,"FCB"}</definedName>
    <definedName name="wrn.fcb2_1_4" localSheetId="14" hidden="1">{"FCB_ALL",#N/A,FALSE,"FCB"}</definedName>
    <definedName name="wrn.fcb2_1_4" hidden="1">{"FCB_ALL",#N/A,FALSE,"FCB"}</definedName>
    <definedName name="wrn.fcb2_2" localSheetId="14" hidden="1">{"FCB_ALL",#N/A,FALSE,"FCB"}</definedName>
    <definedName name="wrn.fcb2_2" hidden="1">{"FCB_ALL",#N/A,FALSE,"FCB"}</definedName>
    <definedName name="wrn.fcb2_2_1" localSheetId="14" hidden="1">{"FCB_ALL",#N/A,FALSE,"FCB"}</definedName>
    <definedName name="wrn.fcb2_2_1" hidden="1">{"FCB_ALL",#N/A,FALSE,"FCB"}</definedName>
    <definedName name="wrn.fcb2_2_2" localSheetId="14" hidden="1">{"FCB_ALL",#N/A,FALSE,"FCB"}</definedName>
    <definedName name="wrn.fcb2_2_2" hidden="1">{"FCB_ALL",#N/A,FALSE,"FCB"}</definedName>
    <definedName name="wrn.fcb2_2_3" localSheetId="14" hidden="1">{"FCB_ALL",#N/A,FALSE,"FCB"}</definedName>
    <definedName name="wrn.fcb2_2_3" hidden="1">{"FCB_ALL",#N/A,FALSE,"FCB"}</definedName>
    <definedName name="wrn.fcb2_2_4" localSheetId="14" hidden="1">{"FCB_ALL",#N/A,FALSE,"FCB"}</definedName>
    <definedName name="wrn.fcb2_2_4" hidden="1">{"FCB_ALL",#N/A,FALSE,"FCB"}</definedName>
    <definedName name="wrn.fcb2_3" localSheetId="14" hidden="1">{"FCB_ALL",#N/A,FALSE,"FCB"}</definedName>
    <definedName name="wrn.fcb2_3" hidden="1">{"FCB_ALL",#N/A,FALSE,"FCB"}</definedName>
    <definedName name="wrn.fcb2_3_1" localSheetId="14" hidden="1">{"FCB_ALL",#N/A,FALSE,"FCB"}</definedName>
    <definedName name="wrn.fcb2_3_1" hidden="1">{"FCB_ALL",#N/A,FALSE,"FCB"}</definedName>
    <definedName name="wrn.fcb2_3_2" localSheetId="14" hidden="1">{"FCB_ALL",#N/A,FALSE,"FCB"}</definedName>
    <definedName name="wrn.fcb2_3_2" hidden="1">{"FCB_ALL",#N/A,FALSE,"FCB"}</definedName>
    <definedName name="wrn.fcb2_3_3" localSheetId="14" hidden="1">{"FCB_ALL",#N/A,FALSE,"FCB"}</definedName>
    <definedName name="wrn.fcb2_3_3" hidden="1">{"FCB_ALL",#N/A,FALSE,"FCB"}</definedName>
    <definedName name="wrn.fcb2_3_4" localSheetId="14" hidden="1">{"FCB_ALL",#N/A,FALSE,"FCB"}</definedName>
    <definedName name="wrn.fcb2_3_4" hidden="1">{"FCB_ALL",#N/A,FALSE,"FCB"}</definedName>
    <definedName name="wrn.fcb2_4" localSheetId="14" hidden="1">{"FCB_ALL",#N/A,FALSE,"FCB"}</definedName>
    <definedName name="wrn.fcb2_4" hidden="1">{"FCB_ALL",#N/A,FALSE,"FCB"}</definedName>
    <definedName name="wrn.fcb2_4_1" localSheetId="14" hidden="1">{"FCB_ALL",#N/A,FALSE,"FCB"}</definedName>
    <definedName name="wrn.fcb2_4_1" hidden="1">{"FCB_ALL",#N/A,FALSE,"FCB"}</definedName>
    <definedName name="wrn.fcb2_4_2" localSheetId="14" hidden="1">{"FCB_ALL",#N/A,FALSE,"FCB"}</definedName>
    <definedName name="wrn.fcb2_4_2" hidden="1">{"FCB_ALL",#N/A,FALSE,"FCB"}</definedName>
    <definedName name="wrn.fcb2_4_3" localSheetId="14" hidden="1">{"FCB_ALL",#N/A,FALSE,"FCB"}</definedName>
    <definedName name="wrn.fcb2_4_3" hidden="1">{"FCB_ALL",#N/A,FALSE,"FCB"}</definedName>
    <definedName name="wrn.fcb2_4_4" localSheetId="14" hidden="1">{"FCB_ALL",#N/A,FALSE,"FCB"}</definedName>
    <definedName name="wrn.fcb2_4_4" hidden="1">{"FCB_ALL",#N/A,FALSE,"FCB"}</definedName>
    <definedName name="wrn.fcb2_5" localSheetId="14" hidden="1">{"FCB_ALL",#N/A,FALSE,"FCB"}</definedName>
    <definedName name="wrn.fcb2_5" hidden="1">{"FCB_ALL",#N/A,FALSE,"FCB"}</definedName>
    <definedName name="wrn.fcb2_5_1" localSheetId="14" hidden="1">{"FCB_ALL",#N/A,FALSE,"FCB"}</definedName>
    <definedName name="wrn.fcb2_5_1" hidden="1">{"FCB_ALL",#N/A,FALSE,"FCB"}</definedName>
    <definedName name="wrn.fcb2_5_2" localSheetId="14" hidden="1">{"FCB_ALL",#N/A,FALSE,"FCB"}</definedName>
    <definedName name="wrn.fcb2_5_2" hidden="1">{"FCB_ALL",#N/A,FALSE,"FCB"}</definedName>
    <definedName name="wrn.fcb2_5_3" localSheetId="14" hidden="1">{"FCB_ALL",#N/A,FALSE,"FCB"}</definedName>
    <definedName name="wrn.fcb2_5_3" hidden="1">{"FCB_ALL",#N/A,FALSE,"FCB"}</definedName>
    <definedName name="wrn.fcb2_5_4" localSheetId="14" hidden="1">{"FCB_ALL",#N/A,FALSE,"FCB"}</definedName>
    <definedName name="wrn.fcb2_5_4" hidden="1">{"FCB_ALL",#N/A,FALSE,"FCB"}</definedName>
    <definedName name="wrn.Fcst._.by._.Mon." localSheetId="14" hidden="1">{"Fcst by Mon Full",#N/A,FALSE,"Tot PalmPalm";"Fcst by Mon Full",#N/A,FALSE,"Tot Device";"Fcst by Mon Full",#N/A,FALSE,"Platform";"Fcst by Mon Full",#N/A,FALSE,"Palm.Net";"Fcst by Mon Full",#N/A,FALSE,"Elim"}</definedName>
    <definedName name="wrn.Fcst._.by._.Mon." hidden="1">{"Fcst by Mon Full",#N/A,FALSE,"Tot PalmPalm";"Fcst by Mon Full",#N/A,FALSE,"Tot Device";"Fcst by Mon Full",#N/A,FALSE,"Platform";"Fcst by Mon Full",#N/A,FALSE,"Palm.Net";"Fcst by Mon Full",#N/A,FALSE,"Elim"}</definedName>
    <definedName name="wrn.Fcst._.by._.Qtr." localSheetId="14" hidden="1">{"Fcst by Qtr Full",#N/A,FALSE,"Tot PalmPalm";"Fcst by Qtr Full",#N/A,FALSE,"Tot Device";"Fcst by Qtr Full",#N/A,FALSE,"Platform";"Fcst by Qtr Full",#N/A,FALSE,"Palm.Net";"Fcst by Qtr Full",#N/A,FALSE,"Elim"}</definedName>
    <definedName name="wrn.Fcst._.by._.Qtr." hidden="1">{"Fcst by Qtr Full",#N/A,FALSE,"Tot PalmPalm";"Fcst by Qtr Full",#N/A,FALSE,"Tot Device";"Fcst by Qtr Full",#N/A,FALSE,"Platform";"Fcst by Qtr Full",#N/A,FALSE,"Palm.Net";"Fcst by Qtr Full",#N/A,FALSE,"Elim"}</definedName>
    <definedName name="wrn.FE._.Sensitivity." localSheetId="14" hidden="1">{"Far East Top",#N/A,FALSE,"FE Model";"Far East Mid",#N/A,FALSE,"FE Model";"Far East Base",#N/A,FALSE,"FE Model"}</definedName>
    <definedName name="wrn.FE._.Sensitivity." hidden="1">{"Far East Top",#N/A,FALSE,"FE Model";"Far East Mid",#N/A,FALSE,"FE Model";"Far East Base",#N/A,FALSE,"FE Model"}</definedName>
    <definedName name="wrn.Fiber._.Optic._.Price._.List." localSheetId="14" hidden="1">{#N/A,#N/A,FALSE,"Fiber - Domestic";#N/A,#N/A,FALSE,"Fiber - Internat'l"}</definedName>
    <definedName name="wrn.Fiber._.Optic._.Price._.List." hidden="1">{#N/A,#N/A,FALSE,"Fiber - Domestic";#N/A,#N/A,FALSE,"Fiber - Internat'l"}</definedName>
    <definedName name="wrn.Fiber._.Optic._.Price._.List._1" localSheetId="14" hidden="1">{#N/A,#N/A,FALSE,"Fiber - Domestic";#N/A,#N/A,FALSE,"Fiber - Internat'l"}</definedName>
    <definedName name="wrn.Fiber._.Optic._.Price._.List._1" hidden="1">{#N/A,#N/A,FALSE,"Fiber - Domestic";#N/A,#N/A,FALSE,"Fiber - Internat'l"}</definedName>
    <definedName name="wrn.Fiber._.Optic._.Price._.List._2" localSheetId="14" hidden="1">{#N/A,#N/A,FALSE,"Fiber - Domestic";#N/A,#N/A,FALSE,"Fiber - Internat'l"}</definedName>
    <definedName name="wrn.Fiber._.Optic._.Price._.List._2" hidden="1">{#N/A,#N/A,FALSE,"Fiber - Domestic";#N/A,#N/A,FALSE,"Fiber - Internat'l"}</definedName>
    <definedName name="wrn.Fiber._.Optic._.Price._.List._3" localSheetId="14" hidden="1">{#N/A,#N/A,FALSE,"Fiber - Domestic";#N/A,#N/A,FALSE,"Fiber - Internat'l"}</definedName>
    <definedName name="wrn.Fiber._.Optic._.Price._.List._3" hidden="1">{#N/A,#N/A,FALSE,"Fiber - Domestic";#N/A,#N/A,FALSE,"Fiber - Internat'l"}</definedName>
    <definedName name="wrn.Fiber._.Optic._.Price._.List._4" localSheetId="14" hidden="1">{#N/A,#N/A,FALSE,"Fiber - Domestic";#N/A,#N/A,FALSE,"Fiber - Internat'l"}</definedName>
    <definedName name="wrn.Fiber._.Optic._.Price._.List._4" hidden="1">{#N/A,#N/A,FALSE,"Fiber - Domestic";#N/A,#N/A,FALSE,"Fiber - Internat'l"}</definedName>
    <definedName name="wrn.Fiber._.Optic._.Price._.List._5" localSheetId="14" hidden="1">{#N/A,#N/A,FALSE,"Fiber - Domestic";#N/A,#N/A,FALSE,"Fiber - Internat'l"}</definedName>
    <definedName name="wrn.Fiber._.Optic._.Price._.List._5" hidden="1">{#N/A,#N/A,FALSE,"Fiber - Domestic";#N/A,#N/A,FALSE,"Fiber - Internat'l"}</definedName>
    <definedName name="wrn.filecopy." localSheetId="14" hidden="1">{"Multiples_filecopy",#N/A,FALSE,"Multiples";"Adjustments_filecopy",#N/A,FALSE,"Adjustments to Multiples";"GrowthAdj_filecopy",#N/A,FALSE,"Growth Adjustments";"RiskAdj_filecopy",#N/A,FALSE,"Risk Adjustments ";"MarginAdj_filecopy",#N/A,FALSE,"Margin Adjustments";"Regression_filecopy",#N/A,FALSE,"Regression";"Ratios_filecopy",#N/A,FALSE,"Ratios"}</definedName>
    <definedName name="wrn.filecopy." hidden="1">{"Multiples_filecopy",#N/A,FALSE,"Multiples";"Adjustments_filecopy",#N/A,FALSE,"Adjustments to Multiples";"GrowthAdj_filecopy",#N/A,FALSE,"Growth Adjustments";"RiskAdj_filecopy",#N/A,FALSE,"Risk Adjustments ";"MarginAdj_filecopy",#N/A,FALSE,"Margin Adjustments";"Regression_filecopy",#N/A,FALSE,"Regression";"Ratios_filecopy",#N/A,FALSE,"Ratios"}</definedName>
    <definedName name="wrn.Filter." localSheetId="14" hidden="1">{#N/A,#N/A,FALSE,"Assump2";#N/A,#N/A,FALSE,"Income2";#N/A,#N/A,FALSE,"Balance2";#N/A,#N/A,FALSE,"DCF Filter";#N/A,#N/A,FALSE,"Trans Assump2";#N/A,#N/A,FALSE,"Combined Income2";#N/A,#N/A,FALSE,"Combined Balance2"}</definedName>
    <definedName name="wrn.Filter." hidden="1">{#N/A,#N/A,FALSE,"Assump2";#N/A,#N/A,FALSE,"Income2";#N/A,#N/A,FALSE,"Balance2";#N/A,#N/A,FALSE,"DCF Filter";#N/A,#N/A,FALSE,"Trans Assump2";#N/A,#N/A,FALSE,"Combined Income2";#N/A,#N/A,FALSE,"Combined Balance2"}</definedName>
    <definedName name="wrn.final." localSheetId="14"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wrn.final."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wrn.final._1" localSheetId="14"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wrn.final._1" hidden="1">{#N/A,#N/A,TRUE,"Range Names";#N/A,#N/A,TRUE,"Cost of Project";#N/A,#N/A,TRUE,"Capital Structure";#N/A,#N/A,TRUE,"Spending Plan";#N/A,#N/A,TRUE,"Expansion Schedule";#N/A,#N/A,TRUE,"Production &amp; Revenue Schedules";#N/A,#N/A,TRUE,"Major Cost Heads";#N/A,#N/A,TRUE,"Other Schedules";#N/A,#N/A,TRUE,"Financial Statements";#N/A,#N/A,TRUE,"Dollar Financial Statements";#N/A,#N/A,TRUE,"Investor IRR Calculation";#N/A,#N/A,TRUE,"Sponsor IRR Calculation"}</definedName>
    <definedName name="wrn.Finanalysis." localSheetId="14" hidden="1">{"finana",#N/A,FALSE,"Fin"}</definedName>
    <definedName name="wrn.Finanalysis." hidden="1">{"finana",#N/A,FALSE,"Fin"}</definedName>
    <definedName name="wrn.Financial._.Memo._.Explained." localSheetId="14" hidden="1">{#N/A,#N/A,FALSE,"Memo Expl"}</definedName>
    <definedName name="wrn.Financial._.Memo._.Explained." hidden="1">{#N/A,#N/A,FALSE,"Memo Expl"}</definedName>
    <definedName name="wrn.Financial._.Memo._.Explained._1" localSheetId="14" hidden="1">{#N/A,#N/A,FALSE,"Memo Expl"}</definedName>
    <definedName name="wrn.Financial._.Memo._.Explained._1" hidden="1">{#N/A,#N/A,FALSE,"Memo Expl"}</definedName>
    <definedName name="wrn.Financial._.Memo._.Explained._2" localSheetId="14" hidden="1">{#N/A,#N/A,FALSE,"Memo Expl"}</definedName>
    <definedName name="wrn.Financial._.Memo._.Explained._2" hidden="1">{#N/A,#N/A,FALSE,"Memo Expl"}</definedName>
    <definedName name="wrn.Financial._.Memo._.Explained._3" localSheetId="14" hidden="1">{#N/A,#N/A,FALSE,"Memo Expl"}</definedName>
    <definedName name="wrn.Financial._.Memo._.Explained._3" hidden="1">{#N/A,#N/A,FALSE,"Memo Expl"}</definedName>
    <definedName name="wrn.Financial._.Memo._.Explained._4" localSheetId="14" hidden="1">{#N/A,#N/A,FALSE,"Memo Expl"}</definedName>
    <definedName name="wrn.Financial._.Memo._.Explained._4" hidden="1">{#N/A,#N/A,FALSE,"Memo Expl"}</definedName>
    <definedName name="wrn.Financial._.Memo._.Explained._5" localSheetId="14" hidden="1">{#N/A,#N/A,FALSE,"Memo Expl"}</definedName>
    <definedName name="wrn.Financial._.Memo._.Explained._5" hidden="1">{#N/A,#N/A,FALSE,"Memo Expl"}</definedName>
    <definedName name="wrn.Financial._.Memo._.PL." localSheetId="14" hidden="1">{#N/A,#N/A,FALSE,"Memo P&amp;L"}</definedName>
    <definedName name="wrn.Financial._.Memo._.PL." hidden="1">{#N/A,#N/A,FALSE,"Memo P&amp;L"}</definedName>
    <definedName name="wrn.Financial._.Memo._.PL._1" localSheetId="14" hidden="1">{#N/A,#N/A,FALSE,"Memo P&amp;L"}</definedName>
    <definedName name="wrn.Financial._.Memo._.PL._1" hidden="1">{#N/A,#N/A,FALSE,"Memo P&amp;L"}</definedName>
    <definedName name="wrn.Financial._.Memo._.PL._2" localSheetId="14" hidden="1">{#N/A,#N/A,FALSE,"Memo P&amp;L"}</definedName>
    <definedName name="wrn.Financial._.Memo._.PL._2" hidden="1">{#N/A,#N/A,FALSE,"Memo P&amp;L"}</definedName>
    <definedName name="wrn.Financial._.Memo._.PL._3" localSheetId="14" hidden="1">{#N/A,#N/A,FALSE,"Memo P&amp;L"}</definedName>
    <definedName name="wrn.Financial._.Memo._.PL._3" hidden="1">{#N/A,#N/A,FALSE,"Memo P&amp;L"}</definedName>
    <definedName name="wrn.Financial._.Memo._.PL._4" localSheetId="14" hidden="1">{#N/A,#N/A,FALSE,"Memo P&amp;L"}</definedName>
    <definedName name="wrn.Financial._.Memo._.PL._4" hidden="1">{#N/A,#N/A,FALSE,"Memo P&amp;L"}</definedName>
    <definedName name="wrn.Financial._.Memo._.PL._5" localSheetId="14" hidden="1">{#N/A,#N/A,FALSE,"Memo P&amp;L"}</definedName>
    <definedName name="wrn.Financial._.Memo._.PL._5" hidden="1">{#N/A,#N/A,FALSE,"Memo P&amp;L"}</definedName>
    <definedName name="wrn.Financial._.Reports."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1"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1"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2"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2"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3"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3"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4"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5" localSheetId="14"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_.Reports._5" hidden="1">{#N/A,#N/A,FALSE,"Net Sales";#N/A,#N/A,FALSE,"STD-COS";#N/A,#N/A,FALSE,"Variances";#N/A,#N/A,FALSE,"Non Depart";#N/A,#N/A,FALSE,"111";#N/A,#N/A,FALSE,"112";#N/A,#N/A,FALSE,"114";#N/A,#N/A,FALSE,"115";#N/A,#N/A,FALSE,"117";#N/A,#N/A,FALSE,"118-1";#N/A,#N/A,FALSE,"118-2";#N/A,#N/A,FALSE,"119";#N/A,#N/A,FALSE,"121";#N/A,#N/A,FALSE,"131";#N/A,#N/A,FALSE,"133";#N/A,#N/A,FALSE,"135";#N/A,#N/A,FALSE,"136";#N/A,#N/A,FALSE,"137";#N/A,#N/A,FALSE,"160-1";#N/A,#N/A,FALSE,"160-2";#N/A,#N/A,FALSE,"171-1";#N/A,#N/A,FALSE,"171-2";#N/A,#N/A,FALSE,"172";#N/A,#N/A,FALSE,"175-1";#N/A,#N/A,FALSE,"175-2";#N/A,#N/A,FALSE,"176";#N/A,#N/A,FALSE,"181";#N/A,#N/A,FALSE,"182";#N/A,#N/A,FALSE,"183";#N/A,#N/A,FALSE,"184";#N/A,#N/A,FALSE,"185"}</definedName>
    <definedName name="wrn.Financials." localSheetId="14" hidden="1">{#N/A,#N/A,TRUE,"Income Statement";#N/A,#N/A,TRUE,"Balance Sheet";#N/A,#N/A,TRUE,"Cash Flow"}</definedName>
    <definedName name="wrn.Financials." hidden="1">{#N/A,#N/A,TRUE,"Income Statement";#N/A,#N/A,TRUE,"Balance Sheet";#N/A,#N/A,TRUE,"Cash Flow"}</definedName>
    <definedName name="wrn.Financials._.YTD." localSheetId="14" hidden="1">{"YTD",#N/A,FALSE,"Consolidated"}</definedName>
    <definedName name="wrn.Financials._.YTD." hidden="1">{"YTD",#N/A,FALSE,"Consolidated"}</definedName>
    <definedName name="wrn.Financials_long." localSheetId="14" hidden="1">{"IS",#N/A,FALSE,"Financials2 (Expanded)";"bsa",#N/A,FALSE,"Financials2 (Expanded)";"BS",#N/A,FALSE,"Financials2 (Expanded)";"CF",#N/A,FALSE,"Financials2 (Expanded)"}</definedName>
    <definedName name="wrn.Financials_long." hidden="1">{"IS",#N/A,FALSE,"Financials2 (Expanded)";"bsa",#N/A,FALSE,"Financials2 (Expanded)";"BS",#N/A,FALSE,"Financials2 (Expanded)";"CF",#N/A,FALSE,"Financials2 (Expanded)"}</definedName>
    <definedName name="wrn.finmodel." localSheetId="14" hidden="1">{#N/A,#N/A,FALSE,"Fin Model"}</definedName>
    <definedName name="wrn.finmodel." hidden="1">{#N/A,#N/A,FALSE,"Fin Model"}</definedName>
    <definedName name="wrn.first2." localSheetId="14" hidden="1">{#N/A,#N/A,FALSE,"sum-don";#N/A,#N/A,FALSE,"inc-don"}</definedName>
    <definedName name="wrn.first2." hidden="1">{#N/A,#N/A,FALSE,"sum-don";#N/A,#N/A,FALSE,"inc-don"}</definedName>
    <definedName name="wrn.first3." localSheetId="14" hidden="1">{#N/A,#N/A,FALSE,"Summary";#N/A,#N/A,FALSE,"proj1";#N/A,#N/A,FALSE,"proj2"}</definedName>
    <definedName name="wrn.first3." hidden="1">{#N/A,#N/A,FALSE,"Summary";#N/A,#N/A,FALSE,"proj1";#N/A,#N/A,FALSE,"proj2"}</definedName>
    <definedName name="wrn.first4." localSheetId="14" hidden="1">{#N/A,#N/A,FALSE,"Summary";#N/A,#N/A,FALSE,"proj1";#N/A,#N/A,FALSE,"proj2";#N/A,#N/A,FALSE,"DCF"}</definedName>
    <definedName name="wrn.first4." hidden="1">{#N/A,#N/A,FALSE,"Summary";#N/A,#N/A,FALSE,"proj1";#N/A,#N/A,FALSE,"proj2";#N/A,#N/A,FALSE,"DCF"}</definedName>
    <definedName name="wrn.forecast." localSheetId="14" hidden="1">{"first",#N/A,FALSE,"1st qtr";"second",#N/A,FALSE,"2nd Qtr";"third",#N/A,FALSE,"3rd Qtr";"fourth",#N/A,FALSE,"4th qtr";"year",#N/A,FALSE,"total year"}</definedName>
    <definedName name="wrn.forecast." hidden="1">{"first",#N/A,FALSE,"1st qtr";"second",#N/A,FALSE,"2nd Qtr";"third",#N/A,FALSE,"3rd Qtr";"fourth",#N/A,FALSE,"4th qtr";"year",#N/A,FALSE,"total year"}</definedName>
    <definedName name="wrn.Forecast._.Q1." localSheetId="14" hidden="1">{"cover a","1q",FALSE,"Cover";"Op Earn Mgd Q1",#N/A,FALSE,"Op-Earn (Mng)";"Op Earn Rpt Q1",#N/A,FALSE,"Op-Earn (Rpt)";"Loans",#N/A,FALSE,"Loans";"Credit Costs",#N/A,FALSE,"CCosts";"Net Interest Margin",#N/A,FALSE,"Margin";"Nonint Income",#N/A,FALSE,"NonII";"Nonint Exp",#N/A,FALSE,"NonIE";"Valuation",#N/A,FALSE,"Valuation"}</definedName>
    <definedName name="wrn.Forecast._.Q1." hidden="1">{"cover a","1q",FALSE,"Cover";"Op Earn Mgd Q1",#N/A,FALSE,"Op-Earn (Mng)";"Op Earn Rpt Q1",#N/A,FALSE,"Op-Earn (Rpt)";"Loans",#N/A,FALSE,"Loans";"Credit Costs",#N/A,FALSE,"CCosts";"Net Interest Margin",#N/A,FALSE,"Margin";"Nonint Income",#N/A,FALSE,"NonII";"Nonint Exp",#N/A,FALSE,"NonIE";"Valuation",#N/A,FALSE,"Valuation"}</definedName>
    <definedName name="wrn.Forecast._.Q1._1" localSheetId="14" hidden="1">{"cover a","1q",FALSE,"Cover";"Op Earn Mgd Q1",#N/A,FALSE,"Op-Earn (Mng)";"Op Earn Rpt Q1",#N/A,FALSE,"Op-Earn (Rpt)";"Loans",#N/A,FALSE,"Loans";"Credit Costs",#N/A,FALSE,"CCosts";"Net Interest Margin",#N/A,FALSE,"Margin";"Nonint Income",#N/A,FALSE,"NonII";"Nonint Exp",#N/A,FALSE,"NonIE";"Valuation",#N/A,FALSE,"Valuation"}</definedName>
    <definedName name="wrn.Forecast._.Q1._1" hidden="1">{"cover a","1q",FALSE,"Cover";"Op Earn Mgd Q1",#N/A,FALSE,"Op-Earn (Mng)";"Op Earn Rpt Q1",#N/A,FALSE,"Op-Earn (Rpt)";"Loans",#N/A,FALSE,"Loans";"Credit Costs",#N/A,FALSE,"CCosts";"Net Interest Margin",#N/A,FALSE,"Margin";"Nonint Income",#N/A,FALSE,"NonII";"Nonint Exp",#N/A,FALSE,"NonIE";"Valuation",#N/A,FALSE,"Valuation"}</definedName>
    <definedName name="wrn.Forecast._.Q2." localSheetId="14" hidden="1">{"cover a","2q",FALSE,"Cover";"Op Earn Mgd Q2",#N/A,FALSE,"Op-Earn (Mng)";"Op Earn Rpt Q2",#N/A,FALSE,"Op-Earn (Rpt)";"Loans",#N/A,FALSE,"Loans";"Credit Costs",#N/A,FALSE,"CCosts";"Net Interest Margin",#N/A,FALSE,"Margin";"Nonint Income",#N/A,FALSE,"NonII";"Nonint Exp",#N/A,FALSE,"NonIE";"Valuation",#N/A,FALSE,"Valuation"}</definedName>
    <definedName name="wrn.Forecast._.Q2." hidden="1">{"cover a","2q",FALSE,"Cover";"Op Earn Mgd Q2",#N/A,FALSE,"Op-Earn (Mng)";"Op Earn Rpt Q2",#N/A,FALSE,"Op-Earn (Rpt)";"Loans",#N/A,FALSE,"Loans";"Credit Costs",#N/A,FALSE,"CCosts";"Net Interest Margin",#N/A,FALSE,"Margin";"Nonint Income",#N/A,FALSE,"NonII";"Nonint Exp",#N/A,FALSE,"NonIE";"Valuation",#N/A,FALSE,"Valuation"}</definedName>
    <definedName name="wrn.Forecast._.Q2._1" localSheetId="14" hidden="1">{"cover a","2q",FALSE,"Cover";"Op Earn Mgd Q2",#N/A,FALSE,"Op-Earn (Mng)";"Op Earn Rpt Q2",#N/A,FALSE,"Op-Earn (Rpt)";"Loans",#N/A,FALSE,"Loans";"Credit Costs",#N/A,FALSE,"CCosts";"Net Interest Margin",#N/A,FALSE,"Margin";"Nonint Income",#N/A,FALSE,"NonII";"Nonint Exp",#N/A,FALSE,"NonIE";"Valuation",#N/A,FALSE,"Valuation"}</definedName>
    <definedName name="wrn.Forecast._.Q2._1" hidden="1">{"cover a","2q",FALSE,"Cover";"Op Earn Mgd Q2",#N/A,FALSE,"Op-Earn (Mng)";"Op Earn Rpt Q2",#N/A,FALSE,"Op-Earn (Rpt)";"Loans",#N/A,FALSE,"Loans";"Credit Costs",#N/A,FALSE,"CCosts";"Net Interest Margin",#N/A,FALSE,"Margin";"Nonint Income",#N/A,FALSE,"NonII";"Nonint Exp",#N/A,FALSE,"NonIE";"Valuation",#N/A,FALSE,"Valuation"}</definedName>
    <definedName name="wrn.Forecast._.Q2a." localSheetId="14" hidden="1">{"cover a","2q",FALSE,"Cover";"Op Earn Mgd Q2",#N/A,FALSE,"Op-Earn (Mng)";"Op Earn Rpt Q2",#N/A,FALSE,"Op-Earn (Rpt)";"Loans",#N/A,FALSE,"Loans";"Credit Costs",#N/A,FALSE,"CCosts";"Net Interest Margin",#N/A,FALSE,"Margin";"Nonint Income",#N/A,FALSE,"NonII";"Nonint Exp",#N/A,FALSE,"NonIE";"Valuation",#N/A,FALSE,"Valuation"}</definedName>
    <definedName name="wrn.Forecast._.Q2a." hidden="1">{"cover a","2q",FALSE,"Cover";"Op Earn Mgd Q2",#N/A,FALSE,"Op-Earn (Mng)";"Op Earn Rpt Q2",#N/A,FALSE,"Op-Earn (Rpt)";"Loans",#N/A,FALSE,"Loans";"Credit Costs",#N/A,FALSE,"CCosts";"Net Interest Margin",#N/A,FALSE,"Margin";"Nonint Income",#N/A,FALSE,"NonII";"Nonint Exp",#N/A,FALSE,"NonIE";"Valuation",#N/A,FALSE,"Valuation"}</definedName>
    <definedName name="wrn.Forecast._.Q2a._1" localSheetId="14" hidden="1">{"cover a","2q",FALSE,"Cover";"Op Earn Mgd Q2",#N/A,FALSE,"Op-Earn (Mng)";"Op Earn Rpt Q2",#N/A,FALSE,"Op-Earn (Rpt)";"Loans",#N/A,FALSE,"Loans";"Credit Costs",#N/A,FALSE,"CCosts";"Net Interest Margin",#N/A,FALSE,"Margin";"Nonint Income",#N/A,FALSE,"NonII";"Nonint Exp",#N/A,FALSE,"NonIE";"Valuation",#N/A,FALSE,"Valuation"}</definedName>
    <definedName name="wrn.Forecast._.Q2a._1" hidden="1">{"cover a","2q",FALSE,"Cover";"Op Earn Mgd Q2",#N/A,FALSE,"Op-Earn (Mng)";"Op Earn Rpt Q2",#N/A,FALSE,"Op-Earn (Rpt)";"Loans",#N/A,FALSE,"Loans";"Credit Costs",#N/A,FALSE,"CCosts";"Net Interest Margin",#N/A,FALSE,"Margin";"Nonint Income",#N/A,FALSE,"NonII";"Nonint Exp",#N/A,FALSE,"NonIE";"Valuation",#N/A,FALSE,"Valuation"}</definedName>
    <definedName name="wrn.Forecast._.Q3." localSheetId="14" hidden="1">{"cover a","3q",FALSE,"Cover";"Op Earn Mgd Q3",#N/A,FALSE,"Op-Earn (Mng)";"Op Earn Rpt Q3",#N/A,FALSE,"Op-Earn (Rpt)";"Loans",#N/A,FALSE,"Loans";"Credit Costs",#N/A,FALSE,"CCosts";"Net Interest Margin",#N/A,FALSE,"Margin";"Nonint Income",#N/A,FALSE,"NonII";"Nonint Exp",#N/A,FALSE,"NonIE";"Valuation",#N/A,FALSE,"Valuation"}</definedName>
    <definedName name="wrn.Forecast._.Q3." hidden="1">{"cover a","3q",FALSE,"Cover";"Op Earn Mgd Q3",#N/A,FALSE,"Op-Earn (Mng)";"Op Earn Rpt Q3",#N/A,FALSE,"Op-Earn (Rpt)";"Loans",#N/A,FALSE,"Loans";"Credit Costs",#N/A,FALSE,"CCosts";"Net Interest Margin",#N/A,FALSE,"Margin";"Nonint Income",#N/A,FALSE,"NonII";"Nonint Exp",#N/A,FALSE,"NonIE";"Valuation",#N/A,FALSE,"Valuation"}</definedName>
    <definedName name="wrn.Forecast._.Q3._1" localSheetId="14" hidden="1">{"cover a","3q",FALSE,"Cover";"Op Earn Mgd Q3",#N/A,FALSE,"Op-Earn (Mng)";"Op Earn Rpt Q3",#N/A,FALSE,"Op-Earn (Rpt)";"Loans",#N/A,FALSE,"Loans";"Credit Costs",#N/A,FALSE,"CCosts";"Net Interest Margin",#N/A,FALSE,"Margin";"Nonint Income",#N/A,FALSE,"NonII";"Nonint Exp",#N/A,FALSE,"NonIE";"Valuation",#N/A,FALSE,"Valuation"}</definedName>
    <definedName name="wrn.Forecast._.Q3._1" hidden="1">{"cover a","3q",FALSE,"Cover";"Op Earn Mgd Q3",#N/A,FALSE,"Op-Earn (Mng)";"Op Earn Rpt Q3",#N/A,FALSE,"Op-Earn (Rpt)";"Loans",#N/A,FALSE,"Loans";"Credit Costs",#N/A,FALSE,"CCosts";"Net Interest Margin",#N/A,FALSE,"Margin";"Nonint Income",#N/A,FALSE,"NonII";"Nonint Exp",#N/A,FALSE,"NonIE";"Valuation",#N/A,FALSE,"Valuation"}</definedName>
    <definedName name="wrn.Forecast._.Q4." localSheetId="14" hidden="1">{"cover a","4q",FALSE,"Cover";"Op Earn Mgd Q4",#N/A,FALSE,"Op-Earn (Mng)";"Op Earn Rpt Q4",#N/A,FALSE,"Op-Earn (Rpt)";"Loans",#N/A,FALSE,"Loans";"Credit Costs",#N/A,FALSE,"CCosts";"Net Interest Margin",#N/A,FALSE,"Margin";"Nonint Income",#N/A,FALSE,"NonII";"Nonint Exp",#N/A,FALSE,"NonIE";"Valuation",#N/A,FALSE,"Valuation"}</definedName>
    <definedName name="wrn.Forecast._.Q4." hidden="1">{"cover a","4q",FALSE,"Cover";"Op Earn Mgd Q4",#N/A,FALSE,"Op-Earn (Mng)";"Op Earn Rpt Q4",#N/A,FALSE,"Op-Earn (Rpt)";"Loans",#N/A,FALSE,"Loans";"Credit Costs",#N/A,FALSE,"CCosts";"Net Interest Margin",#N/A,FALSE,"Margin";"Nonint Income",#N/A,FALSE,"NonII";"Nonint Exp",#N/A,FALSE,"NonIE";"Valuation",#N/A,FALSE,"Valuation"}</definedName>
    <definedName name="wrn.Forecast._.Q4._1" localSheetId="14" hidden="1">{"cover a","4q",FALSE,"Cover";"Op Earn Mgd Q4",#N/A,FALSE,"Op-Earn (Mng)";"Op Earn Rpt Q4",#N/A,FALSE,"Op-Earn (Rpt)";"Loans",#N/A,FALSE,"Loans";"Credit Costs",#N/A,FALSE,"CCosts";"Net Interest Margin",#N/A,FALSE,"Margin";"Nonint Income",#N/A,FALSE,"NonII";"Nonint Exp",#N/A,FALSE,"NonIE";"Valuation",#N/A,FALSE,"Valuation"}</definedName>
    <definedName name="wrn.Forecast._.Q4._1" hidden="1">{"cover a","4q",FALSE,"Cover";"Op Earn Mgd Q4",#N/A,FALSE,"Op-Earn (Mng)";"Op Earn Rpt Q4",#N/A,FALSE,"Op-Earn (Rpt)";"Loans",#N/A,FALSE,"Loans";"Credit Costs",#N/A,FALSE,"CCosts";"Net Interest Margin",#N/A,FALSE,"Margin";"Nonint Income",#N/A,FALSE,"NonII";"Nonint Exp",#N/A,FALSE,"NonIE";"Valuation",#N/A,FALSE,"Valuation"}</definedName>
    <definedName name="wrn.Forecast._.Q4a" localSheetId="14" hidden="1">{"cover a","4q",FALSE,"Cover";"Op Earn Mgd Q4",#N/A,FALSE,"Op-Earn (Mng)";"Op Earn Rpt Q4",#N/A,FALSE,"Op-Earn (Rpt)";"Loans",#N/A,FALSE,"Loans";"Credit Costs",#N/A,FALSE,"CCosts";"Net Interest Margin",#N/A,FALSE,"Margin";"Nonint Income",#N/A,FALSE,"NonII";"Nonint Exp",#N/A,FALSE,"NonIE";"Valuation",#N/A,FALSE,"Valuation"}</definedName>
    <definedName name="wrn.Forecast._.Q4a" hidden="1">{"cover a","4q",FALSE,"Cover";"Op Earn Mgd Q4",#N/A,FALSE,"Op-Earn (Mng)";"Op Earn Rpt Q4",#N/A,FALSE,"Op-Earn (Rpt)";"Loans",#N/A,FALSE,"Loans";"Credit Costs",#N/A,FALSE,"CCosts";"Net Interest Margin",#N/A,FALSE,"Margin";"Nonint Income",#N/A,FALSE,"NonII";"Nonint Exp",#N/A,FALSE,"NonIE";"Valuation",#N/A,FALSE,"Valuation"}</definedName>
    <definedName name="wrn.Forecast._.Q4a_1" localSheetId="14" hidden="1">{"cover a","4q",FALSE,"Cover";"Op Earn Mgd Q4",#N/A,FALSE,"Op-Earn (Mng)";"Op Earn Rpt Q4",#N/A,FALSE,"Op-Earn (Rpt)";"Loans",#N/A,FALSE,"Loans";"Credit Costs",#N/A,FALSE,"CCosts";"Net Interest Margin",#N/A,FALSE,"Margin";"Nonint Income",#N/A,FALSE,"NonII";"Nonint Exp",#N/A,FALSE,"NonIE";"Valuation",#N/A,FALSE,"Valuation"}</definedName>
    <definedName name="wrn.Forecast._.Q4a_1" hidden="1">{"cover a","4q",FALSE,"Cover";"Op Earn Mgd Q4",#N/A,FALSE,"Op-Earn (Mng)";"Op Earn Rpt Q4",#N/A,FALSE,"Op-Earn (Rpt)";"Loans",#N/A,FALSE,"Loans";"Credit Costs",#N/A,FALSE,"CCosts";"Net Interest Margin",#N/A,FALSE,"Margin";"Nonint Income",#N/A,FALSE,"NonII";"Nonint Exp",#N/A,FALSE,"NonIE";"Valuation",#N/A,FALSE,"Valuation"}</definedName>
    <definedName name="wrn.forecast._1" localSheetId="14" hidden="1">{"first",#N/A,FALSE,"1st qtr";"second",#N/A,FALSE,"2nd Qtr";"third",#N/A,FALSE,"3rd Qtr";"fourth",#N/A,FALSE,"4th qtr";"year",#N/A,FALSE,"total year"}</definedName>
    <definedName name="wrn.forecast._1" hidden="1">{"first",#N/A,FALSE,"1st qtr";"second",#N/A,FALSE,"2nd Qtr";"third",#N/A,FALSE,"3rd Qtr";"fourth",#N/A,FALSE,"4th qtr";"year",#N/A,FALSE,"total year"}</definedName>
    <definedName name="wrn.forecast2." localSheetId="14" hidden="1">{#N/A,#N/A,TRUE,"INCOME";#N/A,#N/A,TRUE,"CONTRACT";#N/A,#N/A,TRUE,"FRINGE";#N/A,#N/A,TRUE,"ON-SITE";#N/A,#N/A,TRUE,"G&amp;A";#N/A,#N/A,TRUE,"UNALLOW"}</definedName>
    <definedName name="wrn.forecast2." hidden="1">{#N/A,#N/A,TRUE,"INCOME";#N/A,#N/A,TRUE,"CONTRACT";#N/A,#N/A,TRUE,"FRINGE";#N/A,#N/A,TRUE,"ON-SITE";#N/A,#N/A,TRUE,"G&amp;A";#N/A,#N/A,TRUE,"UNALLOW"}</definedName>
    <definedName name="wrn.fpkg." localSheetId="14" hidden="1">{#N/A,#N/A,FALSE,"Consolidated Shipley";#N/A,#N/A,FALSE,"Consolidated PWB";#N/A,#N/A,FALSE,"Consolidated Micro"}</definedName>
    <definedName name="wrn.fpkg." hidden="1">{#N/A,#N/A,FALSE,"Consolidated Shipley";#N/A,#N/A,FALSE,"Consolidated PWB";#N/A,#N/A,FALSE,"Consolidated Micro"}</definedName>
    <definedName name="wrn.Full." localSheetId="14" hidden="1">{#N/A,#N/A,FALSE,"Summary";#N/A,#N/A,FALSE,"CF";#N/A,#N/A,FALSE,"P&amp;L";#N/A,#N/A,FALSE,"BS";#N/A,#N/A,FALSE,"Returns";#N/A,#N/A,FALSE,"Assumptions";#N/A,#N/A,FALSE,"Analysis"}</definedName>
    <definedName name="wrn.Full." hidden="1">{#N/A,#N/A,FALSE,"Summary";#N/A,#N/A,FALSE,"CF";#N/A,#N/A,FALSE,"P&amp;L";#N/A,#N/A,FALSE,"BS";#N/A,#N/A,FALSE,"Returns";#N/A,#N/A,FALSE,"Assumptions";#N/A,#N/A,FALSE,"Analysis"}</definedName>
    <definedName name="wrn.Full._.model." localSheetId="14" hidden="1">{#N/A,#N/A,TRUE,"Cover sheet";#N/A,#N/A,TRUE,"Summary";#N/A,#N/A,TRUE,"Key Assumptions";#N/A,#N/A,TRUE,"Profit &amp; Loss";#N/A,#N/A,TRUE,"Balance Sheet";#N/A,#N/A,TRUE,"Cashflow";#N/A,#N/A,TRUE,"IRR";#N/A,#N/A,TRUE,"Ratios";#N/A,#N/A,TRUE,"Debt analysis"}</definedName>
    <definedName name="wrn.Full._.model." hidden="1">{#N/A,#N/A,TRUE,"Cover sheet";#N/A,#N/A,TRUE,"Summary";#N/A,#N/A,TRUE,"Key Assumptions";#N/A,#N/A,TRUE,"Profit &amp; Loss";#N/A,#N/A,TRUE,"Balance Sheet";#N/A,#N/A,TRUE,"Cashflow";#N/A,#N/A,TRUE,"IRR";#N/A,#N/A,TRUE,"Ratios";#N/A,#N/A,TRUE,"Debt analysis"}</definedName>
    <definedName name="wrn.Full._.Monty." localSheetId="14" hidden="1">{"ROIC",#N/A,FALSE,"ROIC";"Graphs",#N/A,FALSE,"TY analysis";"fcf",#N/A,FALSE,"FCF";"Matrix_2004",#N/A,FALSE,"MATRIX(2004)";"matrix_2008",#N/A,FALSE,"MATRIX(2008)";"FS_Condensed",#N/A,FALSE,"Financial Statements2";"TAXES",#N/A,FALSE,"Taxes";"DEBT_INVEST",#N/A,FALSE,"Debt&amp;Investment Schedule";"Main_menu",#N/A,FALSE,"Main Menu"}</definedName>
    <definedName name="wrn.Full._.Monty." hidden="1">{"ROIC",#N/A,FALSE,"ROIC";"Graphs",#N/A,FALSE,"TY analysis";"fcf",#N/A,FALSE,"FCF";"Matrix_2004",#N/A,FALSE,"MATRIX(2004)";"matrix_2008",#N/A,FALSE,"MATRIX(2008)";"FS_Condensed",#N/A,FALSE,"Financial Statements2";"TAXES",#N/A,FALSE,"Taxes";"DEBT_INVEST",#N/A,FALSE,"Debt&amp;Investment Schedule";"Main_menu",#N/A,FALSE,"Main Menu"}</definedName>
    <definedName name="wrn.Full._.Report." localSheetId="14" hidden="1">{#N/A,#N/A,FALSE,"COVER";#N/A,#N/A,FALSE,"VALUATION";#N/A,#N/A,FALSE,"FORECAST";#N/A,#N/A,FALSE,"FY ANALYSIS ";#N/A,#N/A,FALSE," HY ANALYSIS"}</definedName>
    <definedName name="wrn.Full._.Report." hidden="1">{#N/A,#N/A,FALSE,"COVER";#N/A,#N/A,FALSE,"VALUATION";#N/A,#N/A,FALSE,"FORECAST";#N/A,#N/A,FALSE,"FY ANALYSIS ";#N/A,#N/A,FALSE," HY ANALYSIS"}</definedName>
    <definedName name="wrn.Full._.Report._1" localSheetId="14" hidden="1">{#N/A,#N/A,FALSE,"COVER";#N/A,#N/A,FALSE,"VALUATION";#N/A,#N/A,FALSE,"FORECAST";#N/A,#N/A,FALSE,"FY ANALYSIS ";#N/A,#N/A,FALSE," HY ANALYSIS"}</definedName>
    <definedName name="wrn.Full._.Report._1" hidden="1">{#N/A,#N/A,FALSE,"COVER";#N/A,#N/A,FALSE,"VALUATION";#N/A,#N/A,FALSE,"FORECAST";#N/A,#N/A,FALSE,"FY ANALYSIS ";#N/A,#N/A,FALSE," HY ANALYSIS"}</definedName>
    <definedName name="wrn.Full._.report._2" localSheetId="14" hidden="1">{"multiple",#N/A,FALSE,"client (2)";"margins",#N/A,FALSE,"client (2)";"data",#N/A,FALSE,"client (2)";"multiple",#N/A,FALSE,"client";"margins",#N/A,FALSE,"client";"data",#N/A,FALSE,"client"}</definedName>
    <definedName name="wrn.Full._.report._2" hidden="1">{"multiple",#N/A,FALSE,"client (2)";"margins",#N/A,FALSE,"client (2)";"data",#N/A,FALSE,"client (2)";"multiple",#N/A,FALSE,"client";"margins",#N/A,FALSE,"client";"data",#N/A,FALSE,"client"}</definedName>
    <definedName name="wrn.Full._.report._3" localSheetId="14" hidden="1">{"multiple",#N/A,FALSE,"client (2)";"margins",#N/A,FALSE,"client (2)";"data",#N/A,FALSE,"client (2)";"multiple",#N/A,FALSE,"client";"margins",#N/A,FALSE,"client";"data",#N/A,FALSE,"client"}</definedName>
    <definedName name="wrn.Full._.report._3" hidden="1">{"multiple",#N/A,FALSE,"client (2)";"margins",#N/A,FALSE,"client (2)";"data",#N/A,FALSE,"client (2)";"multiple",#N/A,FALSE,"client";"margins",#N/A,FALSE,"client";"data",#N/A,FALSE,"client"}</definedName>
    <definedName name="wrn.Full._.report._4" localSheetId="14" hidden="1">{"multiple",#N/A,FALSE,"client (2)";"margins",#N/A,FALSE,"client (2)";"data",#N/A,FALSE,"client (2)";"multiple",#N/A,FALSE,"client";"margins",#N/A,FALSE,"client";"data",#N/A,FALSE,"client"}</definedName>
    <definedName name="wrn.Full._.report._4" hidden="1">{"multiple",#N/A,FALSE,"client (2)";"margins",#N/A,FALSE,"client (2)";"data",#N/A,FALSE,"client (2)";"multiple",#N/A,FALSE,"client";"margins",#N/A,FALSE,"client";"data",#N/A,FALSE,"client"}</definedName>
    <definedName name="wrn.Full._.report._5" localSheetId="14" hidden="1">{"multiple",#N/A,FALSE,"client (2)";"margins",#N/A,FALSE,"client (2)";"data",#N/A,FALSE,"client (2)";"multiple",#N/A,FALSE,"client";"margins",#N/A,FALSE,"client";"data",#N/A,FALSE,"client"}</definedName>
    <definedName name="wrn.Full._.report._5" hidden="1">{"multiple",#N/A,FALSE,"client (2)";"margins",#N/A,FALSE,"client (2)";"data",#N/A,FALSE,"client (2)";"multiple",#N/A,FALSE,"client";"margins",#N/A,FALSE,"client";"data",#N/A,FALSE,"client"}</definedName>
    <definedName name="wrn.Full._.Workbook._.Report." localSheetId="14" hidden="1">{"Balance Sheet Summary",#N/A,TRUE,"Balance Sheet";"Cash Flow Summary",#N/A,TRUE,"Cash Flow";"Capital Plan CA Schedule",#N/A,TRUE,"Capital Plan";"Capital Plan Summary",#N/A,TRUE,"Capital Plan"}</definedName>
    <definedName name="wrn.Full._.Workbook._.Report." hidden="1">{"Balance Sheet Summary",#N/A,TRUE,"Balance Sheet";"Cash Flow Summary",#N/A,TRUE,"Cash Flow";"Capital Plan CA Schedule",#N/A,TRUE,"Capital Plan";"Capital Plan Summary",#N/A,TRUE,"Capital Plan"}</definedName>
    <definedName name="wrn.Full._.Workbook._.Report._1" localSheetId="14" hidden="1">{"Balance Sheet Summary",#N/A,TRUE,"Balance Sheet";"Cash Flow Summary",#N/A,TRUE,"Cash Flow";"Capital Plan CA Schedule",#N/A,TRUE,"Capital Plan";"Capital Plan Summary",#N/A,TRUE,"Capital Plan"}</definedName>
    <definedName name="wrn.Full._.Workbook._.Report._1" hidden="1">{"Balance Sheet Summary",#N/A,TRUE,"Balance Sheet";"Cash Flow Summary",#N/A,TRUE,"Cash Flow";"Capital Plan CA Schedule",#N/A,TRUE,"Capital Plan";"Capital Plan Summary",#N/A,TRUE,"Capital Plan"}</definedName>
    <definedName name="wrn.Full._.Workbook._.Report._2" localSheetId="14" hidden="1">{"Balance Sheet Summary",#N/A,TRUE,"Balance Sheet";"Cash Flow Summary",#N/A,TRUE,"Cash Flow";"Capital Plan CA Schedule",#N/A,TRUE,"Capital Plan";"Capital Plan Summary",#N/A,TRUE,"Capital Plan"}</definedName>
    <definedName name="wrn.Full._.Workbook._.Report._2" hidden="1">{"Balance Sheet Summary",#N/A,TRUE,"Balance Sheet";"Cash Flow Summary",#N/A,TRUE,"Cash Flow";"Capital Plan CA Schedule",#N/A,TRUE,"Capital Plan";"Capital Plan Summary",#N/A,TRUE,"Capital Plan"}</definedName>
    <definedName name="wrn.Full._.Workbook._.Report._3" localSheetId="14" hidden="1">{"Balance Sheet Summary",#N/A,TRUE,"Balance Sheet";"Cash Flow Summary",#N/A,TRUE,"Cash Flow";"Capital Plan CA Schedule",#N/A,TRUE,"Capital Plan";"Capital Plan Summary",#N/A,TRUE,"Capital Plan"}</definedName>
    <definedName name="wrn.Full._.Workbook._.Report._3" hidden="1">{"Balance Sheet Summary",#N/A,TRUE,"Balance Sheet";"Cash Flow Summary",#N/A,TRUE,"Cash Flow";"Capital Plan CA Schedule",#N/A,TRUE,"Capital Plan";"Capital Plan Summary",#N/A,TRUE,"Capital Plan"}</definedName>
    <definedName name="wrn.Full._.Workbook._.Report._4" localSheetId="14" hidden="1">{"Balance Sheet Summary",#N/A,TRUE,"Balance Sheet";"Cash Flow Summary",#N/A,TRUE,"Cash Flow";"Capital Plan CA Schedule",#N/A,TRUE,"Capital Plan";"Capital Plan Summary",#N/A,TRUE,"Capital Plan"}</definedName>
    <definedName name="wrn.Full._.Workbook._.Report._4" hidden="1">{"Balance Sheet Summary",#N/A,TRUE,"Balance Sheet";"Cash Flow Summary",#N/A,TRUE,"Cash Flow";"Capital Plan CA Schedule",#N/A,TRUE,"Capital Plan";"Capital Plan Summary",#N/A,TRUE,"Capital Plan"}</definedName>
    <definedName name="wrn.Full._.Workbook._.Report._5" localSheetId="14" hidden="1">{"Balance Sheet Summary",#N/A,TRUE,"Balance Sheet";"Cash Flow Summary",#N/A,TRUE,"Cash Flow";"Capital Plan CA Schedule",#N/A,TRUE,"Capital Plan";"Capital Plan Summary",#N/A,TRUE,"Capital Plan"}</definedName>
    <definedName name="wrn.Full._.Workbook._.Report._5" hidden="1">{"Balance Sheet Summary",#N/A,TRUE,"Balance Sheet";"Cash Flow Summary",#N/A,TRUE,"Cash Flow";"Capital Plan CA Schedule",#N/A,TRUE,"Capital Plan";"Capital Plan Summary",#N/A,TRUE,"Capital Plan"}</definedName>
    <definedName name="wrn.FullPrintout." localSheetId="14" hidden="1">{#N/A,#N/A,TRUE,"ContentsPage";#N/A,#N/A,TRUE,"Inputs";#N/A,#N/A,TRUE,"CashFlow";#N/A,#N/A,TRUE,"Buildout";#N/A,#N/A,TRUE,"Markets";#N/A,#N/A,TRUE,"Revenue";#N/A,#N/A,TRUE,"SubscriberMix";#N/A,#N/A,TRUE,"TrafficSource";#N/A,#N/A,TRUE,"NetworkPlant";#N/A,#N/A,TRUE,"ServerPlant";#N/A,#N/A,TRUE,"NetSetup";#N/A,#N/A,TRUE,"Sales";#N/A,#N/A,TRUE,"InstallAndDisconnects";#N/A,#N/A,TRUE,"ProductAndContent";#N/A,#N/A,TRUE,"NetOperations";#N/A,#N/A,TRUE,"CustomerCareAndBilling";#N/A,#N/A,TRUE,"OnsiteService";#N/A,#N/A,TRUE,"NetFieldMaint";#N/A,#N/A,TRUE,"Corporate G&amp;A";#N/A,#N/A,TRUE,"ServiceOverhead";#N/A,#N/A,TRUE,"HeadcountSummary";#N/A,#N/A,TRUE,"Depreciation"}</definedName>
    <definedName name="wrn.FullPrintout." hidden="1">{#N/A,#N/A,TRUE,"ContentsPage";#N/A,#N/A,TRUE,"Inputs";#N/A,#N/A,TRUE,"CashFlow";#N/A,#N/A,TRUE,"Buildout";#N/A,#N/A,TRUE,"Markets";#N/A,#N/A,TRUE,"Revenue";#N/A,#N/A,TRUE,"SubscriberMix";#N/A,#N/A,TRUE,"TrafficSource";#N/A,#N/A,TRUE,"NetworkPlant";#N/A,#N/A,TRUE,"ServerPlant";#N/A,#N/A,TRUE,"NetSetup";#N/A,#N/A,TRUE,"Sales";#N/A,#N/A,TRUE,"InstallAndDisconnects";#N/A,#N/A,TRUE,"ProductAndContent";#N/A,#N/A,TRUE,"NetOperations";#N/A,#N/A,TRUE,"CustomerCareAndBilling";#N/A,#N/A,TRUE,"OnsiteService";#N/A,#N/A,TRUE,"NetFieldMaint";#N/A,#N/A,TRUE,"Corporate G&amp;A";#N/A,#N/A,TRUE,"ServiceOverhead";#N/A,#N/A,TRUE,"HeadcountSummary";#N/A,#N/A,TRUE,"Depreciation"}</definedName>
    <definedName name="wrn.FY97SBP." localSheetId="14" hidden="1">{#N/A,#N/A,FALSE,"FY97";#N/A,#N/A,FALSE,"FY98";#N/A,#N/A,FALSE,"FY99";#N/A,#N/A,FALSE,"FY00";#N/A,#N/A,FALSE,"FY01"}</definedName>
    <definedName name="wrn.FY97SBP." hidden="1">{#N/A,#N/A,FALSE,"FY97";#N/A,#N/A,FALSE,"FY98";#N/A,#N/A,FALSE,"FY99";#N/A,#N/A,FALSE,"FY00";#N/A,#N/A,FALSE,"FY01"}</definedName>
    <definedName name="wrn.FY97SBP._1" localSheetId="14" hidden="1">{#N/A,#N/A,FALSE,"FY97";#N/A,#N/A,FALSE,"FY98";#N/A,#N/A,FALSE,"FY99";#N/A,#N/A,FALSE,"FY00";#N/A,#N/A,FALSE,"FY01"}</definedName>
    <definedName name="wrn.FY97SBP._1" hidden="1">{#N/A,#N/A,FALSE,"FY97";#N/A,#N/A,FALSE,"FY98";#N/A,#N/A,FALSE,"FY99";#N/A,#N/A,FALSE,"FY00";#N/A,#N/A,FALSE,"FY01"}</definedName>
    <definedName name="wrn.FY97SBP._1_1" localSheetId="14" hidden="1">{#N/A,#N/A,FALSE,"FY97";#N/A,#N/A,FALSE,"FY98";#N/A,#N/A,FALSE,"FY99";#N/A,#N/A,FALSE,"FY00";#N/A,#N/A,FALSE,"FY01"}</definedName>
    <definedName name="wrn.FY97SBP._1_1" hidden="1">{#N/A,#N/A,FALSE,"FY97";#N/A,#N/A,FALSE,"FY98";#N/A,#N/A,FALSE,"FY99";#N/A,#N/A,FALSE,"FY00";#N/A,#N/A,FALSE,"FY01"}</definedName>
    <definedName name="wrn.FY97SBP._1_2" localSheetId="14" hidden="1">{#N/A,#N/A,FALSE,"FY97";#N/A,#N/A,FALSE,"FY98";#N/A,#N/A,FALSE,"FY99";#N/A,#N/A,FALSE,"FY00";#N/A,#N/A,FALSE,"FY01"}</definedName>
    <definedName name="wrn.FY97SBP._1_2" hidden="1">{#N/A,#N/A,FALSE,"FY97";#N/A,#N/A,FALSE,"FY98";#N/A,#N/A,FALSE,"FY99";#N/A,#N/A,FALSE,"FY00";#N/A,#N/A,FALSE,"FY01"}</definedName>
    <definedName name="wrn.FY97SBP._1_3" localSheetId="14" hidden="1">{#N/A,#N/A,FALSE,"FY97";#N/A,#N/A,FALSE,"FY98";#N/A,#N/A,FALSE,"FY99";#N/A,#N/A,FALSE,"FY00";#N/A,#N/A,FALSE,"FY01"}</definedName>
    <definedName name="wrn.FY97SBP._1_3" hidden="1">{#N/A,#N/A,FALSE,"FY97";#N/A,#N/A,FALSE,"FY98";#N/A,#N/A,FALSE,"FY99";#N/A,#N/A,FALSE,"FY00";#N/A,#N/A,FALSE,"FY01"}</definedName>
    <definedName name="wrn.FY97SBP._1_4" localSheetId="14" hidden="1">{#N/A,#N/A,FALSE,"FY97";#N/A,#N/A,FALSE,"FY98";#N/A,#N/A,FALSE,"FY99";#N/A,#N/A,FALSE,"FY00";#N/A,#N/A,FALSE,"FY01"}</definedName>
    <definedName name="wrn.FY97SBP._1_4" hidden="1">{#N/A,#N/A,FALSE,"FY97";#N/A,#N/A,FALSE,"FY98";#N/A,#N/A,FALSE,"FY99";#N/A,#N/A,FALSE,"FY00";#N/A,#N/A,FALSE,"FY01"}</definedName>
    <definedName name="wrn.FY97SBP._2" localSheetId="14" hidden="1">{#N/A,#N/A,FALSE,"FY97";#N/A,#N/A,FALSE,"FY98";#N/A,#N/A,FALSE,"FY99";#N/A,#N/A,FALSE,"FY00";#N/A,#N/A,FALSE,"FY01"}</definedName>
    <definedName name="wrn.FY97SBP._2" hidden="1">{#N/A,#N/A,FALSE,"FY97";#N/A,#N/A,FALSE,"FY98";#N/A,#N/A,FALSE,"FY99";#N/A,#N/A,FALSE,"FY00";#N/A,#N/A,FALSE,"FY01"}</definedName>
    <definedName name="wrn.FY97SBP._2_1" localSheetId="14" hidden="1">{#N/A,#N/A,FALSE,"FY97";#N/A,#N/A,FALSE,"FY98";#N/A,#N/A,FALSE,"FY99";#N/A,#N/A,FALSE,"FY00";#N/A,#N/A,FALSE,"FY01"}</definedName>
    <definedName name="wrn.FY97SBP._2_1" hidden="1">{#N/A,#N/A,FALSE,"FY97";#N/A,#N/A,FALSE,"FY98";#N/A,#N/A,FALSE,"FY99";#N/A,#N/A,FALSE,"FY00";#N/A,#N/A,FALSE,"FY01"}</definedName>
    <definedName name="wrn.FY97SBP._2_2" localSheetId="14" hidden="1">{#N/A,#N/A,FALSE,"FY97";#N/A,#N/A,FALSE,"FY98";#N/A,#N/A,FALSE,"FY99";#N/A,#N/A,FALSE,"FY00";#N/A,#N/A,FALSE,"FY01"}</definedName>
    <definedName name="wrn.FY97SBP._2_2" hidden="1">{#N/A,#N/A,FALSE,"FY97";#N/A,#N/A,FALSE,"FY98";#N/A,#N/A,FALSE,"FY99";#N/A,#N/A,FALSE,"FY00";#N/A,#N/A,FALSE,"FY01"}</definedName>
    <definedName name="wrn.FY97SBP._2_3" localSheetId="14" hidden="1">{#N/A,#N/A,FALSE,"FY97";#N/A,#N/A,FALSE,"FY98";#N/A,#N/A,FALSE,"FY99";#N/A,#N/A,FALSE,"FY00";#N/A,#N/A,FALSE,"FY01"}</definedName>
    <definedName name="wrn.FY97SBP._2_3" hidden="1">{#N/A,#N/A,FALSE,"FY97";#N/A,#N/A,FALSE,"FY98";#N/A,#N/A,FALSE,"FY99";#N/A,#N/A,FALSE,"FY00";#N/A,#N/A,FALSE,"FY01"}</definedName>
    <definedName name="wrn.FY97SBP._2_4" localSheetId="14" hidden="1">{#N/A,#N/A,FALSE,"FY97";#N/A,#N/A,FALSE,"FY98";#N/A,#N/A,FALSE,"FY99";#N/A,#N/A,FALSE,"FY00";#N/A,#N/A,FALSE,"FY01"}</definedName>
    <definedName name="wrn.FY97SBP._2_4" hidden="1">{#N/A,#N/A,FALSE,"FY97";#N/A,#N/A,FALSE,"FY98";#N/A,#N/A,FALSE,"FY99";#N/A,#N/A,FALSE,"FY00";#N/A,#N/A,FALSE,"FY01"}</definedName>
    <definedName name="wrn.FY97SBP._3" localSheetId="14" hidden="1">{#N/A,#N/A,FALSE,"FY97";#N/A,#N/A,FALSE,"FY98";#N/A,#N/A,FALSE,"FY99";#N/A,#N/A,FALSE,"FY00";#N/A,#N/A,FALSE,"FY01"}</definedName>
    <definedName name="wrn.FY97SBP._3" hidden="1">{#N/A,#N/A,FALSE,"FY97";#N/A,#N/A,FALSE,"FY98";#N/A,#N/A,FALSE,"FY99";#N/A,#N/A,FALSE,"FY00";#N/A,#N/A,FALSE,"FY01"}</definedName>
    <definedName name="wrn.FY97SBP._3_1" localSheetId="14" hidden="1">{#N/A,#N/A,FALSE,"FY97";#N/A,#N/A,FALSE,"FY98";#N/A,#N/A,FALSE,"FY99";#N/A,#N/A,FALSE,"FY00";#N/A,#N/A,FALSE,"FY01"}</definedName>
    <definedName name="wrn.FY97SBP._3_1" hidden="1">{#N/A,#N/A,FALSE,"FY97";#N/A,#N/A,FALSE,"FY98";#N/A,#N/A,FALSE,"FY99";#N/A,#N/A,FALSE,"FY00";#N/A,#N/A,FALSE,"FY01"}</definedName>
    <definedName name="wrn.FY97SBP._3_2" localSheetId="14" hidden="1">{#N/A,#N/A,FALSE,"FY97";#N/A,#N/A,FALSE,"FY98";#N/A,#N/A,FALSE,"FY99";#N/A,#N/A,FALSE,"FY00";#N/A,#N/A,FALSE,"FY01"}</definedName>
    <definedName name="wrn.FY97SBP._3_2" hidden="1">{#N/A,#N/A,FALSE,"FY97";#N/A,#N/A,FALSE,"FY98";#N/A,#N/A,FALSE,"FY99";#N/A,#N/A,FALSE,"FY00";#N/A,#N/A,FALSE,"FY01"}</definedName>
    <definedName name="wrn.FY97SBP._3_3" localSheetId="14" hidden="1">{#N/A,#N/A,FALSE,"FY97";#N/A,#N/A,FALSE,"FY98";#N/A,#N/A,FALSE,"FY99";#N/A,#N/A,FALSE,"FY00";#N/A,#N/A,FALSE,"FY01"}</definedName>
    <definedName name="wrn.FY97SBP._3_3" hidden="1">{#N/A,#N/A,FALSE,"FY97";#N/A,#N/A,FALSE,"FY98";#N/A,#N/A,FALSE,"FY99";#N/A,#N/A,FALSE,"FY00";#N/A,#N/A,FALSE,"FY01"}</definedName>
    <definedName name="wrn.FY97SBP._3_4" localSheetId="14" hidden="1">{#N/A,#N/A,FALSE,"FY97";#N/A,#N/A,FALSE,"FY98";#N/A,#N/A,FALSE,"FY99";#N/A,#N/A,FALSE,"FY00";#N/A,#N/A,FALSE,"FY01"}</definedName>
    <definedName name="wrn.FY97SBP._3_4" hidden="1">{#N/A,#N/A,FALSE,"FY97";#N/A,#N/A,FALSE,"FY98";#N/A,#N/A,FALSE,"FY99";#N/A,#N/A,FALSE,"FY00";#N/A,#N/A,FALSE,"FY01"}</definedName>
    <definedName name="wrn.FY97SBP._4" localSheetId="14" hidden="1">{#N/A,#N/A,FALSE,"FY97";#N/A,#N/A,FALSE,"FY98";#N/A,#N/A,FALSE,"FY99";#N/A,#N/A,FALSE,"FY00";#N/A,#N/A,FALSE,"FY01"}</definedName>
    <definedName name="wrn.FY97SBP._4" hidden="1">{#N/A,#N/A,FALSE,"FY97";#N/A,#N/A,FALSE,"FY98";#N/A,#N/A,FALSE,"FY99";#N/A,#N/A,FALSE,"FY00";#N/A,#N/A,FALSE,"FY01"}</definedName>
    <definedName name="wrn.FY97SBP._4_1" localSheetId="14" hidden="1">{#N/A,#N/A,FALSE,"FY97";#N/A,#N/A,FALSE,"FY98";#N/A,#N/A,FALSE,"FY99";#N/A,#N/A,FALSE,"FY00";#N/A,#N/A,FALSE,"FY01"}</definedName>
    <definedName name="wrn.FY97SBP._4_1" hidden="1">{#N/A,#N/A,FALSE,"FY97";#N/A,#N/A,FALSE,"FY98";#N/A,#N/A,FALSE,"FY99";#N/A,#N/A,FALSE,"FY00";#N/A,#N/A,FALSE,"FY01"}</definedName>
    <definedName name="wrn.FY97SBP._4_2" localSheetId="14" hidden="1">{#N/A,#N/A,FALSE,"FY97";#N/A,#N/A,FALSE,"FY98";#N/A,#N/A,FALSE,"FY99";#N/A,#N/A,FALSE,"FY00";#N/A,#N/A,FALSE,"FY01"}</definedName>
    <definedName name="wrn.FY97SBP._4_2" hidden="1">{#N/A,#N/A,FALSE,"FY97";#N/A,#N/A,FALSE,"FY98";#N/A,#N/A,FALSE,"FY99";#N/A,#N/A,FALSE,"FY00";#N/A,#N/A,FALSE,"FY01"}</definedName>
    <definedName name="wrn.FY97SBP._4_3" localSheetId="14" hidden="1">{#N/A,#N/A,FALSE,"FY97";#N/A,#N/A,FALSE,"FY98";#N/A,#N/A,FALSE,"FY99";#N/A,#N/A,FALSE,"FY00";#N/A,#N/A,FALSE,"FY01"}</definedName>
    <definedName name="wrn.FY97SBP._4_3" hidden="1">{#N/A,#N/A,FALSE,"FY97";#N/A,#N/A,FALSE,"FY98";#N/A,#N/A,FALSE,"FY99";#N/A,#N/A,FALSE,"FY00";#N/A,#N/A,FALSE,"FY01"}</definedName>
    <definedName name="wrn.FY97SBP._4_4" localSheetId="14" hidden="1">{#N/A,#N/A,FALSE,"FY97";#N/A,#N/A,FALSE,"FY98";#N/A,#N/A,FALSE,"FY99";#N/A,#N/A,FALSE,"FY00";#N/A,#N/A,FALSE,"FY01"}</definedName>
    <definedName name="wrn.FY97SBP._4_4" hidden="1">{#N/A,#N/A,FALSE,"FY97";#N/A,#N/A,FALSE,"FY98";#N/A,#N/A,FALSE,"FY99";#N/A,#N/A,FALSE,"FY00";#N/A,#N/A,FALSE,"FY01"}</definedName>
    <definedName name="wrn.FY97SBP._5" localSheetId="14" hidden="1">{#N/A,#N/A,FALSE,"FY97";#N/A,#N/A,FALSE,"FY98";#N/A,#N/A,FALSE,"FY99";#N/A,#N/A,FALSE,"FY00";#N/A,#N/A,FALSE,"FY01"}</definedName>
    <definedName name="wrn.FY97SBP._5" hidden="1">{#N/A,#N/A,FALSE,"FY97";#N/A,#N/A,FALSE,"FY98";#N/A,#N/A,FALSE,"FY99";#N/A,#N/A,FALSE,"FY00";#N/A,#N/A,FALSE,"FY01"}</definedName>
    <definedName name="wrn.FY97SBP._5_1" localSheetId="14" hidden="1">{#N/A,#N/A,FALSE,"FY97";#N/A,#N/A,FALSE,"FY98";#N/A,#N/A,FALSE,"FY99";#N/A,#N/A,FALSE,"FY00";#N/A,#N/A,FALSE,"FY01"}</definedName>
    <definedName name="wrn.FY97SBP._5_1" hidden="1">{#N/A,#N/A,FALSE,"FY97";#N/A,#N/A,FALSE,"FY98";#N/A,#N/A,FALSE,"FY99";#N/A,#N/A,FALSE,"FY00";#N/A,#N/A,FALSE,"FY01"}</definedName>
    <definedName name="wrn.FY97SBP._5_2" localSheetId="14" hidden="1">{#N/A,#N/A,FALSE,"FY97";#N/A,#N/A,FALSE,"FY98";#N/A,#N/A,FALSE,"FY99";#N/A,#N/A,FALSE,"FY00";#N/A,#N/A,FALSE,"FY01"}</definedName>
    <definedName name="wrn.FY97SBP._5_2" hidden="1">{#N/A,#N/A,FALSE,"FY97";#N/A,#N/A,FALSE,"FY98";#N/A,#N/A,FALSE,"FY99";#N/A,#N/A,FALSE,"FY00";#N/A,#N/A,FALSE,"FY01"}</definedName>
    <definedName name="wrn.FY97SBP._5_3" localSheetId="14" hidden="1">{#N/A,#N/A,FALSE,"FY97";#N/A,#N/A,FALSE,"FY98";#N/A,#N/A,FALSE,"FY99";#N/A,#N/A,FALSE,"FY00";#N/A,#N/A,FALSE,"FY01"}</definedName>
    <definedName name="wrn.FY97SBP._5_3" hidden="1">{#N/A,#N/A,FALSE,"FY97";#N/A,#N/A,FALSE,"FY98";#N/A,#N/A,FALSE,"FY99";#N/A,#N/A,FALSE,"FY00";#N/A,#N/A,FALSE,"FY01"}</definedName>
    <definedName name="wrn.FY97SBP._5_4" localSheetId="14" hidden="1">{#N/A,#N/A,FALSE,"FY97";#N/A,#N/A,FALSE,"FY98";#N/A,#N/A,FALSE,"FY99";#N/A,#N/A,FALSE,"FY00";#N/A,#N/A,FALSE,"FY01"}</definedName>
    <definedName name="wrn.FY97SBP._5_4" hidden="1">{#N/A,#N/A,FALSE,"FY97";#N/A,#N/A,FALSE,"FY98";#N/A,#N/A,FALSE,"FY99";#N/A,#N/A,FALSE,"FY00";#N/A,#N/A,FALSE,"FY01"}</definedName>
    <definedName name="wrn.Grainger." localSheetId="14" hidden="1">{"Income Statement",#N/A,FALSE,"Annual";"Balance Sheet",#N/A,FALSE,"Annual";"Cash Flow Statement",#N/A,FALSE,"Annual";"ROIC",#N/A,FALSE,"Annual"}</definedName>
    <definedName name="wrn.Grainger." hidden="1">{"Income Statement",#N/A,FALSE,"Annual";"Balance Sheet",#N/A,FALSE,"Annual";"Cash Flow Statement",#N/A,FALSE,"Annual";"ROIC",#N/A,FALSE,"Annual"}</definedName>
    <definedName name="wrn.Grainger._1" localSheetId="14" hidden="1">{"Income Statement",#N/A,FALSE,"Annual";"Balance Sheet",#N/A,FALSE,"Annual";"Cash Flow Statement",#N/A,FALSE,"Annual";"ROIC",#N/A,FALSE,"Annual"}</definedName>
    <definedName name="wrn.Grainger._1" hidden="1">{"Income Statement",#N/A,FALSE,"Annual";"Balance Sheet",#N/A,FALSE,"Annual";"Cash Flow Statement",#N/A,FALSE,"Annual";"ROIC",#N/A,FALSE,"Annual"}</definedName>
    <definedName name="wrn.Grainger._2" localSheetId="14" hidden="1">{"Income Statement",#N/A,FALSE,"Annual";"Balance Sheet",#N/A,FALSE,"Annual";"Cash Flow Statement",#N/A,FALSE,"Annual";"ROIC",#N/A,FALSE,"Annual"}</definedName>
    <definedName name="wrn.Grainger._2" hidden="1">{"Income Statement",#N/A,FALSE,"Annual";"Balance Sheet",#N/A,FALSE,"Annual";"Cash Flow Statement",#N/A,FALSE,"Annual";"ROIC",#N/A,FALSE,"Annual"}</definedName>
    <definedName name="wrn.Grainger._3" localSheetId="14" hidden="1">{"Income Statement",#N/A,FALSE,"Annual";"Balance Sheet",#N/A,FALSE,"Annual";"Cash Flow Statement",#N/A,FALSE,"Annual";"ROIC",#N/A,FALSE,"Annual"}</definedName>
    <definedName name="wrn.Grainger._3" hidden="1">{"Income Statement",#N/A,FALSE,"Annual";"Balance Sheet",#N/A,FALSE,"Annual";"Cash Flow Statement",#N/A,FALSE,"Annual";"ROIC",#N/A,FALSE,"Annual"}</definedName>
    <definedName name="wrn.Grainger2" localSheetId="14" hidden="1">{"Income Statement",#N/A,FALSE,"Annual";"Balance Sheet",#N/A,FALSE,"Annual";"Cash Flow Statement",#N/A,FALSE,"Annual";"ROIC",#N/A,FALSE,"Annual"}</definedName>
    <definedName name="wrn.Grainger2" hidden="1">{"Income Statement",#N/A,FALSE,"Annual";"Balance Sheet",#N/A,FALSE,"Annual";"Cash Flow Statement",#N/A,FALSE,"Annual";"ROIC",#N/A,FALSE,"Annual"}</definedName>
    <definedName name="wrn.Graph._.edition." localSheetId="14" hidden="1">{#N/A,#N/A,FALSE,"KPI-EMM-Graph";#N/A,#N/A,FALSE,"Cost Graph";#N/A,#N/A,FALSE,"Cash graph";#N/A,#N/A,FALSE,"Order Sales Graph"}</definedName>
    <definedName name="wrn.Graph._.edition." hidden="1">{#N/A,#N/A,FALSE,"KPI-EMM-Graph";#N/A,#N/A,FALSE,"Cost Graph";#N/A,#N/A,FALSE,"Cash graph";#N/A,#N/A,FALSE,"Order Sales Graph"}</definedName>
    <definedName name="wrn.GRAPHS." localSheetId="14" hidden="1">{#N/A,#N/A,FALSE,"ACQ_GRAPHS";#N/A,#N/A,FALSE,"T_1 GRAPHS";#N/A,#N/A,FALSE,"T_2 GRAPHS";#N/A,#N/A,FALSE,"COMB_GRAPHS"}</definedName>
    <definedName name="wrn.GRAPHS." hidden="1">{#N/A,#N/A,FALSE,"ACQ_GRAPHS";#N/A,#N/A,FALSE,"T_1 GRAPHS";#N/A,#N/A,FALSE,"T_2 GRAPHS";#N/A,#N/A,FALSE,"COMB_GRAPHS"}</definedName>
    <definedName name="wrn.Grinnell" localSheetId="14" hidden="1">{"Income Statement",#N/A,FALSE,"Annual";"Balance Sheet",#N/A,FALSE,"Annual";"Cash Flow Statement",#N/A,FALSE,"Annual";"ROIC",#N/A,FALSE,"Annual"}</definedName>
    <definedName name="wrn.Grinnell" hidden="1">{"Income Statement",#N/A,FALSE,"Annual";"Balance Sheet",#N/A,FALSE,"Annual";"Cash Flow Statement",#N/A,FALSE,"Annual";"ROIC",#N/A,FALSE,"Annual"}</definedName>
    <definedName name="wrn.Gross._.Profit._.by._.Month." localSheetId="14" hidden="1">{"Schedule Automotive",#N/A,FALSE,"Total Automotive";"Basic Farmington",#N/A,FALSE,"Farmington";"Basic Newbern",#N/A,FALSE,"Newbern";"Basic PSC",#N/A,FALSE,"PSC";"Basic Bowling Green",#N/A,FALSE,"BowlingGreen";"Basic Shreveport",#N/A,FALSE,"Shreveport";"Basic Ripley North",#N/A,FALSE,"RipleyNorth";"Basic Ripley South",#N/A,FALSE,"RipleySouth"}</definedName>
    <definedName name="wrn.Gross._.Profit._.by._.Month." hidden="1">{"Schedule Automotive",#N/A,FALSE,"Total Automotive";"Basic Farmington",#N/A,FALSE,"Farmington";"Basic Newbern",#N/A,FALSE,"Newbern";"Basic PSC",#N/A,FALSE,"PSC";"Basic Bowling Green",#N/A,FALSE,"BowlingGreen";"Basic Shreveport",#N/A,FALSE,"Shreveport";"Basic Ripley North",#N/A,FALSE,"RipleyNorth";"Basic Ripley South",#N/A,FALSE,"RipleySouth"}</definedName>
    <definedName name="wrn.gti._.qtrly._.stats." localSheetId="14" hidden="1">{"GTI monthly IS",#N/A,FALSE,"gti";#N/A,#N/A,FALSE,"gti"}</definedName>
    <definedName name="wrn.gti._.qtrly._.stats." hidden="1">{"GTI monthly IS",#N/A,FALSE,"gti";#N/A,#N/A,FALSE,"gti"}</definedName>
    <definedName name="wrn.h." localSheetId="14" hidden="1">{#N/A,#N/A,FALSE,"SGI0994 "}</definedName>
    <definedName name="wrn.h." hidden="1">{#N/A,#N/A,FALSE,"SGI0994 "}</definedName>
    <definedName name="wrn.HEAT." localSheetId="14" hidden="1">{#N/A,#N/A,FALSE,"Heat";#N/A,#N/A,FALSE,"DCF";#N/A,#N/A,FALSE,"LBO";#N/A,#N/A,FALSE,"A";#N/A,#N/A,FALSE,"C";#N/A,#N/A,FALSE,"impd";#N/A,#N/A,FALSE,"Accr-Dilu"}</definedName>
    <definedName name="wrn.HEAT." hidden="1">{#N/A,#N/A,FALSE,"Heat";#N/A,#N/A,FALSE,"DCF";#N/A,#N/A,FALSE,"LBO";#N/A,#N/A,FALSE,"A";#N/A,#N/A,FALSE,"C";#N/A,#N/A,FALSE,"impd";#N/A,#N/A,FALSE,"Accr-Dilu"}</definedName>
    <definedName name="wrn.HEW." localSheetId="14" hidden="1">{#N/A,#N/A,FALSE,"Cover";#N/A,#N/A,FALSE,"Sensit";#N/A,#N/A,FALSE,"HEW";#N/A,#N/A,FALSE,"Bilanz";#N/A,#N/A,FALSE,"Aufbringung";#N/A,#N/A,FALSE,"Absatz";#N/A,#N/A,FALSE,"Durchleitung";#N/A,#N/A,FALSE,"Konzession";#N/A,#N/A,FALSE,"Personal";#N/A,#N/A,FALSE,"WC ";#N/A,#N/A,FALSE,"Capex Deprec ";#N/A,#N/A,FALSE,"Steuern";#N/A,#N/A,FALSE," Rente";#N/A,#N/A,FALSE," EBITDA"}</definedName>
    <definedName name="wrn.HEW." hidden="1">{#N/A,#N/A,FALSE,"Cover";#N/A,#N/A,FALSE,"Sensit";#N/A,#N/A,FALSE,"HEW";#N/A,#N/A,FALSE,"Bilanz";#N/A,#N/A,FALSE,"Aufbringung";#N/A,#N/A,FALSE,"Absatz";#N/A,#N/A,FALSE,"Durchleitung";#N/A,#N/A,FALSE,"Konzession";#N/A,#N/A,FALSE,"Personal";#N/A,#N/A,FALSE,"WC ";#N/A,#N/A,FALSE,"Capex Deprec ";#N/A,#N/A,FALSE,"Steuern";#N/A,#N/A,FALSE," Rente";#N/A,#N/A,FALSE," EBITDA"}</definedName>
    <definedName name="wrn.HEW._1" localSheetId="14" hidden="1">{#N/A,#N/A,FALSE,"Cover";#N/A,#N/A,FALSE,"Sensit";#N/A,#N/A,FALSE,"HEW";#N/A,#N/A,FALSE,"Bilanz";#N/A,#N/A,FALSE,"Aufbringung";#N/A,#N/A,FALSE,"Absatz";#N/A,#N/A,FALSE,"Durchleitung";#N/A,#N/A,FALSE,"Konzession";#N/A,#N/A,FALSE,"Personal";#N/A,#N/A,FALSE,"WC ";#N/A,#N/A,FALSE,"Capex Deprec ";#N/A,#N/A,FALSE,"Steuern";#N/A,#N/A,FALSE," Rente";#N/A,#N/A,FALSE," EBITDA"}</definedName>
    <definedName name="wrn.HEW._1" hidden="1">{#N/A,#N/A,FALSE,"Cover";#N/A,#N/A,FALSE,"Sensit";#N/A,#N/A,FALSE,"HEW";#N/A,#N/A,FALSE,"Bilanz";#N/A,#N/A,FALSE,"Aufbringung";#N/A,#N/A,FALSE,"Absatz";#N/A,#N/A,FALSE,"Durchleitung";#N/A,#N/A,FALSE,"Konzession";#N/A,#N/A,FALSE,"Personal";#N/A,#N/A,FALSE,"WC ";#N/A,#N/A,FALSE,"Capex Deprec ";#N/A,#N/A,FALSE,"Steuern";#N/A,#N/A,FALSE," Rente";#N/A,#N/A,FALSE," EBITDA"}</definedName>
    <definedName name="wrn.HGW." localSheetId="14" hidden="1">{#N/A,#N/A,FALSE,"Cover";#N/A,#N/A,FALSE,"Gas";#N/A,#N/A,FALSE,"Umsatz";#N/A,#N/A,FALSE,"Kosten";#N/A,#N/A,FALSE,"Capex Deprec";#N/A,#N/A,FALSE,"WC";#N/A,#N/A,FALSE,"Rückstellungen";#N/A,#N/A,FALSE,"Rente";#N/A,#N/A,FALSE,"EBITDA"}</definedName>
    <definedName name="wrn.HGW." hidden="1">{#N/A,#N/A,FALSE,"Cover";#N/A,#N/A,FALSE,"Gas";#N/A,#N/A,FALSE,"Umsatz";#N/A,#N/A,FALSE,"Kosten";#N/A,#N/A,FALSE,"Capex Deprec";#N/A,#N/A,FALSE,"WC";#N/A,#N/A,FALSE,"Rückstellungen";#N/A,#N/A,FALSE,"Rente";#N/A,#N/A,FALSE,"EBITDA"}</definedName>
    <definedName name="wrn.HGW._1" localSheetId="14" hidden="1">{#N/A,#N/A,FALSE,"Cover";#N/A,#N/A,FALSE,"Gas";#N/A,#N/A,FALSE,"Umsatz";#N/A,#N/A,FALSE,"Kosten";#N/A,#N/A,FALSE,"Capex Deprec";#N/A,#N/A,FALSE,"WC";#N/A,#N/A,FALSE,"Rückstellungen";#N/A,#N/A,FALSE,"Rente";#N/A,#N/A,FALSE,"EBITDA"}</definedName>
    <definedName name="wrn.HGW._1" hidden="1">{#N/A,#N/A,FALSE,"Cover";#N/A,#N/A,FALSE,"Gas";#N/A,#N/A,FALSE,"Umsatz";#N/A,#N/A,FALSE,"Kosten";#N/A,#N/A,FALSE,"Capex Deprec";#N/A,#N/A,FALSE,"WC";#N/A,#N/A,FALSE,"Rückstellungen";#N/A,#N/A,FALSE,"Rente";#N/A,#N/A,FALSE,"EBITDA"}</definedName>
    <definedName name="wrn.Hydraulic." localSheetId="14" hidden="1">{#N/A,#N/A,FALSE,"HuscoCombined-Summ";#N/A,#N/A,FALSE,"HuscoCombined-Income";#N/A,#N/A,FALSE,"HuscoCombined-Offering";#N/A,#N/A,FALSE,"HuscoCombined-Split";#N/A,#N/A,FALSE,"HuscoCombined-Mults";#N/A,#N/A,FALSE,"Husco-Summ";#N/A,#N/A,FALSE,"Husco-Income";#N/A,#N/A,FALSE,"Husco-Offering";#N/A,#N/A,FALSE,"Husco-Split";#N/A,#N/A,FALSE,"Husco-Mults";#N/A,#N/A,FALSE,"Target-Income"}</definedName>
    <definedName name="wrn.Hydraulic." hidden="1">{#N/A,#N/A,FALSE,"HuscoCombined-Summ";#N/A,#N/A,FALSE,"HuscoCombined-Income";#N/A,#N/A,FALSE,"HuscoCombined-Offering";#N/A,#N/A,FALSE,"HuscoCombined-Split";#N/A,#N/A,FALSE,"HuscoCombined-Mults";#N/A,#N/A,FALSE,"Husco-Summ";#N/A,#N/A,FALSE,"Husco-Income";#N/A,#N/A,FALSE,"Husco-Offering";#N/A,#N/A,FALSE,"Husco-Split";#N/A,#N/A,FALSE,"Husco-Mults";#N/A,#N/A,FALSE,"Target-Income"}</definedName>
    <definedName name="wrn.Hydraulic2." localSheetId="14" hidden="1">{#N/A,#N/A,FALSE,"HuscoCombined-Summ";#N/A,#N/A,FALSE,"HuscoCombined-Income";#N/A,#N/A,FALSE,"HuscoCombined-Offering";#N/A,#N/A,FALSE,"Husco-Income";#N/A,#N/A,FALSE,"TargetEngineer";#N/A,#N/A,FALSE,"TargetAcqCalc";#N/A,#N/A,FALSE,"Husco-Acq"}</definedName>
    <definedName name="wrn.Hydraulic2." hidden="1">{#N/A,#N/A,FALSE,"HuscoCombined-Summ";#N/A,#N/A,FALSE,"HuscoCombined-Income";#N/A,#N/A,FALSE,"HuscoCombined-Offering";#N/A,#N/A,FALSE,"Husco-Income";#N/A,#N/A,FALSE,"TargetEngineer";#N/A,#N/A,FALSE,"TargetAcqCalc";#N/A,#N/A,FALSE,"Husco-Acq"}</definedName>
    <definedName name="wrn.IFF94TAX." localSheetId="14" hidden="1">{#N/A,#N/A,FALSE,"일반적사항";#N/A,#N/A,FALSE,"주요재무자료";#N/A,#N/A,FALSE,"표지";#N/A,#N/A,FALSE,"총괄표";#N/A,#N/A,FALSE,"1호 과표세액";#N/A,#N/A,FALSE,"2호 서식";#N/A,#N/A,FALSE,"3(3)호(갑) 원천납부";#N/A,#N/A,FALSE,"6호 소득금액";#N/A,#N/A,FALSE,"6호 첨부(익)";#N/A,#N/A,FALSE,"6호 첨부(손)";#N/A,#N/A,FALSE,"6-1호 수입금액";#N/A,#N/A,FALSE,"6-3호 퇴충";#N/A,#N/A,FALSE,"6-4호 접대(갑)";#N/A,#N/A,FALSE,"6-4호 접대(을)";#N/A,#N/A,FALSE,"6-5 갑 외화";#N/A,#N/A,FALSE,"6-5을 외화";#N/A,#N/A,FALSE,"감가총괄";#N/A,#N/A,FALSE,"전기부인액추인";#N/A,#N/A,FALSE,"6-6호(부표) 자본적지출";#N/A,#N/A,FALSE,"6-11호 세금과공과";#N/A,#N/A,FALSE,"6-12호 선급비용";#N/A,#N/A,FALSE,"9호 자본금(갑)";#N/A,#N/A,FALSE,"9호 자본금(을)";#N/A,#N/A,FALSE,"10(3)호 주요계정";#N/A,#N/A,FALSE,"10(4)호 조정수입";#N/A,#N/A,FALSE,"12호 중소검토";#N/A,#N/A,FALSE,"14(1) 주주이동(갑)";#N/A,#N/A,FALSE,"59호 해외특수";#N/A,#N/A,FALSE,"해외명세";#N/A,#N/A,FALSE,"요약 BS";#N/A,#N/A,FALSE,"요약RE";#N/A,#N/A,FALSE,"요약 PL"}</definedName>
    <definedName name="wrn.IFF94TAX." hidden="1">{#N/A,#N/A,FALSE,"일반적사항";#N/A,#N/A,FALSE,"주요재무자료";#N/A,#N/A,FALSE,"표지";#N/A,#N/A,FALSE,"총괄표";#N/A,#N/A,FALSE,"1호 과표세액";#N/A,#N/A,FALSE,"2호 서식";#N/A,#N/A,FALSE,"3(3)호(갑) 원천납부";#N/A,#N/A,FALSE,"6호 소득금액";#N/A,#N/A,FALSE,"6호 첨부(익)";#N/A,#N/A,FALSE,"6호 첨부(손)";#N/A,#N/A,FALSE,"6-1호 수입금액";#N/A,#N/A,FALSE,"6-3호 퇴충";#N/A,#N/A,FALSE,"6-4호 접대(갑)";#N/A,#N/A,FALSE,"6-4호 접대(을)";#N/A,#N/A,FALSE,"6-5 갑 외화";#N/A,#N/A,FALSE,"6-5을 외화";#N/A,#N/A,FALSE,"감가총괄";#N/A,#N/A,FALSE,"전기부인액추인";#N/A,#N/A,FALSE,"6-6호(부표) 자본적지출";#N/A,#N/A,FALSE,"6-11호 세금과공과";#N/A,#N/A,FALSE,"6-12호 선급비용";#N/A,#N/A,FALSE,"9호 자본금(갑)";#N/A,#N/A,FALSE,"9호 자본금(을)";#N/A,#N/A,FALSE,"10(3)호 주요계정";#N/A,#N/A,FALSE,"10(4)호 조정수입";#N/A,#N/A,FALSE,"12호 중소검토";#N/A,#N/A,FALSE,"14(1) 주주이동(갑)";#N/A,#N/A,FALSE,"59호 해외특수";#N/A,#N/A,FALSE,"해외명세";#N/A,#N/A,FALSE,"요약 BS";#N/A,#N/A,FALSE,"요약RE";#N/A,#N/A,FALSE,"요약 PL"}</definedName>
    <definedName name="wrn.ILTX." localSheetId="14" hidden="1">{#N/A,#N/A,FALSE,"ILTXpg1";#N/A,#N/A,FALSE,"ILTXpg2";#N/A,#N/A,FALSE,"ILTXpg3";#N/A,#N/A,FALSE,"ILTXpg4";#N/A,#N/A,FALSE,"ILTXpg5";#N/A,#N/A,FALSE,"ILTXpg6";#N/A,#N/A,FALSE,"ILTXpg7"}</definedName>
    <definedName name="wrn.ILTX." hidden="1">{#N/A,#N/A,FALSE,"ILTXpg1";#N/A,#N/A,FALSE,"ILTXpg2";#N/A,#N/A,FALSE,"ILTXpg3";#N/A,#N/A,FALSE,"ILTXpg4";#N/A,#N/A,FALSE,"ILTXpg5";#N/A,#N/A,FALSE,"ILTXpg6";#N/A,#N/A,FALSE,"ILTXpg7"}</definedName>
    <definedName name="wrn.imp." localSheetId="14" hidden="1">{"vue1",#N/A,FALSE,"synthese";"vue2",#N/A,FALSE,"synthese"}</definedName>
    <definedName name="wrn.imp." hidden="1">{"vue1",#N/A,FALSE,"synthese";"vue2",#N/A,FALSE,"synthese"}</definedName>
    <definedName name="wrn.Income." localSheetId="14" hidden="1">{#N/A,#N/A,TRUE,"Income";#N/A,#N/A,TRUE,"IncomeDetail";#N/A,#N/A,TRUE,"Balance";#N/A,#N/A,TRUE,"BalDetail"}</definedName>
    <definedName name="wrn.Income." hidden="1">{#N/A,#N/A,TRUE,"Income";#N/A,#N/A,TRUE,"IncomeDetail";#N/A,#N/A,TRUE,"Balance";#N/A,#N/A,TRUE,"BalDetail"}</definedName>
    <definedName name="wrn.Income._.Statement." localSheetId="14" hidden="1">{#N/A,#N/A,FALSE,"Income Statement"}</definedName>
    <definedName name="wrn.Income._.Statement." hidden="1">{#N/A,#N/A,FALSE,"Income Statement"}</definedName>
    <definedName name="wrn.Income._.Statement._1" localSheetId="14" hidden="1">{#N/A,#N/A,FALSE,"Income Statement"}</definedName>
    <definedName name="wrn.Income._.Statement._1" hidden="1">{#N/A,#N/A,FALSE,"Income Statement"}</definedName>
    <definedName name="wrn.Income._.Statement._2" localSheetId="14" hidden="1">{#N/A,#N/A,FALSE,"Income Statement"}</definedName>
    <definedName name="wrn.Income._.Statement._2" hidden="1">{#N/A,#N/A,FALSE,"Income Statement"}</definedName>
    <definedName name="wrn.Income._.Statement._3" localSheetId="14" hidden="1">{#N/A,#N/A,FALSE,"Income Statement"}</definedName>
    <definedName name="wrn.Income._.Statement._3" hidden="1">{#N/A,#N/A,FALSE,"Income Statement"}</definedName>
    <definedName name="wrn.Income._.Statement._4" localSheetId="14" hidden="1">{#N/A,#N/A,FALSE,"Income Statement"}</definedName>
    <definedName name="wrn.Income._.Statement._4" hidden="1">{#N/A,#N/A,FALSE,"Income Statement"}</definedName>
    <definedName name="wrn.Income._.Statement._5" localSheetId="14" hidden="1">{#N/A,#N/A,FALSE,"Income Statement"}</definedName>
    <definedName name="wrn.Income._.Statement._5" hidden="1">{#N/A,#N/A,FALSE,"Income Statement"}</definedName>
    <definedName name="wrn.income._.statements." localSheetId="14" hidden="1">{#N/A,#N/A,FALSE,"1996PL";#N/A,#N/A,FALSE,"1997PL";#N/A,#N/A,FALSE,"1998PL";#N/A,#N/A,FALSE,"1999PL"}</definedName>
    <definedName name="wrn.income._.statements." hidden="1">{#N/A,#N/A,FALSE,"1996PL";#N/A,#N/A,FALSE,"1997PL";#N/A,#N/A,FALSE,"1998PL";#N/A,#N/A,FALSE,"1999PL"}</definedName>
    <definedName name="wrn.IncStmt." localSheetId="14" hidden="1">{"IncStmt",#N/A,FALSE,"P&amp;L"}</definedName>
    <definedName name="wrn.IncStmt." hidden="1">{"IncStmt",#N/A,FALSE,"P&amp;L"}</definedName>
    <definedName name="wrn.Industry.xls." localSheetId="14" hidden="1">{#N/A,#N/A,FALSE,"Earnings";#N/A,#N/A,FALSE,"Overview";#N/A,#N/A,FALSE,"Summary";#N/A,#N/A,FALSE,"Summary II";#N/A,#N/A,FALSE,"R&amp;D";#N/A,#N/A,FALSE,"R&amp;D Forecast";#N/A,#N/A,FALSE,"Tax Adj";#N/A,#N/A,FALSE,"Goodwill";#N/A,#N/A,FALSE,"FX ";#N/A,#N/A,FALSE,"Consolidation";#N/A,#N/A,FALSE,"Provisions"}</definedName>
    <definedName name="wrn.Industry.xls." hidden="1">{#N/A,#N/A,FALSE,"Earnings";#N/A,#N/A,FALSE,"Overview";#N/A,#N/A,FALSE,"Summary";#N/A,#N/A,FALSE,"Summary II";#N/A,#N/A,FALSE,"R&amp;D";#N/A,#N/A,FALSE,"R&amp;D Forecast";#N/A,#N/A,FALSE,"Tax Adj";#N/A,#N/A,FALSE,"Goodwill";#N/A,#N/A,FALSE,"FX ";#N/A,#N/A,FALSE,"Consolidation";#N/A,#N/A,FALSE,"Provisions"}</definedName>
    <definedName name="wrn.Industry.xls._1" localSheetId="14" hidden="1">{#N/A,#N/A,FALSE,"Earnings";#N/A,#N/A,FALSE,"Overview";#N/A,#N/A,FALSE,"Summary";#N/A,#N/A,FALSE,"Summary II";#N/A,#N/A,FALSE,"R&amp;D";#N/A,#N/A,FALSE,"R&amp;D Forecast";#N/A,#N/A,FALSE,"Tax Adj";#N/A,#N/A,FALSE,"Goodwill";#N/A,#N/A,FALSE,"FX ";#N/A,#N/A,FALSE,"Consolidation";#N/A,#N/A,FALSE,"Provisions"}</definedName>
    <definedName name="wrn.Industry.xls._1" hidden="1">{#N/A,#N/A,FALSE,"Earnings";#N/A,#N/A,FALSE,"Overview";#N/A,#N/A,FALSE,"Summary";#N/A,#N/A,FALSE,"Summary II";#N/A,#N/A,FALSE,"R&amp;D";#N/A,#N/A,FALSE,"R&amp;D Forecast";#N/A,#N/A,FALSE,"Tax Adj";#N/A,#N/A,FALSE,"Goodwill";#N/A,#N/A,FALSE,"FX ";#N/A,#N/A,FALSE,"Consolidation";#N/A,#N/A,FALSE,"Provisions"}</definedName>
    <definedName name="wrn.Internal." localSheetId="14" hidden="1">{#N/A,#N/A,TRUE,"COVER INT";#N/A,#N/A,TRUE,"SUMMARY INT";#N/A,#N/A,TRUE,"INCOME STMT INT";#N/A,#N/A,TRUE,"IS TREND";#N/A,#N/A,TRUE,"BALANCE SHEET INT";#N/A,#N/A,TRUE,"BS TREND";#N/A,#N/A,TRUE,"CASH FLOW INT";#N/A,#N/A,TRUE,"CF TREND";#N/A,#N/A,TRUE,"SALES BY TERR INT";#N/A,#N/A,TRUE,"UNITS INT";#N/A,#N/A,TRUE,"PRODUCT SALES INT";#N/A,#N/A,TRUE,"ASP's INT";#N/A,#N/A,TRUE,"GROSS MARGINS INT";#N/A,#N/A,TRUE,"MARGINS PER UNIT INT";#N/A,#N/A,TRUE,"INVENTORY INT";#N/A,#N/A,TRUE,"HEADCOUNT INT";#N/A,#N/A,TRUE,"DEBT STRUCTURE Int";#N/A,#N/A,TRUE," AR"}</definedName>
    <definedName name="wrn.Internal." hidden="1">{#N/A,#N/A,TRUE,"COVER INT";#N/A,#N/A,TRUE,"SUMMARY INT";#N/A,#N/A,TRUE,"INCOME STMT INT";#N/A,#N/A,TRUE,"IS TREND";#N/A,#N/A,TRUE,"BALANCE SHEET INT";#N/A,#N/A,TRUE,"BS TREND";#N/A,#N/A,TRUE,"CASH FLOW INT";#N/A,#N/A,TRUE,"CF TREND";#N/A,#N/A,TRUE,"SALES BY TERR INT";#N/A,#N/A,TRUE,"UNITS INT";#N/A,#N/A,TRUE,"PRODUCT SALES INT";#N/A,#N/A,TRUE,"ASP's INT";#N/A,#N/A,TRUE,"GROSS MARGINS INT";#N/A,#N/A,TRUE,"MARGINS PER UNIT INT";#N/A,#N/A,TRUE,"INVENTORY INT";#N/A,#N/A,TRUE,"HEADCOUNT INT";#N/A,#N/A,TRUE,"DEBT STRUCTURE Int";#N/A,#N/A,TRUE," AR"}</definedName>
    <definedName name="wrn.Internal._.Report._.for._.Martha." localSheetId="14" hidden="1">{"Title Page",#N/A,FALSE,"Title Page";"Table of Contents",#N/A,FALSE,"Table of Contents";"Balance Sheet",#N/A,FALSE,"Balance Sheet";"Inc Stmt - Internal",#N/A,FALSE,"Income Stmt &amp; RE";"Inc Stmt (Bank Version)",#N/A,FALSE,"Income Stmt &amp; RE";"Schedules - Internal Version",#N/A,FALSE,"Schedules";"Schedules (Bank Version)",#N/A,FALSE,"Schedules";"Notes to FS - Internal",#N/A,FALSE,"Notes to FS";"Notes to FS (Bank Version)",#N/A,FALSE,"Notes to FS";"Notes to FS-Loans (Internal)",#N/A,FALSE,"Notes to FS-Loans";"Notes to FS-Loans (Bank Version)",#N/A,FALSE,"Notes to FS-Loans"}</definedName>
    <definedName name="wrn.Internal._.Report._.for._.Martha." hidden="1">{"Title Page",#N/A,FALSE,"Title Page";"Table of Contents",#N/A,FALSE,"Table of Contents";"Balance Sheet",#N/A,FALSE,"Balance Sheet";"Inc Stmt - Internal",#N/A,FALSE,"Income Stmt &amp; RE";"Inc Stmt (Bank Version)",#N/A,FALSE,"Income Stmt &amp; RE";"Schedules - Internal Version",#N/A,FALSE,"Schedules";"Schedules (Bank Version)",#N/A,FALSE,"Schedules";"Notes to FS - Internal",#N/A,FALSE,"Notes to FS";"Notes to FS (Bank Version)",#N/A,FALSE,"Notes to FS";"Notes to FS-Loans (Internal)",#N/A,FALSE,"Notes to FS-Loans";"Notes to FS-Loans (Bank Version)",#N/A,FALSE,"Notes to FS-Loans"}</definedName>
    <definedName name="wrn.InternalPlan." localSheetId="14" hidden="1">{#N/A,#N/A,TRUE,"Input prnt";#N/A,#N/A,TRUE,"P&amp;L BusPl";"CF BusPlan",#N/A,TRUE,"FCashflow";"BS short",#N/A,TRUE,"BS Qu";#N/A,#N/A,TRUE,"BusPlan Info"}</definedName>
    <definedName name="wrn.InternalPlan." hidden="1">{#N/A,#N/A,TRUE,"Input prnt";#N/A,#N/A,TRUE,"P&amp;L BusPl";"CF BusPlan",#N/A,TRUE,"FCashflow";"BS short",#N/A,TRUE,"BS Qu";#N/A,#N/A,TRUE,"BusPlan Info"}</definedName>
    <definedName name="wrn.InternalPlan._1" localSheetId="14" hidden="1">{#N/A,#N/A,TRUE,"Input prnt";#N/A,#N/A,TRUE,"P&amp;L BusPl";"CF BusPlan",#N/A,TRUE,"FCashflow";"BS short",#N/A,TRUE,"BS Qu";#N/A,#N/A,TRUE,"BusPlan Info"}</definedName>
    <definedName name="wrn.InternalPlan._1" hidden="1">{#N/A,#N/A,TRUE,"Input prnt";#N/A,#N/A,TRUE,"P&amp;L BusPl";"CF BusPlan",#N/A,TRUE,"FCashflow";"BS short",#N/A,TRUE,"BS Qu";#N/A,#N/A,TRUE,"BusPlan Info"}</definedName>
    <definedName name="wrn.InternalPlan._2" localSheetId="14" hidden="1">{#N/A,#N/A,TRUE,"Input prnt";#N/A,#N/A,TRUE,"P&amp;L BusPl";"CF BusPlan",#N/A,TRUE,"FCashflow";"BS short",#N/A,TRUE,"BS Qu";#N/A,#N/A,TRUE,"BusPlan Info"}</definedName>
    <definedName name="wrn.InternalPlan._2" hidden="1">{#N/A,#N/A,TRUE,"Input prnt";#N/A,#N/A,TRUE,"P&amp;L BusPl";"CF BusPlan",#N/A,TRUE,"FCashflow";"BS short",#N/A,TRUE,"BS Qu";#N/A,#N/A,TRUE,"BusPlan Info"}</definedName>
    <definedName name="wrn.InternalPlan._3" localSheetId="14" hidden="1">{#N/A,#N/A,TRUE,"Input prnt";#N/A,#N/A,TRUE,"P&amp;L BusPl";"CF BusPlan",#N/A,TRUE,"FCashflow";"BS short",#N/A,TRUE,"BS Qu";#N/A,#N/A,TRUE,"BusPlan Info"}</definedName>
    <definedName name="wrn.InternalPlan._3" hidden="1">{#N/A,#N/A,TRUE,"Input prnt";#N/A,#N/A,TRUE,"P&amp;L BusPl";"CF BusPlan",#N/A,TRUE,"FCashflow";"BS short",#N/A,TRUE,"BS Qu";#N/A,#N/A,TRUE,"BusPlan Info"}</definedName>
    <definedName name="wrn.InternalPlan._4" localSheetId="14" hidden="1">{#N/A,#N/A,TRUE,"Input prnt";#N/A,#N/A,TRUE,"P&amp;L BusPl";"CF BusPlan",#N/A,TRUE,"FCashflow";"BS short",#N/A,TRUE,"BS Qu";#N/A,#N/A,TRUE,"BusPlan Info"}</definedName>
    <definedName name="wrn.InternalPlan._4" hidden="1">{#N/A,#N/A,TRUE,"Input prnt";#N/A,#N/A,TRUE,"P&amp;L BusPl";"CF BusPlan",#N/A,TRUE,"FCashflow";"BS short",#N/A,TRUE,"BS Qu";#N/A,#N/A,TRUE,"BusPlan Info"}</definedName>
    <definedName name="wrn.InternalPlan._5" localSheetId="14" hidden="1">{#N/A,#N/A,TRUE,"Input prnt";#N/A,#N/A,TRUE,"P&amp;L BusPl";"CF BusPlan",#N/A,TRUE,"FCashflow";"BS short",#N/A,TRUE,"BS Qu";#N/A,#N/A,TRUE,"BusPlan Info"}</definedName>
    <definedName name="wrn.InternalPlan._5" hidden="1">{#N/A,#N/A,TRUE,"Input prnt";#N/A,#N/A,TRUE,"P&amp;L BusPl";"CF BusPlan",#N/A,TRUE,"FCashflow";"BS short",#N/A,TRUE,"BS Qu";#N/A,#N/A,TRUE,"BusPlan Info"}</definedName>
    <definedName name="wrn.international." localSheetId="14" hidden="1">{"sweden",#N/A,FALSE,"Sweden";"germany",#N/A,FALSE,"Germany";"portugal",#N/A,FALSE,"Portugal";"belgium",#N/A,FALSE,"Belgium";"japan",#N/A,FALSE,"Japan ";"italy",#N/A,FALSE,"Italy";"spain",#N/A,FALSE,"Spain";"korea",#N/A,FALSE,"Korea"}</definedName>
    <definedName name="wrn.international." hidden="1">{"sweden",#N/A,FALSE,"Sweden";"germany",#N/A,FALSE,"Germany";"portugal",#N/A,FALSE,"Portugal";"belgium",#N/A,FALSE,"Belgium";"japan",#N/A,FALSE,"Japan ";"italy",#N/A,FALSE,"Italy";"spain",#N/A,FALSE,"Spain";"korea",#N/A,FALSE,"Korea"}</definedName>
    <definedName name="wrn.ipovalue." localSheetId="14" hidden="1">{#N/A,#N/A,FALSE,"puboff";#N/A,#N/A,FALSE,"valuation";#N/A,#N/A,FALSE,"finanalsis";#N/A,#N/A,FALSE,"split";#N/A,#N/A,FALSE,"ownership"}</definedName>
    <definedName name="wrn.ipovalue." hidden="1">{#N/A,#N/A,FALSE,"puboff";#N/A,#N/A,FALSE,"valuation";#N/A,#N/A,FALSE,"finanalsis";#N/A,#N/A,FALSE,"split";#N/A,#N/A,FALSE,"ownership"}</definedName>
    <definedName name="wrn.ISCG._.model." localSheetId="14" hidden="1">{#N/A,#N/A,FALSE,"Second";#N/A,#N/A,FALSE,"ownership";#N/A,#N/A,FALSE,"Valuation";#N/A,#N/A,FALSE,"Eqiv";#N/A,#N/A,FALSE,"Mults";#N/A,#N/A,FALSE,"ISCG Graphics"}</definedName>
    <definedName name="wrn.ISCG._.model." hidden="1">{#N/A,#N/A,FALSE,"Second";#N/A,#N/A,FALSE,"ownership";#N/A,#N/A,FALSE,"Valuation";#N/A,#N/A,FALSE,"Eqiv";#N/A,#N/A,FALSE,"Mults";#N/A,#N/A,FALSE,"ISCG Graphics"}</definedName>
    <definedName name="wrn.Italy." localSheetId="14" hidden="1">{#N/A,#N/A,FALSE,"Italy";#N/A,#N/A,FALSE,"Aperol Italy";#N/A,#N/A,FALSE,"Aperol Soda Italy";#N/A,#N/A,FALSE,"Spumanti";#N/A,#N/A,FALSE,"Barbieri Liqueur Italy";#N/A,#N/A,FALSE,"Others Italy"}</definedName>
    <definedName name="wrn.Italy." hidden="1">{#N/A,#N/A,FALSE,"Italy";#N/A,#N/A,FALSE,"Aperol Italy";#N/A,#N/A,FALSE,"Aperol Soda Italy";#N/A,#N/A,FALSE,"Spumanti";#N/A,#N/A,FALSE,"Barbieri Liqueur Italy";#N/A,#N/A,FALSE,"Others Italy"}</definedName>
    <definedName name="wrn.jck94TAXRETURN." localSheetId="14"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wrn.jck94TAXRETURN."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wrn.JG._.FE._.Dollar." localSheetId="14" hidden="1">{"JG FE Top",#N/A,FALSE,"JG FE $";"JG FE Bottom",#N/A,FALSE,"JG FE $"}</definedName>
    <definedName name="wrn.JG._.FE._.Dollar." hidden="1">{"JG FE Top",#N/A,FALSE,"JG FE $";"JG FE Bottom",#N/A,FALSE,"JG FE $"}</definedName>
    <definedName name="wrn.JG._.FE._.Yen." localSheetId="14" hidden="1">{"JG FE Top",#N/A,FALSE,"JG FE ¥";"JG FE Bottom",#N/A,FALSE,"JG FE ¥"}</definedName>
    <definedName name="wrn.JG._.FE._.Yen." hidden="1">{"JG FE Top",#N/A,FALSE,"JG FE ¥";"JG FE Bottom",#N/A,FALSE,"JG FE ¥"}</definedName>
    <definedName name="wrn.JODM._.Graphs." localSheetId="14" hidden="1">{"graph",#N/A,FALSE,"WWJU";"graph",#N/A,FALSE,"WWSEM";"graph",#N/A,FALSE,"GOMJU";"graph",#N/A,FALSE,"GOMSEM";"graph",#N/A,FALSE,"NSJU";"graph",#N/A,FALSE,"NSSEM";"graph",#N/A,FALSE,"WAJU";"graph",#N/A,FALSE,"STOCKPRI";"graph",#N/A,FALSE,"CFTEV";"graph",#N/A,FALSE,"NAV-RCV";"graph",#N/A,FALSE,"CRUDEWW"}</definedName>
    <definedName name="wrn.JODM._.Graphs." hidden="1">{"graph",#N/A,FALSE,"WWJU";"graph",#N/A,FALSE,"WWSEM";"graph",#N/A,FALSE,"GOMJU";"graph",#N/A,FALSE,"GOMSEM";"graph",#N/A,FALSE,"NSJU";"graph",#N/A,FALSE,"NSSEM";"graph",#N/A,FALSE,"WAJU";"graph",#N/A,FALSE,"STOCKPRI";"graph",#N/A,FALSE,"CFTEV";"graph",#N/A,FALSE,"NAV-RCV";"graph",#N/A,FALSE,"CRUDEWW"}</definedName>
    <definedName name="wrn.Kenngb." localSheetId="14" hidden="1">{#N/A,#N/A,FALSE,"SKG_SC";#N/A,#N/A,FALSE,"SKG_KP";#N/A,#N/A,FALSE,"SCG_KC";#N/A,#N/A,FALSE,"SKG_PM";#N/A,#N/A,FALSE,"SKG_Asta";#N/A,#N/A,FALSE,"SKG_DE";#N/A,#N/A,FALSE,"SKG_FA";#N/A,#N/A,FALSE,"SKG_EM";#N/A,#N/A,FALSE,"SKG_AK";#N/A,#N/A,FALSE,"SKG_CER";#N/A,#N/A,FALSE,"SKG_BA";#N/A,#N/A,FALSE,"SKG_KO"}</definedName>
    <definedName name="wrn.Kenngb." hidden="1">{#N/A,#N/A,FALSE,"SKG_SC";#N/A,#N/A,FALSE,"SKG_KP";#N/A,#N/A,FALSE,"SCG_KC";#N/A,#N/A,FALSE,"SKG_PM";#N/A,#N/A,FALSE,"SKG_Asta";#N/A,#N/A,FALSE,"SKG_DE";#N/A,#N/A,FALSE,"SKG_FA";#N/A,#N/A,FALSE,"SKG_EM";#N/A,#N/A,FALSE,"SKG_AK";#N/A,#N/A,FALSE,"SKG_CER";#N/A,#N/A,FALSE,"SKG_BA";#N/A,#N/A,FALSE,"SKG_KO"}</definedName>
    <definedName name="wrn.KKW." localSheetId="14" hidden="1">{#N/A,#N/A,FALSE,"Cover";#N/A,#N/A,FALSE,"KKW Sum";#N/A,#N/A,FALSE,"KKW Basisdaten";#N/A,#N/A,FALSE,"DEPRKKW";#N/A,#N/A,FALSE,"Krü";#N/A,#N/A,FALSE,"Bru";#N/A,#N/A,FALSE,"Bro";#N/A,#N/A,FALSE,"Sta"}</definedName>
    <definedName name="wrn.KKW." hidden="1">{#N/A,#N/A,FALSE,"Cover";#N/A,#N/A,FALSE,"KKW Sum";#N/A,#N/A,FALSE,"KKW Basisdaten";#N/A,#N/A,FALSE,"DEPRKKW";#N/A,#N/A,FALSE,"Krü";#N/A,#N/A,FALSE,"Bru";#N/A,#N/A,FALSE,"Bro";#N/A,#N/A,FALSE,"Sta"}</definedName>
    <definedName name="wrn.KKW._1" localSheetId="14" hidden="1">{#N/A,#N/A,FALSE,"Cover";#N/A,#N/A,FALSE,"KKW Sum";#N/A,#N/A,FALSE,"KKW Basisdaten";#N/A,#N/A,FALSE,"DEPRKKW";#N/A,#N/A,FALSE,"Krü";#N/A,#N/A,FALSE,"Bru";#N/A,#N/A,FALSE,"Bro";#N/A,#N/A,FALSE,"Sta"}</definedName>
    <definedName name="wrn.KKW._1" hidden="1">{#N/A,#N/A,FALSE,"Cover";#N/A,#N/A,FALSE,"KKW Sum";#N/A,#N/A,FALSE,"KKW Basisdaten";#N/A,#N/A,FALSE,"DEPRKKW";#N/A,#N/A,FALSE,"Krü";#N/A,#N/A,FALSE,"Bru";#N/A,#N/A,FALSE,"Bro";#N/A,#N/A,FALSE,"Sta"}</definedName>
    <definedName name="wrn.lbo." localSheetId="14" hidden="1">{"a",#N/A,FALSE,"LBO - 100%, No Sales";"aa",#N/A,FALSE,"LBO - 100%, No Sales";"aaa",#N/A,FALSE,"LBO - 100%, No Sales";"aaaa",#N/A,FALSE,"LBO - 100%, No Sales";"aaaaa",#N/A,FALSE,"LBO - 100%, No Sales";"aaaaaa",#N/A,FALSE,"LBO - 100%, No Sales";"aaaaaaa",#N/A,FALSE,"LBO - 100%, No Sales";"aaaaaaaa",#N/A,FALSE,"LBO - 100%, No Sales"}</definedName>
    <definedName name="wrn.lbo." hidden="1">{"a",#N/A,FALSE,"LBO - 100%, No Sales";"aa",#N/A,FALSE,"LBO - 100%, No Sales";"aaa",#N/A,FALSE,"LBO - 100%, No Sales";"aaaa",#N/A,FALSE,"LBO - 100%, No Sales";"aaaaa",#N/A,FALSE,"LBO - 100%, No Sales";"aaaaaa",#N/A,FALSE,"LBO - 100%, No Sales";"aaaaaaa",#N/A,FALSE,"LBO - 100%, No Sales";"aaaaaaaa",#N/A,FALSE,"LBO - 100%, No Sales"}</definedName>
    <definedName name="wrn.LBO._.Summary." localSheetId="14" hidden="1">{"LBO Summary",#N/A,FALSE,"Summary"}</definedName>
    <definedName name="wrn.LBO._.Summary." hidden="1">{"LBO Summary",#N/A,FALSE,"Summary"}</definedName>
    <definedName name="wrn.lbo2." localSheetId="14" hidden="1">{"a",#N/A,FALSE,"LBO - 100%, Sells FSM in 1999";"aa",#N/A,FALSE,"LBO - 100%, Sells FSM in 1999";"aaa",#N/A,FALSE,"LBO - 100%, Sells FSM in 1999";"aaaa",#N/A,FALSE,"LBO - 100%, Sells FSM in 1999";"aaaaa",#N/A,FALSE,"LBO - 100%, Sells FSM in 1999";"aaaaaa",#N/A,FALSE,"LBO - 100%, Sells FSM in 1999";"aaaaaaa",#N/A,FALSE,"LBO - 100%, Sells FSM in 1999"}</definedName>
    <definedName name="wrn.lbo2." hidden="1">{"a",#N/A,FALSE,"LBO - 100%, Sells FSM in 1999";"aa",#N/A,FALSE,"LBO - 100%, Sells FSM in 1999";"aaa",#N/A,FALSE,"LBO - 100%, Sells FSM in 1999";"aaaa",#N/A,FALSE,"LBO - 100%, Sells FSM in 1999";"aaaaa",#N/A,FALSE,"LBO - 100%, Sells FSM in 1999";"aaaaaa",#N/A,FALSE,"LBO - 100%, Sells FSM in 1999";"aaaaaaa",#N/A,FALSE,"LBO - 100%, Sells FSM in 1999"}</definedName>
    <definedName name="wrn.lbo3." localSheetId="14" hidden="1">{"a",#N/A,FALSE,"LBO - 100%, Sell C,CT 98......";"aa",#N/A,FALSE,"LBO - 100%, Sell C,CT 98......";"aaa",#N/A,FALSE,"LBO - 100%, Sell C,CT 98......";"aaaa",#N/A,FALSE,"LBO - 100%, Sell C,CT 98......";"aaaaa",#N/A,FALSE,"LBO - 100%, Sell C,CT 98......";"aaaaaa",#N/A,FALSE,"LBO - 100%, Sell C,CT 98......"}</definedName>
    <definedName name="wrn.lbo3." hidden="1">{"a",#N/A,FALSE,"LBO - 100%, Sell C,CT 98......";"aa",#N/A,FALSE,"LBO - 100%, Sell C,CT 98......";"aaa",#N/A,FALSE,"LBO - 100%, Sell C,CT 98......";"aaaa",#N/A,FALSE,"LBO - 100%, Sell C,CT 98......";"aaaaa",#N/A,FALSE,"LBO - 100%, Sell C,CT 98......";"aaaaaa",#N/A,FALSE,"LBO - 100%, Sell C,CT 98......"}</definedName>
    <definedName name="wrn.LDM." localSheetId="14" hidden="1">{"MRA IS",#N/A,FALSE,"MRA - IS";"MRA BS",#N/A,FALSE,"MRA - BS";"MRA Detail IS",#N/A,FALSE,"MRA - Detail IS";"MRA Detail IS Supplemental Info",#N/A,FALSE,"MRA - Detail IS";"MRA Monthly 1999",#N/A,FALSE,"MRA Monthly";"MRA Monthly IS 1998",#N/A,FALSE,"MRA Monthly";"MRA Monthly IS 1997",#N/A,FALSE,"MRA Monthly"}</definedName>
    <definedName name="wrn.LDM." hidden="1">{"MRA IS",#N/A,FALSE,"MRA - IS";"MRA BS",#N/A,FALSE,"MRA - BS";"MRA Detail IS",#N/A,FALSE,"MRA - Detail IS";"MRA Detail IS Supplemental Info",#N/A,FALSE,"MRA - Detail IS";"MRA Monthly 1999",#N/A,FALSE,"MRA Monthly";"MRA Monthly IS 1998",#N/A,FALSE,"MRA Monthly";"MRA Monthly IS 1997",#N/A,FALSE,"MRA Monthly"}</definedName>
    <definedName name="wrn.Lead._.Schedule." localSheetId="14" hidden="1">{#N/A,#N/A,FALSE,"BS";#N/A,#N/A,FALSE,"PL";#N/A,#N/A,FALSE,"A";#N/A,#N/A,FALSE,"B";#N/A,#N/A,FALSE,"B1";#N/A,#N/A,FALSE,"C";#N/A,#N/A,FALSE,"C1";#N/A,#N/A,FALSE,"C2";#N/A,#N/A,FALSE,"D";#N/A,#N/A,FALSE,"E";#N/A,#N/A,FALSE,"F";#N/A,#N/A,FALSE,"AA";#N/A,#N/A,FALSE,"BB";#N/A,#N/A,FALSE,"CC";#N/A,#N/A,FALSE,"DD";#N/A,#N/A,FALSE,"EE";#N/A,#N/A,FALSE,"FF";#N/A,#N/A,FALSE,"PL10";#N/A,#N/A,FALSE,"PL20";#N/A,#N/A,FALSE,"PL30"}</definedName>
    <definedName name="wrn.Lead._.Schedule." hidden="1">{#N/A,#N/A,FALSE,"BS";#N/A,#N/A,FALSE,"PL";#N/A,#N/A,FALSE,"A";#N/A,#N/A,FALSE,"B";#N/A,#N/A,FALSE,"B1";#N/A,#N/A,FALSE,"C";#N/A,#N/A,FALSE,"C1";#N/A,#N/A,FALSE,"C2";#N/A,#N/A,FALSE,"D";#N/A,#N/A,FALSE,"E";#N/A,#N/A,FALSE,"F";#N/A,#N/A,FALSE,"AA";#N/A,#N/A,FALSE,"BB";#N/A,#N/A,FALSE,"CC";#N/A,#N/A,FALSE,"DD";#N/A,#N/A,FALSE,"EE";#N/A,#N/A,FALSE,"FF";#N/A,#N/A,FALSE,"PL10";#N/A,#N/A,FALSE,"PL20";#N/A,#N/A,FALSE,"PL30"}</definedName>
    <definedName name="wrn.Limbach." localSheetId="14" hidden="1">{#N/A,#N/A,FALSE,"Budget 2001-2002 (2)"}</definedName>
    <definedName name="wrn.Limbach." hidden="1">{#N/A,#N/A,FALSE,"Budget 2001-2002 (2)"}</definedName>
    <definedName name="wrn.LM._.Gear." localSheetId="14" hidden="1">{"LM Gear IS",#N/A,FALSE,"LM Gear - IS";"LM Gear BS",#N/A,FALSE,"LM Gear BS";"LM Gear Detail IS",#N/A,FALSE,"LM Gear - Detail IS";"LM Gear Detail IS Supplemental Info",#N/A,FALSE,"LM Gear - Detail IS";"LM Gear Monthly 1999",#N/A,FALSE,"LM Gear Monthly";"LM Gear Monthly 1998",#N/A,FALSE,"LM Gear Monthly";"LM Gear Monthly 1997",#N/A,FALSE,"LM Gear Monthly"}</definedName>
    <definedName name="wrn.LM._.Gear." hidden="1">{"LM Gear IS",#N/A,FALSE,"LM Gear - IS";"LM Gear BS",#N/A,FALSE,"LM Gear BS";"LM Gear Detail IS",#N/A,FALSE,"LM Gear - Detail IS";"LM Gear Detail IS Supplemental Info",#N/A,FALSE,"LM Gear - Detail IS";"LM Gear Monthly 1999",#N/A,FALSE,"LM Gear Monthly";"LM Gear Monthly 1998",#N/A,FALSE,"LM Gear Monthly";"LM Gear Monthly 1997",#N/A,FALSE,"LM Gear Monthly"}</definedName>
    <definedName name="wrn.m_cash." localSheetId="14" hidden="1">{"cash_marc",#N/A,FALSE,"dec95cr.xls"}</definedName>
    <definedName name="wrn.m_cash." hidden="1">{"cash_marc",#N/A,FALSE,"dec95cr.xls"}</definedName>
    <definedName name="wrn.magicrep." localSheetId="14" hidden="1">{"sub1",#N/A,FALSE,"Subs";"pac1",#N/A,FALSE,"Packages";"rev1",#N/A,FALSE,"2. Revenues"}</definedName>
    <definedName name="wrn.magicrep." hidden="1">{"sub1",#N/A,FALSE,"Subs";"pac1",#N/A,FALSE,"Packages";"rev1",#N/A,FALSE,"2. Revenues"}</definedName>
    <definedName name="wrn.Maine." localSheetId="14" hidden="1">{"Assumptions",#N/A,TRUE,"Assumptions";"Income",#N/A,TRUE,"Income";"Balance",#N/A,TRUE,"Balance"}</definedName>
    <definedName name="wrn.Maine." hidden="1">{"Assumptions",#N/A,TRUE,"Assumptions";"Income",#N/A,TRUE,"Income";"Balance",#N/A,TRUE,"Balance"}</definedName>
    <definedName name="wrn.Maine2." localSheetId="14" hidden="1">{"TransactionAssump",#N/A,FALSE,"Transaction Assump";"Combined Income",#N/A,FALSE,"Combined Income-Contrib.";"Combined Bal",#N/A,FALSE,"Combined Bal.";"Combined Credit",#N/A,FALSE,"Combined Credit";"Income Overview",#N/A,FALSE,"Income Overview";"Balance Overview",#N/A,FALSE,"Balance Overview";"Cash Flow Overview",#N/A,FALSE,"Cash Flow Overview";"Contribution Overview",#N/A,FALSE,"Contribution Overview"}</definedName>
    <definedName name="wrn.Maine2." hidden="1">{"TransactionAssump",#N/A,FALSE,"Transaction Assump";"Combined Income",#N/A,FALSE,"Combined Income-Contrib.";"Combined Bal",#N/A,FALSE,"Combined Bal.";"Combined Credit",#N/A,FALSE,"Combined Credit";"Income Overview",#N/A,FALSE,"Income Overview";"Balance Overview",#N/A,FALSE,"Balance Overview";"Cash Flow Overview",#N/A,FALSE,"Cash Flow Overview";"Contribution Overview",#N/A,FALSE,"Contribution Overview"}</definedName>
    <definedName name="wrn.Management._.Fee._.Report." localSheetId="14" hidden="1">{#N/A,#N/A,FALSE,"Management Fees"}</definedName>
    <definedName name="wrn.Management._.Fee._.Report." hidden="1">{#N/A,#N/A,FALSE,"Management Fees"}</definedName>
    <definedName name="wrn.merge." localSheetId="14" hidden="1">{#N/A,#N/A,FALSE,"IPO";#N/A,#N/A,FALSE,"DCF";#N/A,#N/A,FALSE,"LBO";#N/A,#N/A,FALSE,"MULT_VAL";#N/A,#N/A,FALSE,"Status Quo";#N/A,#N/A,FALSE,"Recap"}</definedName>
    <definedName name="wrn.merge." hidden="1">{#N/A,#N/A,FALSE,"IPO";#N/A,#N/A,FALSE,"DCF";#N/A,#N/A,FALSE,"LBO";#N/A,#N/A,FALSE,"MULT_VAL";#N/A,#N/A,FALSE,"Status Quo";#N/A,#N/A,FALSE,"Recap"}</definedName>
    <definedName name="wrn.MERGER._.PLANS." localSheetId="14" hidden="1">{"Assumptions1",#N/A,FALSE,"Assumptions";"MergerPlans1","20yearamort",FALSE,"MergerPlans";"MergerPlans1","40yearamort",FALSE,"MergerPlans";"MergerPlans2",#N/A,FALSE,"MergerPlans";"inputs",#N/A,FALSE,"MergerPlans"}</definedName>
    <definedName name="wrn.MERGER._.PLANS." hidden="1">{"Assumptions1",#N/A,FALSE,"Assumptions";"MergerPlans1","20yearamort",FALSE,"MergerPlans";"MergerPlans1","40yearamort",FALSE,"MergerPlans";"MergerPlans2",#N/A,FALSE,"MergerPlans";"inputs",#N/A,FALSE,"MergerPlans"}</definedName>
    <definedName name="wrn.MLP." localSheetId="14" hidden="1">{#N/A,#N/A,FALSE,"Oppsumm DnB";#N/A,#N/A,FALSE,"Oppsumm BKD";#N/A,#N/A,FALSE,"Oppsumm KKD";#N/A,#N/A,FALSE,"Gen forutsetn";#N/A,#N/A,FALSE,"Strategisk alt.-Elektronisk";#N/A,#N/A,FALSE,"Kjøp av skillemynt";#N/A,#N/A,FALSE,"Salg av skillemynt";#N/A,#N/A,FALSE,"Sjekk andre bankers kunder";#N/A,#N/A,FALSE,"Innløsning av anvisning";#N/A,#N/A,FALSE,"Giro med kvittering";#N/A,#N/A,FALSE,"Giro uten kvittering";#N/A,#N/A,FALSE,"Uttak skranke";#N/A,#N/A,FALSE,"Innskudd skranke";#N/A,#N/A,FALSE,"Åpne punkter"}</definedName>
    <definedName name="wrn.MLP." hidden="1">{#N/A,#N/A,FALSE,"Oppsumm DnB";#N/A,#N/A,FALSE,"Oppsumm BKD";#N/A,#N/A,FALSE,"Oppsumm KKD";#N/A,#N/A,FALSE,"Gen forutsetn";#N/A,#N/A,FALSE,"Strategisk alt.-Elektronisk";#N/A,#N/A,FALSE,"Kjøp av skillemynt";#N/A,#N/A,FALSE,"Salg av skillemynt";#N/A,#N/A,FALSE,"Sjekk andre bankers kunder";#N/A,#N/A,FALSE,"Innløsning av anvisning";#N/A,#N/A,FALSE,"Giro med kvittering";#N/A,#N/A,FALSE,"Giro uten kvittering";#N/A,#N/A,FALSE,"Uttak skranke";#N/A,#N/A,FALSE,"Innskudd skranke";#N/A,#N/A,FALSE,"Åpne punkter"}</definedName>
    <definedName name="wrn.MLP._.scenarier." localSheetId="14" hidden="1">{#N/A,#N/A,FALSE,"Scen Kjøp sk.mynt 1";#N/A,#N/A,FALSE,"Scen-Salg sk-mynt 1";#N/A,#N/A,FALSE,"Scenario-Sjekk andre banker";#N/A,#N/A,FALSE,"Scenario - innløsning";#N/A,#N/A,FALSE,"Scenario -Giro_m_kvittering";#N/A,#N/A,FALSE,"Scenario-Giro_u_kvitt";#N/A,#N/A,FALSE,"Scenario - uttak skranke";#N/A,#N/A,FALSE,"Scenario - bedriftsinnskudd"}</definedName>
    <definedName name="wrn.MLP._.scenarier." hidden="1">{#N/A,#N/A,FALSE,"Scen Kjøp sk.mynt 1";#N/A,#N/A,FALSE,"Scen-Salg sk-mynt 1";#N/A,#N/A,FALSE,"Scenario-Sjekk andre banker";#N/A,#N/A,FALSE,"Scenario - innløsning";#N/A,#N/A,FALSE,"Scenario -Giro_m_kvittering";#N/A,#N/A,FALSE,"Scenario-Giro_u_kvitt";#N/A,#N/A,FALSE,"Scenario - uttak skranke";#N/A,#N/A,FALSE,"Scenario - bedriftsinnskudd"}</definedName>
    <definedName name="wrn.model." localSheetId="14" hidden="1">{"page1",#N/A,FALSE,"GIRLBO";"page2",#N/A,FALSE,"GIRLBO";"page3",#N/A,FALSE,"GIRLBO";"page4",#N/A,FALSE,"GIRLBO";"page5",#N/A,FALSE,"GIRLBO"}</definedName>
    <definedName name="wrn.model." hidden="1">{"page1",#N/A,FALSE,"GIRLBO";"page2",#N/A,FALSE,"GIRLBO";"page3",#N/A,FALSE,"GIRLBO";"page4",#N/A,FALSE,"GIRLBO";"page5",#N/A,FALSE,"GIRLBO"}</definedName>
    <definedName name="wrn.Month." localSheetId="14" hidden="1">{#N/A,#N/A,FALSE,"Comp Balance";#N/A,#N/A,FALSE,"Sum Balance ";#N/A,#N/A,FALSE,"Balance Trend";#N/A,#N/A,FALSE,"Comp PL";#N/A,#N/A,FALSE,"PL";#N/A,#N/A,FALSE,"Sum PL";#N/A,#N/A,FALSE,"PL Trend";#N/A,#N/A,FALSE,"Change"}</definedName>
    <definedName name="wrn.Month." hidden="1">{#N/A,#N/A,FALSE,"Comp Balance";#N/A,#N/A,FALSE,"Sum Balance ";#N/A,#N/A,FALSE,"Balance Trend";#N/A,#N/A,FALSE,"Comp PL";#N/A,#N/A,FALSE,"PL";#N/A,#N/A,FALSE,"Sum PL";#N/A,#N/A,FALSE,"PL Trend";#N/A,#N/A,FALSE,"Change"}</definedName>
    <definedName name="wrn.Monthly._.Report." localSheetId="14" hidden="1">{#N/A,#N/A,FALSE,"Summary Page";#N/A,#N/A,FALSE,"Collections Listing";#N/A,#N/A,FALSE,"Lessee 60 days past due";#N/A,#N/A,FALSE,"Revenues--Lend Base JP Morgan";#N/A,#N/A,FALSE,"JP Morgan Debt Amort Schedule";#N/A,#N/A,FALSE,"Covenant Analysis"}</definedName>
    <definedName name="wrn.Monthly._.Report." hidden="1">{#N/A,#N/A,FALSE,"Summary Page";#N/A,#N/A,FALSE,"Collections Listing";#N/A,#N/A,FALSE,"Lessee 60 days past due";#N/A,#N/A,FALSE,"Revenues--Lend Base JP Morgan";#N/A,#N/A,FALSE,"JP Morgan Debt Amort Schedule";#N/A,#N/A,FALSE,"Covenant Analysis"}</definedName>
    <definedName name="wrn.MONTHLYRPT." localSheetId="14" hidden="1">{#N/A,"dublin",FALSE,"DIVPERRPT";#N/A,"dublin",FALSE,"DIVPERRPT";#N/A,"dublin",FALSE,"DIVPERRPT";#N/A,"plt1",FALSE,"DIVPERRPT";#N/A,"plt1",FALSE,"DIVPERRPT";#N/A,"plt1",FALSE,"DIVPERRPT";#N/A,"LWALES",FALSE,"DIVPERRPT";#N/A,"LWALES",FALSE,"DIVPERRPT";#N/A,"LWALES",FALSE,"DIVPERRPT";#N/A,"GMP",FALSE,"DIVPERRPT";#N/A,"GMP",FALSE,"DIVPERRPT";#N/A,"GMP",FALSE,"DIVPERRPT";#N/A,"SPFLD",FALSE,"DIVPERRPT (2)";#N/A,"SPFLD",FALSE,"DIVPERRPT (2)";#N/A,"SPFLD",FALSE,"DIVPERRPT (2)";#N/A,"STL",FALSE,"DIVPERRPT (2)";#N/A,"STL",FALSE,"DIVPERRPT (2)";#N/A,"STL",FALSE,"DIVPERRPT (2)";#N/A,"WCAR",FALSE,"DIVPERRPT (2)";#N/A,"WCAR",FALSE,"DIVPERRPT (2)";#N/A,"WCAR",FALSE,"DIVPERRPT (2)";#N/A,"mexico",FALSE,"DIVPERRPT (3)";#N/A,"mexico",FALSE,"DIVPERRPT (3)";#N/A,"mexico",FALSE,"DIVPERRPT (3)";#N/A,"Piedras",FALSE,"DIVPERRPT (3)";#N/A,"Piedras",FALSE,"DIVPERRPT (3)";#N/A,"Piedras",FALSE,"DIVPERRPT (3)";#N/A,"Chatham",FALSE,"DIVPERRPT (3)";#N/A,"Chatham",FALSE,"DIVPERRPT (3)";#N/A,"Chatham",FALSE,"DIVPERRPT (3)";#N/A,#N/A,FALSE,"DUBLIN";#N/A,#N/A,FALSE,"DUBLIN";#N/A,#N/A,FALSE,"DUBLIN";#N/A,#N/A,FALSE,"FIMAIN";#N/A,#N/A,FALSE,"FIMAIN";#N/A,#N/A,FALSE,"FIMAIN";#N/A,#N/A,FALSE,"GMP";#N/A,#N/A,FALSE,"GMP";#N/A,#N/A,FALSE,"GMP";#N/A,#N/A,FALSE,"LWALES";#N/A,#N/A,FALSE,"LWALES";#N/A,#N/A,FALSE,"LWALES";#N/A,#N/A,FALSE,"MEX";#N/A,#N/A,FALSE,"MEX";#N/A,#N/A,FALSE,"STL";#N/A,#N/A,FALSE,"MEX";#N/A,#N/A,FALSE,"SPRINGFIELD";#N/A,#N/A,FALSE,"SPRINGFIELD";#N/A,#N/A,FALSE,"SPRINGFIELD";#N/A,#N/A,FALSE,"STL";#N/A,#N/A,FALSE,"STL";#N/A,#N/A,FALSE,"STL";#N/A,#N/A,FALSE,"WCARROLLTON";#N/A,#N/A,FALSE,"WCARROLLTON";#N/A,#N/A,FALSE,"WCARROLLTON";#N/A,#N/A,FALSE,"PIEDRAS";#N/A,#N/A,FALSE,"PIEDRAS";#N/A,#N/A,FALSE,"PIEDRAS";#N/A,#N/A,FALSE,"Chatham";#N/A,#N/A,FALSE,"Chatham";#N/A,#N/A,FALSE,"Chatham"}</definedName>
    <definedName name="wrn.MONTHLYRPT." hidden="1">{#N/A,"dublin",FALSE,"DIVPERRPT";#N/A,"dublin",FALSE,"DIVPERRPT";#N/A,"dublin",FALSE,"DIVPERRPT";#N/A,"plt1",FALSE,"DIVPERRPT";#N/A,"plt1",FALSE,"DIVPERRPT";#N/A,"plt1",FALSE,"DIVPERRPT";#N/A,"LWALES",FALSE,"DIVPERRPT";#N/A,"LWALES",FALSE,"DIVPERRPT";#N/A,"LWALES",FALSE,"DIVPERRPT";#N/A,"GMP",FALSE,"DIVPERRPT";#N/A,"GMP",FALSE,"DIVPERRPT";#N/A,"GMP",FALSE,"DIVPERRPT";#N/A,"SPFLD",FALSE,"DIVPERRPT (2)";#N/A,"SPFLD",FALSE,"DIVPERRPT (2)";#N/A,"SPFLD",FALSE,"DIVPERRPT (2)";#N/A,"STL",FALSE,"DIVPERRPT (2)";#N/A,"STL",FALSE,"DIVPERRPT (2)";#N/A,"STL",FALSE,"DIVPERRPT (2)";#N/A,"WCAR",FALSE,"DIVPERRPT (2)";#N/A,"WCAR",FALSE,"DIVPERRPT (2)";#N/A,"WCAR",FALSE,"DIVPERRPT (2)";#N/A,"mexico",FALSE,"DIVPERRPT (3)";#N/A,"mexico",FALSE,"DIVPERRPT (3)";#N/A,"mexico",FALSE,"DIVPERRPT (3)";#N/A,"Piedras",FALSE,"DIVPERRPT (3)";#N/A,"Piedras",FALSE,"DIVPERRPT (3)";#N/A,"Piedras",FALSE,"DIVPERRPT (3)";#N/A,"Chatham",FALSE,"DIVPERRPT (3)";#N/A,"Chatham",FALSE,"DIVPERRPT (3)";#N/A,"Chatham",FALSE,"DIVPERRPT (3)";#N/A,#N/A,FALSE,"DUBLIN";#N/A,#N/A,FALSE,"DUBLIN";#N/A,#N/A,FALSE,"DUBLIN";#N/A,#N/A,FALSE,"FIMAIN";#N/A,#N/A,FALSE,"FIMAIN";#N/A,#N/A,FALSE,"FIMAIN";#N/A,#N/A,FALSE,"GMP";#N/A,#N/A,FALSE,"GMP";#N/A,#N/A,FALSE,"GMP";#N/A,#N/A,FALSE,"LWALES";#N/A,#N/A,FALSE,"LWALES";#N/A,#N/A,FALSE,"LWALES";#N/A,#N/A,FALSE,"MEX";#N/A,#N/A,FALSE,"MEX";#N/A,#N/A,FALSE,"STL";#N/A,#N/A,FALSE,"MEX";#N/A,#N/A,FALSE,"SPRINGFIELD";#N/A,#N/A,FALSE,"SPRINGFIELD";#N/A,#N/A,FALSE,"SPRINGFIELD";#N/A,#N/A,FALSE,"STL";#N/A,#N/A,FALSE,"STL";#N/A,#N/A,FALSE,"STL";#N/A,#N/A,FALSE,"WCARROLLTON";#N/A,#N/A,FALSE,"WCARROLLTON";#N/A,#N/A,FALSE,"WCARROLLTON";#N/A,#N/A,FALSE,"PIEDRAS";#N/A,#N/A,FALSE,"PIEDRAS";#N/A,#N/A,FALSE,"PIEDRAS";#N/A,#N/A,FALSE,"Chatham";#N/A,#N/A,FALSE,"Chatham";#N/A,#N/A,FALSE,"Chatham"}</definedName>
    <definedName name="wrn.MRA." localSheetId="14" hidden="1">{"MRA IS",#N/A,FALSE,"MRA - IS";"MRA BS",#N/A,FALSE,"MRA - BS";"MRA Detail IS",#N/A,FALSE,"MRA - Detail IS";"MRA Detail IS Supplemental Info",#N/A,FALSE,"MRA - Detail IS";"MRA Monthly 1999",#N/A,FALSE,"MRA Monthly";"MRA Monthly IS 1998",#N/A,FALSE,"MRA Monthly";"MRA Monthly IS 1997",#N/A,FALSE,"MRA Monthly"}</definedName>
    <definedName name="wrn.MRA." hidden="1">{"MRA IS",#N/A,FALSE,"MRA - IS";"MRA BS",#N/A,FALSE,"MRA - BS";"MRA Detail IS",#N/A,FALSE,"MRA - Detail IS";"MRA Detail IS Supplemental Info",#N/A,FALSE,"MRA - Detail IS";"MRA Monthly 1999",#N/A,FALSE,"MRA Monthly";"MRA Monthly IS 1998",#N/A,FALSE,"MRA Monthly";"MRA Monthly IS 1997",#N/A,FALSE,"MRA Monthly"}</definedName>
    <definedName name="wrn.NA._.Model._.T._.and._.B." localSheetId="14" hidden="1">{"NA Top",#N/A,FALSE,"NA Model";"NA Bottom",#N/A,FALSE,"NA Model"}</definedName>
    <definedName name="wrn.NA._.Model._.T._.and._.B." hidden="1">{"NA Top",#N/A,FALSE,"NA Model";"NA Bottom",#N/A,FALSE,"NA Model"}</definedName>
    <definedName name="wrn.NA_ULV._.Tand._.B." localSheetId="14" hidden="1">{"NA Top",#N/A,FALSE,"NA-ULV";"NA Bottom",#N/A,FALSE,"NA-ULV"}</definedName>
    <definedName name="wrn.NA_ULV._.Tand._.B." hidden="1">{"NA Top",#N/A,FALSE,"NA-ULV";"NA Bottom",#N/A,FALSE,"NA-ULV"}</definedName>
    <definedName name="wrn.New._.Reporting._.Bank._.Model." localSheetId="14" hidden="1">{#N/A,#N/A,TRUE,"BMC Inds Weekly Data";#N/A,#N/A,TRUE,"VEL weekly data";#N/A,#N/A,TRUE,"BMG weekly data";#N/A,#N/A,TRUE,"Corporate Weekly Data";#N/A,#N/A,TRUE,"BMC Cash Basis Income Statement";#N/A,#N/A,TRUE,"VE Cash Basis Income statement";#N/A,#N/A,TRUE,"BMG Cash Basis Income Statement";#N/A,#N/A,TRUE,"Corp Cash Basis Income";#N/A,#N/A,TRUE,"BMCData";#N/A,#N/A,TRUE,"Advisory &amp; Bank Fee Detail";#N/A,#N/A,TRUE,"VELData";#N/A,#N/A,TRUE,"BMG Consolidated";#N/A,#N/A,TRUE,"Mask Data";#N/A,#N/A,TRUE,"Non-Mask Data";#N/A,#N/A,TRUE,"Corporate";#N/A,#N/A,TRUE,"Sales Price and Volume - VE";#N/A,#N/A,TRUE,"Sales Price and Volume - Mask";#N/A,#N/A,TRUE,"Debt and Interest Structure"}</definedName>
    <definedName name="wrn.New._.Reporting._.Bank._.Model." hidden="1">{#N/A,#N/A,TRUE,"BMC Inds Weekly Data";#N/A,#N/A,TRUE,"VEL weekly data";#N/A,#N/A,TRUE,"BMG weekly data";#N/A,#N/A,TRUE,"Corporate Weekly Data";#N/A,#N/A,TRUE,"BMC Cash Basis Income Statement";#N/A,#N/A,TRUE,"VE Cash Basis Income statement";#N/A,#N/A,TRUE,"BMG Cash Basis Income Statement";#N/A,#N/A,TRUE,"Corp Cash Basis Income";#N/A,#N/A,TRUE,"BMCData";#N/A,#N/A,TRUE,"Advisory &amp; Bank Fee Detail";#N/A,#N/A,TRUE,"VELData";#N/A,#N/A,TRUE,"BMG Consolidated";#N/A,#N/A,TRUE,"Mask Data";#N/A,#N/A,TRUE,"Non-Mask Data";#N/A,#N/A,TRUE,"Corporate";#N/A,#N/A,TRUE,"Sales Price and Volume - VE";#N/A,#N/A,TRUE,"Sales Price and Volume - Mask";#N/A,#N/A,TRUE,"Debt and Interest Structure"}</definedName>
    <definedName name="wrn.newest." localSheetId="14" hidden="1">{#N/A,#N/A,TRUE,"TS";#N/A,#N/A,TRUE,"Combo";#N/A,#N/A,TRUE,"FAIR";#N/A,#N/A,TRUE,"RBC";#N/A,#N/A,TRUE,"xxxx"}</definedName>
    <definedName name="wrn.newest." hidden="1">{#N/A,#N/A,TRUE,"TS";#N/A,#N/A,TRUE,"Combo";#N/A,#N/A,TRUE,"FAIR";#N/A,#N/A,TRUE,"RBC";#N/A,#N/A,TRUE,"xxxx"}</definedName>
    <definedName name="wrn.North._.America._.Set." localSheetId="14" hidden="1">{"NA Is w Ratios",#N/A,FALSE,"North America";"PF CFlow NA",#N/A,FALSE,"North America";"NA DCF Matrix",#N/A,FALSE,"North America"}</definedName>
    <definedName name="wrn.North._.America._.Set." hidden="1">{"NA Is w Ratios",#N/A,FALSE,"North America";"PF CFlow NA",#N/A,FALSE,"North America";"NA DCF Matrix",#N/A,FALSE,"North America"}</definedName>
    <definedName name="wrn.OEE._.analg._.nord." localSheetId="14" hidden="1">{"OEE OAP",#N/A,FALSE,"oap";"OEE APAP",#N/A,FALSE,"apap";"OEE nitros",#N/A,FALSE,"nitros"}</definedName>
    <definedName name="wrn.OEE._.analg._.nord." hidden="1">{"OEE OAP",#N/A,FALSE,"oap";"OEE APAP",#N/A,FALSE,"apap";"OEE nitros",#N/A,FALSE,"nitros"}</definedName>
    <definedName name="wrn.OEE._.analg._.nord._1" localSheetId="14" hidden="1">{"OEE OAP",#N/A,FALSE,"oap";"OEE APAP",#N/A,FALSE,"apap";"OEE nitros",#N/A,FALSE,"nitros"}</definedName>
    <definedName name="wrn.OEE._.analg._.nord._1" hidden="1">{"OEE OAP",#N/A,FALSE,"oap";"OEE APAP",#N/A,FALSE,"apap";"OEE nitros",#N/A,FALSE,"nitros"}</definedName>
    <definedName name="wrn.OEE._.analg._.nord.1" localSheetId="14" hidden="1">{"OEE OAP",#N/A,FALSE,"oap";"OEE APAP",#N/A,FALSE,"apap";"OEE nitros",#N/A,FALSE,"nitros"}</definedName>
    <definedName name="wrn.OEE._.analg._.nord.1" hidden="1">{"OEE OAP",#N/A,FALSE,"oap";"OEE APAP",#N/A,FALSE,"apap";"OEE nitros",#N/A,FALSE,"nitros"}</definedName>
    <definedName name="wrn.OEE._.analg._.nord.1_1" localSheetId="14" hidden="1">{"OEE OAP",#N/A,FALSE,"oap";"OEE APAP",#N/A,FALSE,"apap";"OEE nitros",#N/A,FALSE,"nitros"}</definedName>
    <definedName name="wrn.OEE._.analg._.nord.1_1" hidden="1">{"OEE OAP",#N/A,FALSE,"oap";"OEE APAP",#N/A,FALSE,"apap";"OEE nitros",#N/A,FALSE,"nitros"}</definedName>
    <definedName name="wrn.Olk._.by._.Qtr." localSheetId="14" hidden="1">{"Olk by Qtr Full",#N/A,FALSE,"Tot PalmPalm";"Olk by Qtr Full",#N/A,FALSE,"Tot Device";"Olk by Qtr Full",#N/A,FALSE,"Platform";"Olk by Qtr Full",#N/A,FALSE,"Palm.Net";"Olk by Qtr Full",#N/A,FALSE,"Elim"}</definedName>
    <definedName name="wrn.Olk._.by._.Qtr." hidden="1">{"Olk by Qtr Full",#N/A,FALSE,"Tot PalmPalm";"Olk by Qtr Full",#N/A,FALSE,"Tot Device";"Olk by Qtr Full",#N/A,FALSE,"Platform";"Olk by Qtr Full",#N/A,FALSE,"Palm.Net";"Olk by Qtr Full",#N/A,FALSE,"Elim"}</definedName>
    <definedName name="wrn.Operating._.Models." localSheetId="14" hidden="1">{#N/A,#N/A,TRUE,"Eastern Market";#N/A,#N/A,TRUE,"Western Market";#N/A,#N/A,TRUE,"Sulphur Services";#N/A,#N/A,TRUE,"Global Business";#N/A,#N/A,TRUE,"Incremental Overhead";#N/A,#N/A,TRUE,"Acquired Business"}</definedName>
    <definedName name="wrn.Operating._.Models." hidden="1">{#N/A,#N/A,TRUE,"Eastern Market";#N/A,#N/A,TRUE,"Western Market";#N/A,#N/A,TRUE,"Sulphur Services";#N/A,#N/A,TRUE,"Global Business";#N/A,#N/A,TRUE,"Incremental Overhead";#N/A,#N/A,TRUE,"Acquired Business"}</definedName>
    <definedName name="wrn.OUTPUT." localSheetId="14" hidden="1">{"DCF","UPSIDE CASE",FALSE,"Sheet1";"DCF","BASE CASE",FALSE,"Sheet1";"DCF","DOWNSIDE CASE",FALSE,"Sheet1"}</definedName>
    <definedName name="wrn.OUTPUT." hidden="1">{"DCF","UPSIDE CASE",FALSE,"Sheet1";"DCF","BASE CASE",FALSE,"Sheet1";"DCF","DOWNSIDE CASE",FALSE,"Sheet1"}</definedName>
    <definedName name="wrn.OUTPUT._1" localSheetId="14" hidden="1">{"DCF","UPSIDE CASE",FALSE,"Sheet1";"DCF","BASE CASE",FALSE,"Sheet1";"DCF","DOWNSIDE CASE",FALSE,"Sheet1"}</definedName>
    <definedName name="wrn.OUTPUT._1" hidden="1">{"DCF","UPSIDE CASE",FALSE,"Sheet1";"DCF","BASE CASE",FALSE,"Sheet1";"DCF","DOWNSIDE CASE",FALSE,"Sheet1"}</definedName>
    <definedName name="wrn.Overview." localSheetId="14" hidden="1">{"Input short",#N/A,TRUE,"Input";"CapTable normal",#N/A,TRUE,"Cap Table";"P&amp;L Yrly normal",#N/A,TRUE,"P&amp;L Yrly";"CF short",#N/A,TRUE,"FCashflow";"BS short",#N/A,TRUE,"BS Qu"}</definedName>
    <definedName name="wrn.Overview." hidden="1">{"Input short",#N/A,TRUE,"Input";"CapTable normal",#N/A,TRUE,"Cap Table";"P&amp;L Yrly normal",#N/A,TRUE,"P&amp;L Yrly";"CF short",#N/A,TRUE,"FCashflow";"BS short",#N/A,TRUE,"BS Qu"}</definedName>
    <definedName name="wrn.Overview._.12._.months." localSheetId="14" hidden="1">{"P&amp;L Mo",#N/A,TRUE,"P&amp;L mo";"CF Mo",#N/A,TRUE,"FCashflow";"BS Mo",#N/A,TRUE,"BS";"CapEx Mo",#N/A,TRUE,"CapEx";"HC Mo",#N/A,TRUE,"Headcount";"KPI Mo",#N/A,TRUE,"KPI"}</definedName>
    <definedName name="wrn.Overview._.12._.months." hidden="1">{"P&amp;L Mo",#N/A,TRUE,"P&amp;L mo";"CF Mo",#N/A,TRUE,"FCashflow";"BS Mo",#N/A,TRUE,"BS";"CapEx Mo",#N/A,TRUE,"CapEx";"HC Mo",#N/A,TRUE,"Headcount";"KPI Mo",#N/A,TRUE,"KPI"}</definedName>
    <definedName name="wrn.Overview._.12._.months._1" localSheetId="14" hidden="1">{"P&amp;L Mo",#N/A,TRUE,"P&amp;L mo";"CF Mo",#N/A,TRUE,"FCashflow";"BS Mo",#N/A,TRUE,"BS";"CapEx Mo",#N/A,TRUE,"CapEx";"HC Mo",#N/A,TRUE,"Headcount";"KPI Mo",#N/A,TRUE,"KPI"}</definedName>
    <definedName name="wrn.Overview._.12._.months._1" hidden="1">{"P&amp;L Mo",#N/A,TRUE,"P&amp;L mo";"CF Mo",#N/A,TRUE,"FCashflow";"BS Mo",#N/A,TRUE,"BS";"CapEx Mo",#N/A,TRUE,"CapEx";"HC Mo",#N/A,TRUE,"Headcount";"KPI Mo",#N/A,TRUE,"KPI"}</definedName>
    <definedName name="wrn.Overview._.12._.months._2" localSheetId="14" hidden="1">{"P&amp;L Mo",#N/A,TRUE,"P&amp;L mo";"CF Mo",#N/A,TRUE,"FCashflow";"BS Mo",#N/A,TRUE,"BS";"CapEx Mo",#N/A,TRUE,"CapEx";"HC Mo",#N/A,TRUE,"Headcount";"KPI Mo",#N/A,TRUE,"KPI"}</definedName>
    <definedName name="wrn.Overview._.12._.months._2" hidden="1">{"P&amp;L Mo",#N/A,TRUE,"P&amp;L mo";"CF Mo",#N/A,TRUE,"FCashflow";"BS Mo",#N/A,TRUE,"BS";"CapEx Mo",#N/A,TRUE,"CapEx";"HC Mo",#N/A,TRUE,"Headcount";"KPI Mo",#N/A,TRUE,"KPI"}</definedName>
    <definedName name="wrn.Overview._.12._.months._3" localSheetId="14" hidden="1">{"P&amp;L Mo",#N/A,TRUE,"P&amp;L mo";"CF Mo",#N/A,TRUE,"FCashflow";"BS Mo",#N/A,TRUE,"BS";"CapEx Mo",#N/A,TRUE,"CapEx";"HC Mo",#N/A,TRUE,"Headcount";"KPI Mo",#N/A,TRUE,"KPI"}</definedName>
    <definedName name="wrn.Overview._.12._.months._3" hidden="1">{"P&amp;L Mo",#N/A,TRUE,"P&amp;L mo";"CF Mo",#N/A,TRUE,"FCashflow";"BS Mo",#N/A,TRUE,"BS";"CapEx Mo",#N/A,TRUE,"CapEx";"HC Mo",#N/A,TRUE,"Headcount";"KPI Mo",#N/A,TRUE,"KPI"}</definedName>
    <definedName name="wrn.Overview._.12._.months._4" localSheetId="14" hidden="1">{"P&amp;L Mo",#N/A,TRUE,"P&amp;L mo";"CF Mo",#N/A,TRUE,"FCashflow";"BS Mo",#N/A,TRUE,"BS";"CapEx Mo",#N/A,TRUE,"CapEx";"HC Mo",#N/A,TRUE,"Headcount";"KPI Mo",#N/A,TRUE,"KPI"}</definedName>
    <definedName name="wrn.Overview._.12._.months._4" hidden="1">{"P&amp;L Mo",#N/A,TRUE,"P&amp;L mo";"CF Mo",#N/A,TRUE,"FCashflow";"BS Mo",#N/A,TRUE,"BS";"CapEx Mo",#N/A,TRUE,"CapEx";"HC Mo",#N/A,TRUE,"Headcount";"KPI Mo",#N/A,TRUE,"KPI"}</definedName>
    <definedName name="wrn.Overview._.12._.months._5" localSheetId="14" hidden="1">{"P&amp;L Mo",#N/A,TRUE,"P&amp;L mo";"CF Mo",#N/A,TRUE,"FCashflow";"BS Mo",#N/A,TRUE,"BS";"CapEx Mo",#N/A,TRUE,"CapEx";"HC Mo",#N/A,TRUE,"Headcount";"KPI Mo",#N/A,TRUE,"KPI"}</definedName>
    <definedName name="wrn.Overview._.12._.months._5" hidden="1">{"P&amp;L Mo",#N/A,TRUE,"P&amp;L mo";"CF Mo",#N/A,TRUE,"FCashflow";"BS Mo",#N/A,TRUE,"BS";"CapEx Mo",#N/A,TRUE,"CapEx";"HC Mo",#N/A,TRUE,"Headcount";"KPI Mo",#N/A,TRUE,"KPI"}</definedName>
    <definedName name="wrn.Overview._.12._.months1" localSheetId="14" hidden="1">{"P&amp;L Mo",#N/A,TRUE,"P&amp;L mo";"CF Mo",#N/A,TRUE,"FCashflow";"BS Mo",#N/A,TRUE,"BS";"CapEx Mo",#N/A,TRUE,"CapEx";"HC Mo",#N/A,TRUE,"Headcount";"KPI Mo",#N/A,TRUE,"KPI"}</definedName>
    <definedName name="wrn.Overview._.12._.months1" hidden="1">{"P&amp;L Mo",#N/A,TRUE,"P&amp;L mo";"CF Mo",#N/A,TRUE,"FCashflow";"BS Mo",#N/A,TRUE,"BS";"CapEx Mo",#N/A,TRUE,"CapEx";"HC Mo",#N/A,TRUE,"Headcount";"KPI Mo",#N/A,TRUE,"KPI"}</definedName>
    <definedName name="wrn.Overview._.12._.months1_1" localSheetId="14" hidden="1">{"P&amp;L Mo",#N/A,TRUE,"P&amp;L mo";"CF Mo",#N/A,TRUE,"FCashflow";"BS Mo",#N/A,TRUE,"BS";"CapEx Mo",#N/A,TRUE,"CapEx";"HC Mo",#N/A,TRUE,"Headcount";"KPI Mo",#N/A,TRUE,"KPI"}</definedName>
    <definedName name="wrn.Overview._.12._.months1_1" hidden="1">{"P&amp;L Mo",#N/A,TRUE,"P&amp;L mo";"CF Mo",#N/A,TRUE,"FCashflow";"BS Mo",#N/A,TRUE,"BS";"CapEx Mo",#N/A,TRUE,"CapEx";"HC Mo",#N/A,TRUE,"Headcount";"KPI Mo",#N/A,TRUE,"KPI"}</definedName>
    <definedName name="wrn.Overview._.12._.months1_2" localSheetId="14" hidden="1">{"P&amp;L Mo",#N/A,TRUE,"P&amp;L mo";"CF Mo",#N/A,TRUE,"FCashflow";"BS Mo",#N/A,TRUE,"BS";"CapEx Mo",#N/A,TRUE,"CapEx";"HC Mo",#N/A,TRUE,"Headcount";"KPI Mo",#N/A,TRUE,"KPI"}</definedName>
    <definedName name="wrn.Overview._.12._.months1_2" hidden="1">{"P&amp;L Mo",#N/A,TRUE,"P&amp;L mo";"CF Mo",#N/A,TRUE,"FCashflow";"BS Mo",#N/A,TRUE,"BS";"CapEx Mo",#N/A,TRUE,"CapEx";"HC Mo",#N/A,TRUE,"Headcount";"KPI Mo",#N/A,TRUE,"KPI"}</definedName>
    <definedName name="wrn.Overview._.12._.months1_3" localSheetId="14" hidden="1">{"P&amp;L Mo",#N/A,TRUE,"P&amp;L mo";"CF Mo",#N/A,TRUE,"FCashflow";"BS Mo",#N/A,TRUE,"BS";"CapEx Mo",#N/A,TRUE,"CapEx";"HC Mo",#N/A,TRUE,"Headcount";"KPI Mo",#N/A,TRUE,"KPI"}</definedName>
    <definedName name="wrn.Overview._.12._.months1_3" hidden="1">{"P&amp;L Mo",#N/A,TRUE,"P&amp;L mo";"CF Mo",#N/A,TRUE,"FCashflow";"BS Mo",#N/A,TRUE,"BS";"CapEx Mo",#N/A,TRUE,"CapEx";"HC Mo",#N/A,TRUE,"Headcount";"KPI Mo",#N/A,TRUE,"KPI"}</definedName>
    <definedName name="wrn.Overview._.12._.months1_4" localSheetId="14" hidden="1">{"P&amp;L Mo",#N/A,TRUE,"P&amp;L mo";"CF Mo",#N/A,TRUE,"FCashflow";"BS Mo",#N/A,TRUE,"BS";"CapEx Mo",#N/A,TRUE,"CapEx";"HC Mo",#N/A,TRUE,"Headcount";"KPI Mo",#N/A,TRUE,"KPI"}</definedName>
    <definedName name="wrn.Overview._.12._.months1_4" hidden="1">{"P&amp;L Mo",#N/A,TRUE,"P&amp;L mo";"CF Mo",#N/A,TRUE,"FCashflow";"BS Mo",#N/A,TRUE,"BS";"CapEx Mo",#N/A,TRUE,"CapEx";"HC Mo",#N/A,TRUE,"Headcount";"KPI Mo",#N/A,TRUE,"KPI"}</definedName>
    <definedName name="wrn.Overview._.12._.months1_5" localSheetId="14" hidden="1">{"P&amp;L Mo",#N/A,TRUE,"P&amp;L mo";"CF Mo",#N/A,TRUE,"FCashflow";"BS Mo",#N/A,TRUE,"BS";"CapEx Mo",#N/A,TRUE,"CapEx";"HC Mo",#N/A,TRUE,"Headcount";"KPI Mo",#N/A,TRUE,"KPI"}</definedName>
    <definedName name="wrn.Overview._.12._.months1_5" hidden="1">{"P&amp;L Mo",#N/A,TRUE,"P&amp;L mo";"CF Mo",#N/A,TRUE,"FCashflow";"BS Mo",#N/A,TRUE,"BS";"CapEx Mo",#N/A,TRUE,"CapEx";"HC Mo",#N/A,TRUE,"Headcount";"KPI Mo",#N/A,TRUE,"KPI"}</definedName>
    <definedName name="wrn.Overview._.14._.Quarters." localSheetId="14" hidden="1">{"P&amp;L Qu",#N/A,TRUE,"P&amp;LQu&amp;Yr";"CF Qu",#N/A,TRUE,"FCashflow";"BS Qu",#N/A,TRUE,"BS";"CapEx Qu",#N/A,TRUE,"CapEx";"HC Qu",#N/A,TRUE,"Headcount";"KPI Qu",#N/A,TRUE,"KPI"}</definedName>
    <definedName name="wrn.Overview._.14._.Quarters." hidden="1">{"P&amp;L Qu",#N/A,TRUE,"P&amp;LQu&amp;Yr";"CF Qu",#N/A,TRUE,"FCashflow";"BS Qu",#N/A,TRUE,"BS";"CapEx Qu",#N/A,TRUE,"CapEx";"HC Qu",#N/A,TRUE,"Headcount";"KPI Qu",#N/A,TRUE,"KPI"}</definedName>
    <definedName name="wrn.Overview._.14._.Quarters._1" localSheetId="14" hidden="1">{"P&amp;L Qu",#N/A,TRUE,"P&amp;LQu&amp;Yr";"CF Qu",#N/A,TRUE,"FCashflow";"BS Qu",#N/A,TRUE,"BS";"CapEx Qu",#N/A,TRUE,"CapEx";"HC Qu",#N/A,TRUE,"Headcount";"KPI Qu",#N/A,TRUE,"KPI"}</definedName>
    <definedName name="wrn.Overview._.14._.Quarters._1" hidden="1">{"P&amp;L Qu",#N/A,TRUE,"P&amp;LQu&amp;Yr";"CF Qu",#N/A,TRUE,"FCashflow";"BS Qu",#N/A,TRUE,"BS";"CapEx Qu",#N/A,TRUE,"CapEx";"HC Qu",#N/A,TRUE,"Headcount";"KPI Qu",#N/A,TRUE,"KPI"}</definedName>
    <definedName name="wrn.Overview._.14._.Quarters._2" localSheetId="14" hidden="1">{"P&amp;L Qu",#N/A,TRUE,"P&amp;LQu&amp;Yr";"CF Qu",#N/A,TRUE,"FCashflow";"BS Qu",#N/A,TRUE,"BS";"CapEx Qu",#N/A,TRUE,"CapEx";"HC Qu",#N/A,TRUE,"Headcount";"KPI Qu",#N/A,TRUE,"KPI"}</definedName>
    <definedName name="wrn.Overview._.14._.Quarters._2" hidden="1">{"P&amp;L Qu",#N/A,TRUE,"P&amp;LQu&amp;Yr";"CF Qu",#N/A,TRUE,"FCashflow";"BS Qu",#N/A,TRUE,"BS";"CapEx Qu",#N/A,TRUE,"CapEx";"HC Qu",#N/A,TRUE,"Headcount";"KPI Qu",#N/A,TRUE,"KPI"}</definedName>
    <definedName name="wrn.Overview._.14._.Quarters._3" localSheetId="14" hidden="1">{"P&amp;L Qu",#N/A,TRUE,"P&amp;LQu&amp;Yr";"CF Qu",#N/A,TRUE,"FCashflow";"BS Qu",#N/A,TRUE,"BS";"CapEx Qu",#N/A,TRUE,"CapEx";"HC Qu",#N/A,TRUE,"Headcount";"KPI Qu",#N/A,TRUE,"KPI"}</definedName>
    <definedName name="wrn.Overview._.14._.Quarters._3" hidden="1">{"P&amp;L Qu",#N/A,TRUE,"P&amp;LQu&amp;Yr";"CF Qu",#N/A,TRUE,"FCashflow";"BS Qu",#N/A,TRUE,"BS";"CapEx Qu",#N/A,TRUE,"CapEx";"HC Qu",#N/A,TRUE,"Headcount";"KPI Qu",#N/A,TRUE,"KPI"}</definedName>
    <definedName name="wrn.Overview._.14._.Quarters._4" localSheetId="14" hidden="1">{"P&amp;L Qu",#N/A,TRUE,"P&amp;LQu&amp;Yr";"CF Qu",#N/A,TRUE,"FCashflow";"BS Qu",#N/A,TRUE,"BS";"CapEx Qu",#N/A,TRUE,"CapEx";"HC Qu",#N/A,TRUE,"Headcount";"KPI Qu",#N/A,TRUE,"KPI"}</definedName>
    <definedName name="wrn.Overview._.14._.Quarters._4" hidden="1">{"P&amp;L Qu",#N/A,TRUE,"P&amp;LQu&amp;Yr";"CF Qu",#N/A,TRUE,"FCashflow";"BS Qu",#N/A,TRUE,"BS";"CapEx Qu",#N/A,TRUE,"CapEx";"HC Qu",#N/A,TRUE,"Headcount";"KPI Qu",#N/A,TRUE,"KPI"}</definedName>
    <definedName name="wrn.Overview._.14._.Quarters._5" localSheetId="14" hidden="1">{"P&amp;L Qu",#N/A,TRUE,"P&amp;LQu&amp;Yr";"CF Qu",#N/A,TRUE,"FCashflow";"BS Qu",#N/A,TRUE,"BS";"CapEx Qu",#N/A,TRUE,"CapEx";"HC Qu",#N/A,TRUE,"Headcount";"KPI Qu",#N/A,TRUE,"KPI"}</definedName>
    <definedName name="wrn.Overview._.14._.Quarters._5" hidden="1">{"P&amp;L Qu",#N/A,TRUE,"P&amp;LQu&amp;Yr";"CF Qu",#N/A,TRUE,"FCashflow";"BS Qu",#N/A,TRUE,"BS";"CapEx Qu",#N/A,TRUE,"CapEx";"HC Qu",#N/A,TRUE,"Headcount";"KPI Qu",#N/A,TRUE,"KPI"}</definedName>
    <definedName name="wrn.Overview._.5._.Years." localSheetId="14" hidden="1">{"P&amp;L Yr",#N/A,TRUE,"P&amp;LQu&amp;Yr";"CF Yr",#N/A,TRUE,"FCashflow";"BS Yr",#N/A,TRUE,"BS";"CapEx Yr",#N/A,TRUE,"CapEx";"HC Yr",#N/A,TRUE,"Headcount";"KPI Yr",#N/A,TRUE,"KPI"}</definedName>
    <definedName name="wrn.Overview._.5._.Years." hidden="1">{"P&amp;L Yr",#N/A,TRUE,"P&amp;LQu&amp;Yr";"CF Yr",#N/A,TRUE,"FCashflow";"BS Yr",#N/A,TRUE,"BS";"CapEx Yr",#N/A,TRUE,"CapEx";"HC Yr",#N/A,TRUE,"Headcount";"KPI Yr",#N/A,TRUE,"KPI"}</definedName>
    <definedName name="wrn.Overview._.5._.Years._1" localSheetId="14" hidden="1">{"P&amp;L Yr",#N/A,TRUE,"P&amp;LQu&amp;Yr";"CF Yr",#N/A,TRUE,"FCashflow";"BS Yr",#N/A,TRUE,"BS";"CapEx Yr",#N/A,TRUE,"CapEx";"HC Yr",#N/A,TRUE,"Headcount";"KPI Yr",#N/A,TRUE,"KPI"}</definedName>
    <definedName name="wrn.Overview._.5._.Years._1" hidden="1">{"P&amp;L Yr",#N/A,TRUE,"P&amp;LQu&amp;Yr";"CF Yr",#N/A,TRUE,"FCashflow";"BS Yr",#N/A,TRUE,"BS";"CapEx Yr",#N/A,TRUE,"CapEx";"HC Yr",#N/A,TRUE,"Headcount";"KPI Yr",#N/A,TRUE,"KPI"}</definedName>
    <definedName name="wrn.Overview._.5._.Years._2" localSheetId="14" hidden="1">{"P&amp;L Yr",#N/A,TRUE,"P&amp;LQu&amp;Yr";"CF Yr",#N/A,TRUE,"FCashflow";"BS Yr",#N/A,TRUE,"BS";"CapEx Yr",#N/A,TRUE,"CapEx";"HC Yr",#N/A,TRUE,"Headcount";"KPI Yr",#N/A,TRUE,"KPI"}</definedName>
    <definedName name="wrn.Overview._.5._.Years._2" hidden="1">{"P&amp;L Yr",#N/A,TRUE,"P&amp;LQu&amp;Yr";"CF Yr",#N/A,TRUE,"FCashflow";"BS Yr",#N/A,TRUE,"BS";"CapEx Yr",#N/A,TRUE,"CapEx";"HC Yr",#N/A,TRUE,"Headcount";"KPI Yr",#N/A,TRUE,"KPI"}</definedName>
    <definedName name="wrn.Overview._.5._.Years._3" localSheetId="14" hidden="1">{"P&amp;L Yr",#N/A,TRUE,"P&amp;LQu&amp;Yr";"CF Yr",#N/A,TRUE,"FCashflow";"BS Yr",#N/A,TRUE,"BS";"CapEx Yr",#N/A,TRUE,"CapEx";"HC Yr",#N/A,TRUE,"Headcount";"KPI Yr",#N/A,TRUE,"KPI"}</definedName>
    <definedName name="wrn.Overview._.5._.Years._3" hidden="1">{"P&amp;L Yr",#N/A,TRUE,"P&amp;LQu&amp;Yr";"CF Yr",#N/A,TRUE,"FCashflow";"BS Yr",#N/A,TRUE,"BS";"CapEx Yr",#N/A,TRUE,"CapEx";"HC Yr",#N/A,TRUE,"Headcount";"KPI Yr",#N/A,TRUE,"KPI"}</definedName>
    <definedName name="wrn.Overview._.5._.Years._4" localSheetId="14" hidden="1">{"P&amp;L Yr",#N/A,TRUE,"P&amp;LQu&amp;Yr";"CF Yr",#N/A,TRUE,"FCashflow";"BS Yr",#N/A,TRUE,"BS";"CapEx Yr",#N/A,TRUE,"CapEx";"HC Yr",#N/A,TRUE,"Headcount";"KPI Yr",#N/A,TRUE,"KPI"}</definedName>
    <definedName name="wrn.Overview._.5._.Years._4" hidden="1">{"P&amp;L Yr",#N/A,TRUE,"P&amp;LQu&amp;Yr";"CF Yr",#N/A,TRUE,"FCashflow";"BS Yr",#N/A,TRUE,"BS";"CapEx Yr",#N/A,TRUE,"CapEx";"HC Yr",#N/A,TRUE,"Headcount";"KPI Yr",#N/A,TRUE,"KPI"}</definedName>
    <definedName name="wrn.Overview._.5._.Years._5" localSheetId="14" hidden="1">{"P&amp;L Yr",#N/A,TRUE,"P&amp;LQu&amp;Yr";"CF Yr",#N/A,TRUE,"FCashflow";"BS Yr",#N/A,TRUE,"BS";"CapEx Yr",#N/A,TRUE,"CapEx";"HC Yr",#N/A,TRUE,"Headcount";"KPI Yr",#N/A,TRUE,"KPI"}</definedName>
    <definedName name="wrn.Overview._.5._.Years._5" hidden="1">{"P&amp;L Yr",#N/A,TRUE,"P&amp;LQu&amp;Yr";"CF Yr",#N/A,TRUE,"FCashflow";"BS Yr",#N/A,TRUE,"BS";"CapEx Yr",#N/A,TRUE,"CapEx";"HC Yr",#N/A,TRUE,"Headcount";"KPI Yr",#N/A,TRUE,"KPI"}</definedName>
    <definedName name="wrn.Overview._1" localSheetId="14" hidden="1">{"Input short",#N/A,TRUE,"Input";"CapTable normal",#N/A,TRUE,"Cap Table";"P&amp;L Yrly normal",#N/A,TRUE,"P&amp;L Yrly";"CF short",#N/A,TRUE,"FCashflow";"BS short",#N/A,TRUE,"BS Qu"}</definedName>
    <definedName name="wrn.Overview._1" hidden="1">{"Input short",#N/A,TRUE,"Input";"CapTable normal",#N/A,TRUE,"Cap Table";"P&amp;L Yrly normal",#N/A,TRUE,"P&amp;L Yrly";"CF short",#N/A,TRUE,"FCashflow";"BS short",#N/A,TRUE,"BS Qu"}</definedName>
    <definedName name="wrn.Overview._2" localSheetId="14" hidden="1">{"Input short",#N/A,TRUE,"Input";"CapTable normal",#N/A,TRUE,"Cap Table";"P&amp;L Yrly normal",#N/A,TRUE,"P&amp;L Yrly";"CF short",#N/A,TRUE,"FCashflow";"BS short",#N/A,TRUE,"BS Qu"}</definedName>
    <definedName name="wrn.Overview._2" hidden="1">{"Input short",#N/A,TRUE,"Input";"CapTable normal",#N/A,TRUE,"Cap Table";"P&amp;L Yrly normal",#N/A,TRUE,"P&amp;L Yrly";"CF short",#N/A,TRUE,"FCashflow";"BS short",#N/A,TRUE,"BS Qu"}</definedName>
    <definedName name="wrn.Overview._3" localSheetId="14" hidden="1">{"Input short",#N/A,TRUE,"Input";"CapTable normal",#N/A,TRUE,"Cap Table";"P&amp;L Yrly normal",#N/A,TRUE,"P&amp;L Yrly";"CF short",#N/A,TRUE,"FCashflow";"BS short",#N/A,TRUE,"BS Qu"}</definedName>
    <definedName name="wrn.Overview._3" hidden="1">{"Input short",#N/A,TRUE,"Input";"CapTable normal",#N/A,TRUE,"Cap Table";"P&amp;L Yrly normal",#N/A,TRUE,"P&amp;L Yrly";"CF short",#N/A,TRUE,"FCashflow";"BS short",#N/A,TRUE,"BS Qu"}</definedName>
    <definedName name="wrn.Overview._4" localSheetId="14" hidden="1">{"Input short",#N/A,TRUE,"Input";"CapTable normal",#N/A,TRUE,"Cap Table";"P&amp;L Yrly normal",#N/A,TRUE,"P&amp;L Yrly";"CF short",#N/A,TRUE,"FCashflow";"BS short",#N/A,TRUE,"BS Qu"}</definedName>
    <definedName name="wrn.Overview._4" hidden="1">{"Input short",#N/A,TRUE,"Input";"CapTable normal",#N/A,TRUE,"Cap Table";"P&amp;L Yrly normal",#N/A,TRUE,"P&amp;L Yrly";"CF short",#N/A,TRUE,"FCashflow";"BS short",#N/A,TRUE,"BS Qu"}</definedName>
    <definedName name="wrn.Overview._5" localSheetId="14" hidden="1">{"Input short",#N/A,TRUE,"Input";"CapTable normal",#N/A,TRUE,"Cap Table";"P&amp;L Yrly normal",#N/A,TRUE,"P&amp;L Yrly";"CF short",#N/A,TRUE,"FCashflow";"BS short",#N/A,TRUE,"BS Qu"}</definedName>
    <definedName name="wrn.Overview._5" hidden="1">{"Input short",#N/A,TRUE,"Input";"CapTable normal",#N/A,TRUE,"Cap Table";"P&amp;L Yrly normal",#N/A,TRUE,"P&amp;L Yrly";"CF short",#N/A,TRUE,"FCashflow";"BS short",#N/A,TRUE,"BS Qu"}</definedName>
    <definedName name="wrn.Overview1" localSheetId="14" hidden="1">{"Input short",#N/A,TRUE,"Input";"CapTable normal",#N/A,TRUE,"Cap Table";"P&amp;L Yrly normal",#N/A,TRUE,"P&amp;L Yrly";"CF short",#N/A,TRUE,"FCashflow";"BS short",#N/A,TRUE,"BS Qu"}</definedName>
    <definedName name="wrn.Overview1" hidden="1">{"Input short",#N/A,TRUE,"Input";"CapTable normal",#N/A,TRUE,"Cap Table";"P&amp;L Yrly normal",#N/A,TRUE,"P&amp;L Yrly";"CF short",#N/A,TRUE,"FCashflow";"BS short",#N/A,TRUE,"BS Qu"}</definedName>
    <definedName name="wrn.Overview1_1" localSheetId="14" hidden="1">{"Input short",#N/A,TRUE,"Input";"CapTable normal",#N/A,TRUE,"Cap Table";"P&amp;L Yrly normal",#N/A,TRUE,"P&amp;L Yrly";"CF short",#N/A,TRUE,"FCashflow";"BS short",#N/A,TRUE,"BS Qu"}</definedName>
    <definedName name="wrn.Overview1_1" hidden="1">{"Input short",#N/A,TRUE,"Input";"CapTable normal",#N/A,TRUE,"Cap Table";"P&amp;L Yrly normal",#N/A,TRUE,"P&amp;L Yrly";"CF short",#N/A,TRUE,"FCashflow";"BS short",#N/A,TRUE,"BS Qu"}</definedName>
    <definedName name="wrn.Overview1_2" localSheetId="14" hidden="1">{"Input short",#N/A,TRUE,"Input";"CapTable normal",#N/A,TRUE,"Cap Table";"P&amp;L Yrly normal",#N/A,TRUE,"P&amp;L Yrly";"CF short",#N/A,TRUE,"FCashflow";"BS short",#N/A,TRUE,"BS Qu"}</definedName>
    <definedName name="wrn.Overview1_2" hidden="1">{"Input short",#N/A,TRUE,"Input";"CapTable normal",#N/A,TRUE,"Cap Table";"P&amp;L Yrly normal",#N/A,TRUE,"P&amp;L Yrly";"CF short",#N/A,TRUE,"FCashflow";"BS short",#N/A,TRUE,"BS Qu"}</definedName>
    <definedName name="wrn.Overview1_3" localSheetId="14" hidden="1">{"Input short",#N/A,TRUE,"Input";"CapTable normal",#N/A,TRUE,"Cap Table";"P&amp;L Yrly normal",#N/A,TRUE,"P&amp;L Yrly";"CF short",#N/A,TRUE,"FCashflow";"BS short",#N/A,TRUE,"BS Qu"}</definedName>
    <definedName name="wrn.Overview1_3" hidden="1">{"Input short",#N/A,TRUE,"Input";"CapTable normal",#N/A,TRUE,"Cap Table";"P&amp;L Yrly normal",#N/A,TRUE,"P&amp;L Yrly";"CF short",#N/A,TRUE,"FCashflow";"BS short",#N/A,TRUE,"BS Qu"}</definedName>
    <definedName name="wrn.Overview1_4" localSheetId="14" hidden="1">{"Input short",#N/A,TRUE,"Input";"CapTable normal",#N/A,TRUE,"Cap Table";"P&amp;L Yrly normal",#N/A,TRUE,"P&amp;L Yrly";"CF short",#N/A,TRUE,"FCashflow";"BS short",#N/A,TRUE,"BS Qu"}</definedName>
    <definedName name="wrn.Overview1_4" hidden="1">{"Input short",#N/A,TRUE,"Input";"CapTable normal",#N/A,TRUE,"Cap Table";"P&amp;L Yrly normal",#N/A,TRUE,"P&amp;L Yrly";"CF short",#N/A,TRUE,"FCashflow";"BS short",#N/A,TRUE,"BS Qu"}</definedName>
    <definedName name="wrn.Overview1_5" localSheetId="14" hidden="1">{"Input short",#N/A,TRUE,"Input";"CapTable normal",#N/A,TRUE,"Cap Table";"P&amp;L Yrly normal",#N/A,TRUE,"P&amp;L Yrly";"CF short",#N/A,TRUE,"FCashflow";"BS short",#N/A,TRUE,"BS Qu"}</definedName>
    <definedName name="wrn.Overview1_5" hidden="1">{"Input short",#N/A,TRUE,"Input";"CapTable normal",#N/A,TRUE,"Cap Table";"P&amp;L Yrly normal",#N/A,TRUE,"P&amp;L Yrly";"CF short",#N/A,TRUE,"FCashflow";"BS short",#N/A,TRUE,"BS Qu"}</definedName>
    <definedName name="wrn.packer._.1." localSheetId="14" hidden="1">{#N/A,#N/A,FALSE,"gopher summary";#N/A,#N/A,FALSE,"GOPH-Comp Co. Mult";#N/A,#N/A,FALSE,"GOPH-Acq. Mult ";#N/A,#N/A,FALSE,"gopher dcf";#N/A,#N/A,FALSE,"goph-dividend";#N/A,#N/A,FALSE,"GOPHER WACC";#N/A,#N/A,FALSE,"Contribution";#N/A,#N/A,FALSE,"contr.anal.";#N/A,#N/A,FALSE,"acc_dil";#N/A,#N/A,FALSE,"GOPHER";#N/A,#N/A,FALSE,"pro forma";#N/A,#N/A,FALSE,"PACK-Comp Co. Mult";#N/A,#N/A,FALSE,"packer dcf ";#N/A,#N/A,FALSE,"PACK WACC ";#N/A,#N/A,FALSE,"PACKER";#N/A,#N/A,FALSE,"PurchPriMult"}</definedName>
    <definedName name="wrn.packer._.1." hidden="1">{#N/A,#N/A,FALSE,"gopher summary";#N/A,#N/A,FALSE,"GOPH-Comp Co. Mult";#N/A,#N/A,FALSE,"GOPH-Acq. Mult ";#N/A,#N/A,FALSE,"gopher dcf";#N/A,#N/A,FALSE,"goph-dividend";#N/A,#N/A,FALSE,"GOPHER WACC";#N/A,#N/A,FALSE,"Contribution";#N/A,#N/A,FALSE,"contr.anal.";#N/A,#N/A,FALSE,"acc_dil";#N/A,#N/A,FALSE,"GOPHER";#N/A,#N/A,FALSE,"pro forma";#N/A,#N/A,FALSE,"PACK-Comp Co. Mult";#N/A,#N/A,FALSE,"packer dcf ";#N/A,#N/A,FALSE,"PACK WACC ";#N/A,#N/A,FALSE,"PACKER";#N/A,#N/A,FALSE,"PurchPriMult"}</definedName>
    <definedName name="wrn.Page._.1." localSheetId="14" hidden="1">{"Page 1",#N/A,FALSE,"Sheet1";"Page 2",#N/A,FALSE,"Sheet1"}</definedName>
    <definedName name="wrn.Page._.1." hidden="1">{"Page 1",#N/A,FALSE,"Sheet1";"Page 2",#N/A,FALSE,"Sheet1"}</definedName>
    <definedName name="wrn.PAIM._.TAX._.PRO." localSheetId="14" hidden="1">{#N/A,#N/A,FALSE,"표지";#N/A,#N/A,FALSE,"총괄표";#N/A,#N/A,FALSE,"1호 과표세액";#N/A,#N/A,FALSE,"2호 서식";#N/A,#N/A,FALSE,"3(3)호(갑) 원천납부";#N/A,#N/A,FALSE,"6호 소득금액";#N/A,#N/A,FALSE,"6호 첨부(익)";#N/A,#N/A,FALSE,"6호 첨부(손)";#N/A,#N/A,FALSE,"6-1호 수입금액";#N/A,#N/A,FALSE,"6-3호 퇴충";#N/A,#N/A,FALSE,"6-3(3)호 단퇴";#N/A,#N/A,FALSE,"6-3(4)호 대손";#N/A,#N/A,FALSE,"6-4호 접대(갑)";#N/A,#N/A,FALSE,"6-4호 접대(을)";#N/A,#N/A,FALSE,"6-5호 외화(갑)";#N/A,#N/A,FALSE,"6-5호 외화(을)";#N/A,#N/A,FALSE,"6-6호(부표) 자본적지출";#N/A,#N/A,FALSE,"6-11호 세금과공과";#N/A,#N/A,FALSE,"6-12호 선급비용";#N/A,#N/A,FALSE,"9호 자본금(갑)";#N/A,#N/A,FALSE,"9호 자본금(을)";#N/A,#N/A,FALSE,"10(3)호 주요계정";#N/A,#N/A,FALSE,"10(3)호 부표";#N/A,#N/A,FALSE,"10(4)호 조정수입";#N/A,#N/A,FALSE,"요약 BS";#N/A,#N/A,FALSE,"요약 PL";#N/A,#N/A,FALSE,"요약RE"}</definedName>
    <definedName name="wrn.PAIM._.TAX._.PRO." hidden="1">{#N/A,#N/A,FALSE,"표지";#N/A,#N/A,FALSE,"총괄표";#N/A,#N/A,FALSE,"1호 과표세액";#N/A,#N/A,FALSE,"2호 서식";#N/A,#N/A,FALSE,"3(3)호(갑) 원천납부";#N/A,#N/A,FALSE,"6호 소득금액";#N/A,#N/A,FALSE,"6호 첨부(익)";#N/A,#N/A,FALSE,"6호 첨부(손)";#N/A,#N/A,FALSE,"6-1호 수입금액";#N/A,#N/A,FALSE,"6-3호 퇴충";#N/A,#N/A,FALSE,"6-3(3)호 단퇴";#N/A,#N/A,FALSE,"6-3(4)호 대손";#N/A,#N/A,FALSE,"6-4호 접대(갑)";#N/A,#N/A,FALSE,"6-4호 접대(을)";#N/A,#N/A,FALSE,"6-5호 외화(갑)";#N/A,#N/A,FALSE,"6-5호 외화(을)";#N/A,#N/A,FALSE,"6-6호(부표) 자본적지출";#N/A,#N/A,FALSE,"6-11호 세금과공과";#N/A,#N/A,FALSE,"6-12호 선급비용";#N/A,#N/A,FALSE,"9호 자본금(갑)";#N/A,#N/A,FALSE,"9호 자본금(을)";#N/A,#N/A,FALSE,"10(3)호 주요계정";#N/A,#N/A,FALSE,"10(3)호 부표";#N/A,#N/A,FALSE,"10(4)호 조정수입";#N/A,#N/A,FALSE,"요약 BS";#N/A,#N/A,FALSE,"요약 PL";#N/A,#N/A,FALSE,"요약RE"}</definedName>
    <definedName name="wrn.paul." localSheetId="14" hidden="1">{#N/A,#N/A,FALSE,"Heading";#N/A,#N/A,FALSE,"Template"}</definedName>
    <definedName name="wrn.paul." hidden="1">{#N/A,#N/A,FALSE,"Heading";#N/A,#N/A,FALSE,"Template"}</definedName>
    <definedName name="wrn.PCN." localSheetId="14" hidden="1">{#N/A,#N/A,FALSE,"PCN";#N/A,#N/A,FALSE,"CCA"}</definedName>
    <definedName name="wrn.PCN." hidden="1">{#N/A,#N/A,FALSE,"PCN";#N/A,#N/A,FALSE,"CCA"}</definedName>
    <definedName name="wrn.PCN._.SET." localSheetId="14" hidden="1">{#N/A,#N/A,TRUE,"PCN";#N/A,#N/A,TRUE,"CCA"}</definedName>
    <definedName name="wrn.PCN._.SET." hidden="1">{#N/A,#N/A,TRUE,"PCN";#N/A,#N/A,TRUE,"CCA"}</definedName>
    <definedName name="wrn.PCN._.SET.2" localSheetId="14" hidden="1">{#N/A,#N/A,TRUE,"PCN";#N/A,#N/A,TRUE,"CCA"}</definedName>
    <definedName name="wrn.PCN._.SET.2" hidden="1">{#N/A,#N/A,TRUE,"PCN";#N/A,#N/A,TRUE,"CCA"}</definedName>
    <definedName name="wrn.PCN.2" localSheetId="14" hidden="1">{#N/A,#N/A,FALSE,"PCN";#N/A,#N/A,FALSE,"CCA"}</definedName>
    <definedName name="wrn.PCN.2" hidden="1">{#N/A,#N/A,FALSE,"PCN";#N/A,#N/A,FALSE,"CCA"}</definedName>
    <definedName name="wrn.Pentair." localSheetId="14" hidden="1">{#N/A,#N/A,FALSE,"IS";#N/A,#N/A,FALSE,"FF";#N/A,#N/A,FALSE,"BS";#N/A,#N/A,FALSE,"DCF";#N/A,#N/A,FALSE,"EVA";#N/A,#N/A,FALSE,"%";#N/A,#N/A,FALSE,"WTF";#N/A,#N/A,FALSE,"Spec";#N/A,#N/A,FALSE,"Gen"}</definedName>
    <definedName name="wrn.Pentair." hidden="1">{#N/A,#N/A,FALSE,"IS";#N/A,#N/A,FALSE,"FF";#N/A,#N/A,FALSE,"BS";#N/A,#N/A,FALSE,"DCF";#N/A,#N/A,FALSE,"EVA";#N/A,#N/A,FALSE,"%";#N/A,#N/A,FALSE,"WTF";#N/A,#N/A,FALSE,"Spec";#N/A,#N/A,FALSE,"Gen"}</definedName>
    <definedName name="wrn.Pentair._1" localSheetId="14" hidden="1">{#N/A,#N/A,FALSE,"IS";#N/A,#N/A,FALSE,"FF";#N/A,#N/A,FALSE,"BS";#N/A,#N/A,FALSE,"DCF";#N/A,#N/A,FALSE,"EVA";#N/A,#N/A,FALSE,"%";#N/A,#N/A,FALSE,"WTF";#N/A,#N/A,FALSE,"Spec";#N/A,#N/A,FALSE,"Gen"}</definedName>
    <definedName name="wrn.Pentair._1" hidden="1">{#N/A,#N/A,FALSE,"IS";#N/A,#N/A,FALSE,"FF";#N/A,#N/A,FALSE,"BS";#N/A,#N/A,FALSE,"DCF";#N/A,#N/A,FALSE,"EVA";#N/A,#N/A,FALSE,"%";#N/A,#N/A,FALSE,"WTF";#N/A,#N/A,FALSE,"Spec";#N/A,#N/A,FALSE,"Gen"}</definedName>
    <definedName name="wrn.Pentair._2" localSheetId="14" hidden="1">{#N/A,#N/A,FALSE,"IS";#N/A,#N/A,FALSE,"FF";#N/A,#N/A,FALSE,"BS";#N/A,#N/A,FALSE,"DCF";#N/A,#N/A,FALSE,"EVA";#N/A,#N/A,FALSE,"%";#N/A,#N/A,FALSE,"WTF";#N/A,#N/A,FALSE,"Spec";#N/A,#N/A,FALSE,"Gen"}</definedName>
    <definedName name="wrn.Pentair._2" hidden="1">{#N/A,#N/A,FALSE,"IS";#N/A,#N/A,FALSE,"FF";#N/A,#N/A,FALSE,"BS";#N/A,#N/A,FALSE,"DCF";#N/A,#N/A,FALSE,"EVA";#N/A,#N/A,FALSE,"%";#N/A,#N/A,FALSE,"WTF";#N/A,#N/A,FALSE,"Spec";#N/A,#N/A,FALSE,"Gen"}</definedName>
    <definedName name="wrn.Pentair._3" localSheetId="14" hidden="1">{#N/A,#N/A,FALSE,"IS";#N/A,#N/A,FALSE,"FF";#N/A,#N/A,FALSE,"BS";#N/A,#N/A,FALSE,"DCF";#N/A,#N/A,FALSE,"EVA";#N/A,#N/A,FALSE,"%";#N/A,#N/A,FALSE,"WTF";#N/A,#N/A,FALSE,"Spec";#N/A,#N/A,FALSE,"Gen"}</definedName>
    <definedName name="wrn.Pentair._3" hidden="1">{#N/A,#N/A,FALSE,"IS";#N/A,#N/A,FALSE,"FF";#N/A,#N/A,FALSE,"BS";#N/A,#N/A,FALSE,"DCF";#N/A,#N/A,FALSE,"EVA";#N/A,#N/A,FALSE,"%";#N/A,#N/A,FALSE,"WTF";#N/A,#N/A,FALSE,"Spec";#N/A,#N/A,FALSE,"Gen"}</definedName>
    <definedName name="wrn.Percent._.Change._.Comparison._.Report." localSheetId="14" hidden="1">{#N/A,#N/A,FALSE,"Management Fees"}</definedName>
    <definedName name="wrn.Percent._.Change._.Comparison._.Report." hidden="1">{#N/A,#N/A,FALSE,"Management Fees"}</definedName>
    <definedName name="wrn.Performance." localSheetId="14" hidden="1">{#N/A,#N/A,FALSE,"QTD";#N/A,#N/A,FALSE,"Lic Fees";#N/A,#N/A,FALSE,"Unapproved";#N/A,#N/A,FALSE,"Wkly Notes"}</definedName>
    <definedName name="wrn.Performance." hidden="1">{#N/A,#N/A,FALSE,"QTD";#N/A,#N/A,FALSE,"Lic Fees";#N/A,#N/A,FALSE,"Unapproved";#N/A,#N/A,FALSE,"Wkly Notes"}</definedName>
    <definedName name="wrn.persrep." localSheetId="14" hidden="1">{"volu1",#N/A,FALSE,"Volumes";"headcount",#N/A,FALSE,"Headcount";"emprpt",#N/A,FALSE,"Output"}</definedName>
    <definedName name="wrn.persrep." hidden="1">{"volu1",#N/A,FALSE,"Volumes";"headcount",#N/A,FALSE,"Headcount";"emprpt",#N/A,FALSE,"Output"}</definedName>
    <definedName name="wrn.pl." localSheetId="14" hidden="1">{#N/A,#N/A,FALSE,"Exhibits 5-7"}</definedName>
    <definedName name="wrn.pl." hidden="1">{#N/A,#N/A,FALSE,"Exhibits 5-7"}</definedName>
    <definedName name="wrn.pl._1" localSheetId="14" hidden="1">{#N/A,#N/A,FALSE,"Exhibits 5-7"}</definedName>
    <definedName name="wrn.pl._1" hidden="1">{#N/A,#N/A,FALSE,"Exhibits 5-7"}</definedName>
    <definedName name="wrn.pl._2" localSheetId="14" hidden="1">{#N/A,#N/A,FALSE,"Exhibits 5-7"}</definedName>
    <definedName name="wrn.pl._2" hidden="1">{#N/A,#N/A,FALSE,"Exhibits 5-7"}</definedName>
    <definedName name="wrn.pl._3" localSheetId="14" hidden="1">{#N/A,#N/A,FALSE,"Exhibits 5-7"}</definedName>
    <definedName name="wrn.pl._3" hidden="1">{#N/A,#N/A,FALSE,"Exhibits 5-7"}</definedName>
    <definedName name="wrn.pl._4" localSheetId="14" hidden="1">{#N/A,#N/A,FALSE,"Exhibits 5-7"}</definedName>
    <definedName name="wrn.pl._4" hidden="1">{#N/A,#N/A,FALSE,"Exhibits 5-7"}</definedName>
    <definedName name="wrn.pl._5" localSheetId="14" hidden="1">{#N/A,#N/A,FALSE,"Exhibits 5-7"}</definedName>
    <definedName name="wrn.pl._5" hidden="1">{#N/A,#N/A,FALSE,"Exhibits 5-7"}</definedName>
    <definedName name="wrn.PL1990." localSheetId="14" hidden="1">{"PL1990",#N/A,FALSE,"90-91"}</definedName>
    <definedName name="wrn.PL1990." hidden="1">{"PL1990",#N/A,FALSE,"90-91"}</definedName>
    <definedName name="wrn.PL1991." localSheetId="14" hidden="1">{"PL1991",#N/A,FALSE,"90-91"}</definedName>
    <definedName name="wrn.PL1991." hidden="1">{"PL1991",#N/A,FALSE,"90-91"}</definedName>
    <definedName name="wrn.PL1992." localSheetId="14" hidden="1">{"PL1992",#N/A,FALSE,"90-91"}</definedName>
    <definedName name="wrn.PL1992." hidden="1">{"PL1992",#N/A,FALSE,"90-91"}</definedName>
    <definedName name="wrn.PL1993." localSheetId="14" hidden="1">{"PL1993",#N/A,FALSE,"90-91"}</definedName>
    <definedName name="wrn.PL1993." hidden="1">{"PL1993",#N/A,FALSE,"90-91"}</definedName>
    <definedName name="wrn.PL1994." localSheetId="14" hidden="1">{"PL1994",#N/A,FALSE,"90-91"}</definedName>
    <definedName name="wrn.PL1994." hidden="1">{"PL1994",#N/A,FALSE,"90-91"}</definedName>
    <definedName name="wrn.PLVar." localSheetId="14" hidden="1">{"PLVar",#N/A,FALSE,"P&amp;L"}</definedName>
    <definedName name="wrn.PLVar." hidden="1">{"PLVar",#N/A,FALSE,"P&amp;L"}</definedName>
    <definedName name="wrn.PLX." localSheetId="14" hidden="1">{"cred comp",#N/A,FALSE,"Comparable Credit Analysis";"IS",#N/A,FALSE,"IS";"Sensitivity",#N/A,FALSE,"Sensitivity";"BS",#N/A,FALSE,"BS";"Bond Summary",#N/A,FALSE,"B Summary";"AD",#N/A,FALSE,"Accretion";"NAV",#N/A,FALSE,"NAV";"SU",#N/A,FALSE,"S&amp;U";"acq. study",#N/A,FALSE,"Acq. Study";"F Charges",#N/A,FALSE,"Fixed Charges"}</definedName>
    <definedName name="wrn.PLX." hidden="1">{"cred comp",#N/A,FALSE,"Comparable Credit Analysis";"IS",#N/A,FALSE,"IS";"Sensitivity",#N/A,FALSE,"Sensitivity";"BS",#N/A,FALSE,"BS";"Bond Summary",#N/A,FALSE,"B Summary";"AD",#N/A,FALSE,"Accretion";"NAV",#N/A,FALSE,"NAV";"SU",#N/A,FALSE,"S&amp;U";"acq. study",#N/A,FALSE,"Acq. Study";"F Charges",#N/A,FALSE,"Fixed Charges"}</definedName>
    <definedName name="wrn.PMS_Bericht." localSheetId="14" hidden="1">{#N/A,#N/A,FALSE,"Deckblatt PMS";#N/A,#N/A,FALSE,"Ergebnis und Cash-flow PMS";#N/A,#N/A,FALSE,"Kennzahlen PMS";#N/A,#N/A,FALSE,"Bilanz PMS"}</definedName>
    <definedName name="wrn.PMS_Bericht." hidden="1">{#N/A,#N/A,FALSE,"Deckblatt PMS";#N/A,#N/A,FALSE,"Ergebnis und Cash-flow PMS";#N/A,#N/A,FALSE,"Kennzahlen PMS";#N/A,#N/A,FALSE,"Bilanz PMS"}</definedName>
    <definedName name="wrn.PRICE._.LIST." localSheetId="14" hidden="1">{#N/A,#N/A,FALSE,"DB LIST"}</definedName>
    <definedName name="wrn.PRICE._.LIST." hidden="1">{#N/A,#N/A,FALSE,"DB LIST"}</definedName>
    <definedName name="wrn.PRICE._.LIST._1" localSheetId="14" hidden="1">{#N/A,#N/A,FALSE,"DB LIST"}</definedName>
    <definedName name="wrn.PRICE._.LIST._1" hidden="1">{#N/A,#N/A,FALSE,"DB LIST"}</definedName>
    <definedName name="wrn.PRICE._.LIST._2" localSheetId="14" hidden="1">{#N/A,#N/A,FALSE,"DB LIST"}</definedName>
    <definedName name="wrn.PRICE._.LIST._2" hidden="1">{#N/A,#N/A,FALSE,"DB LIST"}</definedName>
    <definedName name="wrn.PRICE._.LIST._3" localSheetId="14" hidden="1">{#N/A,#N/A,FALSE,"DB LIST"}</definedName>
    <definedName name="wrn.PRICE._.LIST._3" hidden="1">{#N/A,#N/A,FALSE,"DB LIST"}</definedName>
    <definedName name="wrn.PRICE._.LIST._4" localSheetId="14" hidden="1">{#N/A,#N/A,FALSE,"DB LIST"}</definedName>
    <definedName name="wrn.PRICE._.LIST._4" hidden="1">{#N/A,#N/A,FALSE,"DB LIST"}</definedName>
    <definedName name="wrn.PRICE._.LIST._5" localSheetId="14" hidden="1">{#N/A,#N/A,FALSE,"DB LIST"}</definedName>
    <definedName name="wrn.PRICE._.LIST._5" hidden="1">{#N/A,#N/A,FALSE,"DB LIST"}</definedName>
    <definedName name="wrn.PrimeCo." localSheetId="14" hidden="1">{"print 1",#N/A,FALSE,"PrimeCo PCS";"print 2",#N/A,FALSE,"PrimeCo PCS";"valuation",#N/A,FALSE,"PrimeCo PCS"}</definedName>
    <definedName name="wrn.PrimeCo." hidden="1">{"print 1",#N/A,FALSE,"PrimeCo PCS";"print 2",#N/A,FALSE,"PrimeCo PCS";"valuation",#N/A,FALSE,"PrimeCo PCS"}</definedName>
    <definedName name="wrn.prinst._.summary._.sheets." localSheetId="14" hidden="1">{"summary1",#N/A,TRUE,"Comps";"summary2",#N/A,TRUE,"Comps";"summary3",#N/A,TRUE,"Comps"}</definedName>
    <definedName name="wrn.prinst._.summary._.sheets." hidden="1">{"summary1",#N/A,TRUE,"Comps";"summary2",#N/A,TRUE,"Comps";"summary3",#N/A,TRUE,"Comps"}</definedName>
    <definedName name="wrn.print." localSheetId="14" hidden="1">{#N/A,#N/A,FALSE,"FCF Corporate Services";#N/A,#N/A,FALSE,"FCF Assum Corporate Services";#N/A,#N/A,FALSE,"DCF Corp. Services Sensitivity";#N/A,#N/A,FALSE,"AVP Corporate Services";"FCF in percent",#N/A,FALSE,"FCF Corporate Services"}</definedName>
    <definedName name="wrn.print." hidden="1">{#N/A,#N/A,FALSE,"FCF Corporate Services";#N/A,#N/A,FALSE,"FCF Assum Corporate Services";#N/A,#N/A,FALSE,"DCF Corp. Services Sensitivity";#N/A,#N/A,FALSE,"AVP Corporate Services";"FCF in percent",#N/A,FALSE,"FCF Corporate Services"}</definedName>
    <definedName name="wrn.Print._.All."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GLI._.Reports." localSheetId="14" hidden="1">{"GLI-Income Statement",#N/A,FALSE,"gli";"GLI - Balance Sheet Wksht",#N/A,FALSE,"gli";"GLI-Cash Flow",#N/A,FALSE,"gli";"GLI Qtrly Stats",#N/A,FALSE,"gli"}</definedName>
    <definedName name="wrn.Print._.all._.GLI._.Reports." hidden="1">{"GLI-Income Statement",#N/A,FALSE,"gli";"GLI - Balance Sheet Wksht",#N/A,FALSE,"gli";"GLI-Cash Flow",#N/A,FALSE,"gli";"GLI Qtrly Stats",#N/A,FALSE,"gli"}</definedName>
    <definedName name="wrn.Print._.All._.Pages." localSheetId="14" hidden="1">{"LBO Summary",#N/A,FALSE,"Summary";"Income Statement",#N/A,FALSE,"Model";"Cash Flow",#N/A,FALSE,"Model";"Balance Sheet",#N/A,FALSE,"Model";"Working Capital",#N/A,FALSE,"Model";"Pro Forma Balance Sheets",#N/A,FALSE,"PFBS";"Debt Balances",#N/A,FALSE,"Model";"Fee Schedules",#N/A,FALSE,"Model"}</definedName>
    <definedName name="wrn.Print._.All._.Pages." hidden="1">{"LBO Summary",#N/A,FALSE,"Summary";"Income Statement",#N/A,FALSE,"Model";"Cash Flow",#N/A,FALSE,"Model";"Balance Sheet",#N/A,FALSE,"Model";"Working Capital",#N/A,FALSE,"Model";"Pro Forma Balance Sheets",#N/A,FALSE,"PFBS";"Debt Balances",#N/A,FALSE,"Model";"Fee Schedules",#N/A,FALSE,"Model"}</definedName>
    <definedName name="wrn.Print._.All._.Suppliers." localSheetId="14" hidden="1">{#N/A,#N/A,FALSE,"Cover";#N/A,#N/A,FALSE,"MVS Norwalk";#N/A,#N/A,FALSE,"MVS KM";#N/A,#N/A,FALSE,"Snyder";#N/A,#N/A,FALSE,"OEM";#N/A,#N/A,FALSE,"Findlay";#N/A,#N/A,FALSE,"Superior";#N/A,#N/A,FALSE,"Rene";#N/A,#N/A,FALSE,"Cambridge";#N/A,#N/A,FALSE,"MFG";#N/A,#N/A,FALSE,"Kingston";#N/A,#N/A,FALSE,"Grote";#N/A,#N/A,FALSE,"Defiance";#N/A,#N/A,FALSE,"Bendix";#N/A,#N/A,FALSE,"RB&amp;W";#N/A,#N/A,FALSE,"Hendrickson";#N/A,#N/A,FALSE,"Red Dot";#N/A,#N/A,FALSE,"James King";#N/A,#N/A,FALSE,"Machine Rite"}</definedName>
    <definedName name="wrn.Print._.All._.Suppliers." hidden="1">{#N/A,#N/A,FALSE,"Cover";#N/A,#N/A,FALSE,"MVS Norwalk";#N/A,#N/A,FALSE,"MVS KM";#N/A,#N/A,FALSE,"Snyder";#N/A,#N/A,FALSE,"OEM";#N/A,#N/A,FALSE,"Findlay";#N/A,#N/A,FALSE,"Superior";#N/A,#N/A,FALSE,"Rene";#N/A,#N/A,FALSE,"Cambridge";#N/A,#N/A,FALSE,"MFG";#N/A,#N/A,FALSE,"Kingston";#N/A,#N/A,FALSE,"Grote";#N/A,#N/A,FALSE,"Defiance";#N/A,#N/A,FALSE,"Bendix";#N/A,#N/A,FALSE,"RB&amp;W";#N/A,#N/A,FALSE,"Hendrickson";#N/A,#N/A,FALSE,"Red Dot";#N/A,#N/A,FALSE,"James King";#N/A,#N/A,FALSE,"Machine Rite"}</definedName>
    <definedName name="wrn.Print._.All._.Worksheets." localSheetId="14" hidden="1">{#N/A,#N/A,FALSE,"Capitaliztion Matrix";#N/A,#N/A,FALSE,"4YR P&amp;L";#N/A,#N/A,FALSE,"Program Contributions";#N/A,#N/A,FALSE,"P&amp;L Trans YR 2";#N/A,#N/A,FALSE,"Rev &amp; EBITDA YR2";#N/A,#N/A,FALSE,"P&amp;L Trans YR 1";#N/A,#N/A,FALSE,"Rev &amp; EBITDA YR1"}</definedName>
    <definedName name="wrn.Print._.All._.Worksheets." hidden="1">{#N/A,#N/A,FALSE,"Capitaliztion Matrix";#N/A,#N/A,FALSE,"4YR P&amp;L";#N/A,#N/A,FALSE,"Program Contributions";#N/A,#N/A,FALSE,"P&amp;L Trans YR 2";#N/A,#N/A,FALSE,"Rev &amp; EBITDA YR2";#N/A,#N/A,FALSE,"P&amp;L Trans YR 1";#N/A,#N/A,FALSE,"Rev &amp; EBITDA YR1"}</definedName>
    <definedName name="wrn.Print._.All._1"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1"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2"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2"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3"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3"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4"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5" localSheetId="14"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All._5" hidden="1">{#N/A,#N/A,FALSE,"Summary";#N/A,#N/A,FALSE,"0010SUBFUND";#N/A,#N/A,FALSE,"0015UNCALCA";#N/A,#N/A,FALSE,"0430CAPLOSS";#N/A,#N/A,FALSE,"1100";#N/A,#N/A,FALSE,"1100BANK";#N/A,#N/A,FALSE,"1355ADELAPT";#N/A,#N/A,FALSE,"1355LYP";#N/A,#N/A,FALSE,"1355SUBONCAL";#N/A,#N/A,FALSE,"1356ADELAPT";#N/A,#N/A,FALSE,"1356LYP";#N/A,#N/A,FALSE,"1800OTHER";#N/A,#N/A,FALSE,"1850";#N/A,#N/A,FALSE,"3329CREDITFA";#N/A,#N/A,FALSE,"3500";#N/A,#N/A,FALSE,"3500CREDITFA";#N/A,#N/A,FALSE,"3555MGRFEE";#N/A,#N/A,FALSE,"3555TRUSTEE";#N/A,#N/A,FALSE,"3600"}</definedName>
    <definedName name="wrn.Print._.Europe._.TandB." localSheetId="14" hidden="1">{"Print Top",#N/A,FALSE,"Europe Model";"Print Bottom",#N/A,FALSE,"Europe Model"}</definedName>
    <definedName name="wrn.Print._.Europe._.TandB." hidden="1">{"Print Top",#N/A,FALSE,"Europe Model";"Print Bottom",#N/A,FALSE,"Europe Model"}</definedName>
    <definedName name="wrn.Print._.FE._.T._.and._.B." localSheetId="14" hidden="1">{"Far East Top",#N/A,FALSE,"FE Model";"Far East Bottom",#N/A,FALSE,"FE Model"}</definedName>
    <definedName name="wrn.Print._.FE._.T._.and._.B." hidden="1">{"Far East Top",#N/A,FALSE,"FE Model";"Far East Bottom",#N/A,FALSE,"FE Model"}</definedName>
    <definedName name="wrn.print._.graphs." localSheetId="14" hidden="1">{"cap_structure",#N/A,FALSE,"Graph-Mkt Cap";"price",#N/A,FALSE,"Graph-Price";"ebit",#N/A,FALSE,"Graph-EBITDA";"ebitda",#N/A,FALSE,"Graph-EBITDA"}</definedName>
    <definedName name="wrn.print._.graphs." hidden="1">{"cap_structure",#N/A,FALSE,"Graph-Mkt Cap";"price",#N/A,FALSE,"Graph-Price";"ebit",#N/A,FALSE,"Graph-EBITDA";"ebitda",#N/A,FALSE,"Graph-EBITDA"}</definedName>
    <definedName name="wrn.print._.graphs._1" localSheetId="14" hidden="1">{"cap_structure",#N/A,FALSE,"Graph-Mkt Cap";"price",#N/A,FALSE,"Graph-Price";"ebit",#N/A,FALSE,"Graph-EBITDA";"ebitda",#N/A,FALSE,"Graph-EBITDA"}</definedName>
    <definedName name="wrn.print._.graphs._1" hidden="1">{"cap_structure",#N/A,FALSE,"Graph-Mkt Cap";"price",#N/A,FALSE,"Graph-Price";"ebit",#N/A,FALSE,"Graph-EBITDA";"ebitda",#N/A,FALSE,"Graph-EBITDA"}</definedName>
    <definedName name="wrn.print._.graphs._1_1" localSheetId="14" hidden="1">{"cap_structure",#N/A,FALSE,"Graph-Mkt Cap";"price",#N/A,FALSE,"Graph-Price";"ebit",#N/A,FALSE,"Graph-EBITDA";"ebitda",#N/A,FALSE,"Graph-EBITDA"}</definedName>
    <definedName name="wrn.print._.graphs._1_1" hidden="1">{"cap_structure",#N/A,FALSE,"Graph-Mkt Cap";"price",#N/A,FALSE,"Graph-Price";"ebit",#N/A,FALSE,"Graph-EBITDA";"ebitda",#N/A,FALSE,"Graph-EBITDA"}</definedName>
    <definedName name="wrn.print._.graphs._1_2" localSheetId="14" hidden="1">{"cap_structure",#N/A,FALSE,"Graph-Mkt Cap";"price",#N/A,FALSE,"Graph-Price";"ebit",#N/A,FALSE,"Graph-EBITDA";"ebitda",#N/A,FALSE,"Graph-EBITDA"}</definedName>
    <definedName name="wrn.print._.graphs._1_2" hidden="1">{"cap_structure",#N/A,FALSE,"Graph-Mkt Cap";"price",#N/A,FALSE,"Graph-Price";"ebit",#N/A,FALSE,"Graph-EBITDA";"ebitda",#N/A,FALSE,"Graph-EBITDA"}</definedName>
    <definedName name="wrn.print._.graphs._1_3" localSheetId="14" hidden="1">{"cap_structure",#N/A,FALSE,"Graph-Mkt Cap";"price",#N/A,FALSE,"Graph-Price";"ebit",#N/A,FALSE,"Graph-EBITDA";"ebitda",#N/A,FALSE,"Graph-EBITDA"}</definedName>
    <definedName name="wrn.print._.graphs._1_3" hidden="1">{"cap_structure",#N/A,FALSE,"Graph-Mkt Cap";"price",#N/A,FALSE,"Graph-Price";"ebit",#N/A,FALSE,"Graph-EBITDA";"ebitda",#N/A,FALSE,"Graph-EBITDA"}</definedName>
    <definedName name="wrn.print._.graphs._1_4" localSheetId="14" hidden="1">{"cap_structure",#N/A,FALSE,"Graph-Mkt Cap";"price",#N/A,FALSE,"Graph-Price";"ebit",#N/A,FALSE,"Graph-EBITDA";"ebitda",#N/A,FALSE,"Graph-EBITDA"}</definedName>
    <definedName name="wrn.print._.graphs._1_4" hidden="1">{"cap_structure",#N/A,FALSE,"Graph-Mkt Cap";"price",#N/A,FALSE,"Graph-Price";"ebit",#N/A,FALSE,"Graph-EBITDA";"ebitda",#N/A,FALSE,"Graph-EBITDA"}</definedName>
    <definedName name="wrn.print._.graphs._2" localSheetId="14" hidden="1">{"cap_structure",#N/A,FALSE,"Graph-Mkt Cap";"price",#N/A,FALSE,"Graph-Price";"ebit",#N/A,FALSE,"Graph-EBITDA";"ebitda",#N/A,FALSE,"Graph-EBITDA"}</definedName>
    <definedName name="wrn.print._.graphs._2" hidden="1">{"cap_structure",#N/A,FALSE,"Graph-Mkt Cap";"price",#N/A,FALSE,"Graph-Price";"ebit",#N/A,FALSE,"Graph-EBITDA";"ebitda",#N/A,FALSE,"Graph-EBITDA"}</definedName>
    <definedName name="wrn.print._.graphs._2_1" localSheetId="14" hidden="1">{"cap_structure",#N/A,FALSE,"Graph-Mkt Cap";"price",#N/A,FALSE,"Graph-Price";"ebit",#N/A,FALSE,"Graph-EBITDA";"ebitda",#N/A,FALSE,"Graph-EBITDA"}</definedName>
    <definedName name="wrn.print._.graphs._2_1" hidden="1">{"cap_structure",#N/A,FALSE,"Graph-Mkt Cap";"price",#N/A,FALSE,"Graph-Price";"ebit",#N/A,FALSE,"Graph-EBITDA";"ebitda",#N/A,FALSE,"Graph-EBITDA"}</definedName>
    <definedName name="wrn.print._.graphs._2_2" localSheetId="14" hidden="1">{"cap_structure",#N/A,FALSE,"Graph-Mkt Cap";"price",#N/A,FALSE,"Graph-Price";"ebit",#N/A,FALSE,"Graph-EBITDA";"ebitda",#N/A,FALSE,"Graph-EBITDA"}</definedName>
    <definedName name="wrn.print._.graphs._2_2" hidden="1">{"cap_structure",#N/A,FALSE,"Graph-Mkt Cap";"price",#N/A,FALSE,"Graph-Price";"ebit",#N/A,FALSE,"Graph-EBITDA";"ebitda",#N/A,FALSE,"Graph-EBITDA"}</definedName>
    <definedName name="wrn.print._.graphs._2_3" localSheetId="14" hidden="1">{"cap_structure",#N/A,FALSE,"Graph-Mkt Cap";"price",#N/A,FALSE,"Graph-Price";"ebit",#N/A,FALSE,"Graph-EBITDA";"ebitda",#N/A,FALSE,"Graph-EBITDA"}</definedName>
    <definedName name="wrn.print._.graphs._2_3" hidden="1">{"cap_structure",#N/A,FALSE,"Graph-Mkt Cap";"price",#N/A,FALSE,"Graph-Price";"ebit",#N/A,FALSE,"Graph-EBITDA";"ebitda",#N/A,FALSE,"Graph-EBITDA"}</definedName>
    <definedName name="wrn.print._.graphs._2_4" localSheetId="14" hidden="1">{"cap_structure",#N/A,FALSE,"Graph-Mkt Cap";"price",#N/A,FALSE,"Graph-Price";"ebit",#N/A,FALSE,"Graph-EBITDA";"ebitda",#N/A,FALSE,"Graph-EBITDA"}</definedName>
    <definedName name="wrn.print._.graphs._2_4" hidden="1">{"cap_structure",#N/A,FALSE,"Graph-Mkt Cap";"price",#N/A,FALSE,"Graph-Price";"ebit",#N/A,FALSE,"Graph-EBITDA";"ebitda",#N/A,FALSE,"Graph-EBITDA"}</definedName>
    <definedName name="wrn.print._.graphs._3" localSheetId="14" hidden="1">{"cap_structure",#N/A,FALSE,"Graph-Mkt Cap";"price",#N/A,FALSE,"Graph-Price";"ebit",#N/A,FALSE,"Graph-EBITDA";"ebitda",#N/A,FALSE,"Graph-EBITDA"}</definedName>
    <definedName name="wrn.print._.graphs._3" hidden="1">{"cap_structure",#N/A,FALSE,"Graph-Mkt Cap";"price",#N/A,FALSE,"Graph-Price";"ebit",#N/A,FALSE,"Graph-EBITDA";"ebitda",#N/A,FALSE,"Graph-EBITDA"}</definedName>
    <definedName name="wrn.print._.graphs._3_1" localSheetId="14" hidden="1">{"cap_structure",#N/A,FALSE,"Graph-Mkt Cap";"price",#N/A,FALSE,"Graph-Price";"ebit",#N/A,FALSE,"Graph-EBITDA";"ebitda",#N/A,FALSE,"Graph-EBITDA"}</definedName>
    <definedName name="wrn.print._.graphs._3_1" hidden="1">{"cap_structure",#N/A,FALSE,"Graph-Mkt Cap";"price",#N/A,FALSE,"Graph-Price";"ebit",#N/A,FALSE,"Graph-EBITDA";"ebitda",#N/A,FALSE,"Graph-EBITDA"}</definedName>
    <definedName name="wrn.print._.graphs._3_2" localSheetId="14" hidden="1">{"cap_structure",#N/A,FALSE,"Graph-Mkt Cap";"price",#N/A,FALSE,"Graph-Price";"ebit",#N/A,FALSE,"Graph-EBITDA";"ebitda",#N/A,FALSE,"Graph-EBITDA"}</definedName>
    <definedName name="wrn.print._.graphs._3_2" hidden="1">{"cap_structure",#N/A,FALSE,"Graph-Mkt Cap";"price",#N/A,FALSE,"Graph-Price";"ebit",#N/A,FALSE,"Graph-EBITDA";"ebitda",#N/A,FALSE,"Graph-EBITDA"}</definedName>
    <definedName name="wrn.print._.graphs._3_3" localSheetId="14" hidden="1">{"cap_structure",#N/A,FALSE,"Graph-Mkt Cap";"price",#N/A,FALSE,"Graph-Price";"ebit",#N/A,FALSE,"Graph-EBITDA";"ebitda",#N/A,FALSE,"Graph-EBITDA"}</definedName>
    <definedName name="wrn.print._.graphs._3_3" hidden="1">{"cap_structure",#N/A,FALSE,"Graph-Mkt Cap";"price",#N/A,FALSE,"Graph-Price";"ebit",#N/A,FALSE,"Graph-EBITDA";"ebitda",#N/A,FALSE,"Graph-EBITDA"}</definedName>
    <definedName name="wrn.print._.graphs._3_4" localSheetId="14" hidden="1">{"cap_structure",#N/A,FALSE,"Graph-Mkt Cap";"price",#N/A,FALSE,"Graph-Price";"ebit",#N/A,FALSE,"Graph-EBITDA";"ebitda",#N/A,FALSE,"Graph-EBITDA"}</definedName>
    <definedName name="wrn.print._.graphs._3_4" hidden="1">{"cap_structure",#N/A,FALSE,"Graph-Mkt Cap";"price",#N/A,FALSE,"Graph-Price";"ebit",#N/A,FALSE,"Graph-EBITDA";"ebitda",#N/A,FALSE,"Graph-EBITDA"}</definedName>
    <definedName name="wrn.print._.graphs._4" localSheetId="14" hidden="1">{"cap_structure",#N/A,FALSE,"Graph-Mkt Cap";"price",#N/A,FALSE,"Graph-Price";"ebit",#N/A,FALSE,"Graph-EBITDA";"ebitda",#N/A,FALSE,"Graph-EBITDA"}</definedName>
    <definedName name="wrn.print._.graphs._4" hidden="1">{"cap_structure",#N/A,FALSE,"Graph-Mkt Cap";"price",#N/A,FALSE,"Graph-Price";"ebit",#N/A,FALSE,"Graph-EBITDA";"ebitda",#N/A,FALSE,"Graph-EBITDA"}</definedName>
    <definedName name="wrn.print._.graphs._4_1" localSheetId="14" hidden="1">{"cap_structure",#N/A,FALSE,"Graph-Mkt Cap";"price",#N/A,FALSE,"Graph-Price";"ebit",#N/A,FALSE,"Graph-EBITDA";"ebitda",#N/A,FALSE,"Graph-EBITDA"}</definedName>
    <definedName name="wrn.print._.graphs._4_1" hidden="1">{"cap_structure",#N/A,FALSE,"Graph-Mkt Cap";"price",#N/A,FALSE,"Graph-Price";"ebit",#N/A,FALSE,"Graph-EBITDA";"ebitda",#N/A,FALSE,"Graph-EBITDA"}</definedName>
    <definedName name="wrn.print._.graphs._4_2" localSheetId="14" hidden="1">{"cap_structure",#N/A,FALSE,"Graph-Mkt Cap";"price",#N/A,FALSE,"Graph-Price";"ebit",#N/A,FALSE,"Graph-EBITDA";"ebitda",#N/A,FALSE,"Graph-EBITDA"}</definedName>
    <definedName name="wrn.print._.graphs._4_2" hidden="1">{"cap_structure",#N/A,FALSE,"Graph-Mkt Cap";"price",#N/A,FALSE,"Graph-Price";"ebit",#N/A,FALSE,"Graph-EBITDA";"ebitda",#N/A,FALSE,"Graph-EBITDA"}</definedName>
    <definedName name="wrn.print._.graphs._4_3" localSheetId="14" hidden="1">{"cap_structure",#N/A,FALSE,"Graph-Mkt Cap";"price",#N/A,FALSE,"Graph-Price";"ebit",#N/A,FALSE,"Graph-EBITDA";"ebitda",#N/A,FALSE,"Graph-EBITDA"}</definedName>
    <definedName name="wrn.print._.graphs._4_3" hidden="1">{"cap_structure",#N/A,FALSE,"Graph-Mkt Cap";"price",#N/A,FALSE,"Graph-Price";"ebit",#N/A,FALSE,"Graph-EBITDA";"ebitda",#N/A,FALSE,"Graph-EBITDA"}</definedName>
    <definedName name="wrn.print._.graphs._4_4" localSheetId="14" hidden="1">{"cap_structure",#N/A,FALSE,"Graph-Mkt Cap";"price",#N/A,FALSE,"Graph-Price";"ebit",#N/A,FALSE,"Graph-EBITDA";"ebitda",#N/A,FALSE,"Graph-EBITDA"}</definedName>
    <definedName name="wrn.print._.graphs._4_4" hidden="1">{"cap_structure",#N/A,FALSE,"Graph-Mkt Cap";"price",#N/A,FALSE,"Graph-Price";"ebit",#N/A,FALSE,"Graph-EBITDA";"ebitda",#N/A,FALSE,"Graph-EBITDA"}</definedName>
    <definedName name="wrn.print._.graphs._5" localSheetId="14" hidden="1">{"cap_structure",#N/A,FALSE,"Graph-Mkt Cap";"price",#N/A,FALSE,"Graph-Price";"ebit",#N/A,FALSE,"Graph-EBITDA";"ebitda",#N/A,FALSE,"Graph-EBITDA"}</definedName>
    <definedName name="wrn.print._.graphs._5" hidden="1">{"cap_structure",#N/A,FALSE,"Graph-Mkt Cap";"price",#N/A,FALSE,"Graph-Price";"ebit",#N/A,FALSE,"Graph-EBITDA";"ebitda",#N/A,FALSE,"Graph-EBITDA"}</definedName>
    <definedName name="wrn.print._.graphs._5_1" localSheetId="14" hidden="1">{"cap_structure",#N/A,FALSE,"Graph-Mkt Cap";"price",#N/A,FALSE,"Graph-Price";"ebit",#N/A,FALSE,"Graph-EBITDA";"ebitda",#N/A,FALSE,"Graph-EBITDA"}</definedName>
    <definedName name="wrn.print._.graphs._5_1" hidden="1">{"cap_structure",#N/A,FALSE,"Graph-Mkt Cap";"price",#N/A,FALSE,"Graph-Price";"ebit",#N/A,FALSE,"Graph-EBITDA";"ebitda",#N/A,FALSE,"Graph-EBITDA"}</definedName>
    <definedName name="wrn.print._.graphs._5_2" localSheetId="14" hidden="1">{"cap_structure",#N/A,FALSE,"Graph-Mkt Cap";"price",#N/A,FALSE,"Graph-Price";"ebit",#N/A,FALSE,"Graph-EBITDA";"ebitda",#N/A,FALSE,"Graph-EBITDA"}</definedName>
    <definedName name="wrn.print._.graphs._5_2" hidden="1">{"cap_structure",#N/A,FALSE,"Graph-Mkt Cap";"price",#N/A,FALSE,"Graph-Price";"ebit",#N/A,FALSE,"Graph-EBITDA";"ebitda",#N/A,FALSE,"Graph-EBITDA"}</definedName>
    <definedName name="wrn.print._.graphs._5_3" localSheetId="14" hidden="1">{"cap_structure",#N/A,FALSE,"Graph-Mkt Cap";"price",#N/A,FALSE,"Graph-Price";"ebit",#N/A,FALSE,"Graph-EBITDA";"ebitda",#N/A,FALSE,"Graph-EBITDA"}</definedName>
    <definedName name="wrn.print._.graphs._5_3" hidden="1">{"cap_structure",#N/A,FALSE,"Graph-Mkt Cap";"price",#N/A,FALSE,"Graph-Price";"ebit",#N/A,FALSE,"Graph-EBITDA";"ebitda",#N/A,FALSE,"Graph-EBITDA"}</definedName>
    <definedName name="wrn.print._.graphs._5_4" localSheetId="14" hidden="1">{"cap_structure",#N/A,FALSE,"Graph-Mkt Cap";"price",#N/A,FALSE,"Graph-Price";"ebit",#N/A,FALSE,"Graph-EBITDA";"ebitda",#N/A,FALSE,"Graph-EBITDA"}</definedName>
    <definedName name="wrn.print._.graphs._5_4" hidden="1">{"cap_structure",#N/A,FALSE,"Graph-Mkt Cap";"price",#N/A,FALSE,"Graph-Price";"ebit",#N/A,FALSE,"Graph-EBITDA";"ebitda",#N/A,FALSE,"Graph-EBITDA"}</definedName>
    <definedName name="wrn.Print._.LBO._.Model." localSheetId="14" hidden="1">{"toc",#N/A,TRUE,"TOC";"summary",#N/A,TRUE,"Summary";"credit",#N/A,TRUE,"Model";"income",#N/A,TRUE,"Model";"balance",#N/A,TRUE,"Model";"cash",#N/A,TRUE,"Model";"capitalization",#N/A,TRUE,"Model";"margins",#N/A,TRUE,"Model";"acq_bal",#N/A,TRUE,"Model";"dep_amort",#N/A,TRUE,"Model";"tax",#N/A,TRUE,"Model";"dep_tax",#N/A,TRUE,"TOC";#N/A,#N/A,TRUE,"Expenses";"returns",#N/A,TRUE,"Model";"return_calc",#N/A,TRUE,"Returns"}</definedName>
    <definedName name="wrn.Print._.LBO._.Model." hidden="1">{"toc",#N/A,TRUE,"TOC";"summary",#N/A,TRUE,"Summary";"credit",#N/A,TRUE,"Model";"income",#N/A,TRUE,"Model";"balance",#N/A,TRUE,"Model";"cash",#N/A,TRUE,"Model";"capitalization",#N/A,TRUE,"Model";"margins",#N/A,TRUE,"Model";"acq_bal",#N/A,TRUE,"Model";"dep_amort",#N/A,TRUE,"Model";"tax",#N/A,TRUE,"Model";"dep_tax",#N/A,TRUE,"TOC";#N/A,#N/A,TRUE,"Expenses";"returns",#N/A,TRUE,"Model";"return_calc",#N/A,TRUE,"Returns"}</definedName>
    <definedName name="wrn.Print._.Model." localSheetId="14" hidden="1">{"Summary",#N/A,TRUE,"Model";"Returns I",#N/A,TRUE,"Model";"BS - Open",#N/A,TRUE,"Model";"Assumptions",#N/A,TRUE,"Model";"IS",#N/A,TRUE,"Model";"BS",#N/A,TRUE,"Model";"CF",#N/A,TRUE,"Model";"Debt",#N/A,TRUE,"Model";"Debt / Tax",#N/A,TRUE,"Model";"Returns II",#N/A,TRUE,"Model"}</definedName>
    <definedName name="wrn.Print._.Model." hidden="1">{"Summary",#N/A,TRUE,"Model";"Returns I",#N/A,TRUE,"Model";"BS - Open",#N/A,TRUE,"Model";"Assumptions",#N/A,TRUE,"Model";"IS",#N/A,TRUE,"Model";"BS",#N/A,TRUE,"Model";"CF",#N/A,TRUE,"Model";"Debt",#N/A,TRUE,"Model";"Debt / Tax",#N/A,TRUE,"Model";"Returns II",#N/A,TRUE,"Model"}</definedName>
    <definedName name="wrn.print._.pages." localSheetId="14" hidden="1">{#N/A,#N/A,FALSE,"Spain MKT";#N/A,#N/A,FALSE,"Assumptions";#N/A,#N/A,FALSE,"Adve";#N/A,#N/A,FALSE,"E-Commerce";#N/A,#N/A,FALSE,"Opex";#N/A,#N/A,FALSE,"P&amp;L";#N/A,#N/A,FALSE,"FCF &amp; DCF"}</definedName>
    <definedName name="wrn.print._.pages." hidden="1">{#N/A,#N/A,FALSE,"Spain MKT";#N/A,#N/A,FALSE,"Assumptions";#N/A,#N/A,FALSE,"Adve";#N/A,#N/A,FALSE,"E-Commerce";#N/A,#N/A,FALSE,"Opex";#N/A,#N/A,FALSE,"P&amp;L";#N/A,#N/A,FALSE,"FCF &amp; DCF"}</definedName>
    <definedName name="wrn.print._.raw._.data._.entry." localSheetId="14" hidden="1">{"inputs raw data",#N/A,TRUE,"INPUT"}</definedName>
    <definedName name="wrn.print._.raw._.data._.entry." hidden="1">{"inputs raw data",#N/A,TRUE,"INPUT"}</definedName>
    <definedName name="wrn.print._.raw._.data._.entry._1" localSheetId="14" hidden="1">{"inputs raw data",#N/A,TRUE,"INPUT"}</definedName>
    <definedName name="wrn.print._.raw._.data._.entry._1" hidden="1">{"inputs raw data",#N/A,TRUE,"INPUT"}</definedName>
    <definedName name="wrn.print._.raw._.data._.entry._1_1" localSheetId="14" hidden="1">{"inputs raw data",#N/A,TRUE,"INPUT"}</definedName>
    <definedName name="wrn.print._.raw._.data._.entry._1_1" hidden="1">{"inputs raw data",#N/A,TRUE,"INPUT"}</definedName>
    <definedName name="wrn.print._.raw._.data._.entry._1_2" localSheetId="14" hidden="1">{"inputs raw data",#N/A,TRUE,"INPUT"}</definedName>
    <definedName name="wrn.print._.raw._.data._.entry._1_2" hidden="1">{"inputs raw data",#N/A,TRUE,"INPUT"}</definedName>
    <definedName name="wrn.print._.raw._.data._.entry._1_3" localSheetId="14" hidden="1">{"inputs raw data",#N/A,TRUE,"INPUT"}</definedName>
    <definedName name="wrn.print._.raw._.data._.entry._1_3" hidden="1">{"inputs raw data",#N/A,TRUE,"INPUT"}</definedName>
    <definedName name="wrn.print._.raw._.data._.entry._1_4" localSheetId="14" hidden="1">{"inputs raw data",#N/A,TRUE,"INPUT"}</definedName>
    <definedName name="wrn.print._.raw._.data._.entry._1_4" hidden="1">{"inputs raw data",#N/A,TRUE,"INPUT"}</definedName>
    <definedName name="wrn.print._.raw._.data._.entry._2" localSheetId="14" hidden="1">{"inputs raw data",#N/A,TRUE,"INPUT"}</definedName>
    <definedName name="wrn.print._.raw._.data._.entry._2" hidden="1">{"inputs raw data",#N/A,TRUE,"INPUT"}</definedName>
    <definedName name="wrn.print._.raw._.data._.entry._2_1" localSheetId="14" hidden="1">{"inputs raw data",#N/A,TRUE,"INPUT"}</definedName>
    <definedName name="wrn.print._.raw._.data._.entry._2_1" hidden="1">{"inputs raw data",#N/A,TRUE,"INPUT"}</definedName>
    <definedName name="wrn.print._.raw._.data._.entry._2_2" localSheetId="14" hidden="1">{"inputs raw data",#N/A,TRUE,"INPUT"}</definedName>
    <definedName name="wrn.print._.raw._.data._.entry._2_2" hidden="1">{"inputs raw data",#N/A,TRUE,"INPUT"}</definedName>
    <definedName name="wrn.print._.raw._.data._.entry._2_3" localSheetId="14" hidden="1">{"inputs raw data",#N/A,TRUE,"INPUT"}</definedName>
    <definedName name="wrn.print._.raw._.data._.entry._2_3" hidden="1">{"inputs raw data",#N/A,TRUE,"INPUT"}</definedName>
    <definedName name="wrn.print._.raw._.data._.entry._2_4" localSheetId="14" hidden="1">{"inputs raw data",#N/A,TRUE,"INPUT"}</definedName>
    <definedName name="wrn.print._.raw._.data._.entry._2_4" hidden="1">{"inputs raw data",#N/A,TRUE,"INPUT"}</definedName>
    <definedName name="wrn.print._.raw._.data._.entry._3" localSheetId="14" hidden="1">{"inputs raw data",#N/A,TRUE,"INPUT"}</definedName>
    <definedName name="wrn.print._.raw._.data._.entry._3" hidden="1">{"inputs raw data",#N/A,TRUE,"INPUT"}</definedName>
    <definedName name="wrn.print._.raw._.data._.entry._3_1" localSheetId="14" hidden="1">{"inputs raw data",#N/A,TRUE,"INPUT"}</definedName>
    <definedName name="wrn.print._.raw._.data._.entry._3_1" hidden="1">{"inputs raw data",#N/A,TRUE,"INPUT"}</definedName>
    <definedName name="wrn.print._.raw._.data._.entry._3_2" localSheetId="14" hidden="1">{"inputs raw data",#N/A,TRUE,"INPUT"}</definedName>
    <definedName name="wrn.print._.raw._.data._.entry._3_2" hidden="1">{"inputs raw data",#N/A,TRUE,"INPUT"}</definedName>
    <definedName name="wrn.print._.raw._.data._.entry._3_3" localSheetId="14" hidden="1">{"inputs raw data",#N/A,TRUE,"INPUT"}</definedName>
    <definedName name="wrn.print._.raw._.data._.entry._3_3" hidden="1">{"inputs raw data",#N/A,TRUE,"INPUT"}</definedName>
    <definedName name="wrn.print._.raw._.data._.entry._3_4" localSheetId="14" hidden="1">{"inputs raw data",#N/A,TRUE,"INPUT"}</definedName>
    <definedName name="wrn.print._.raw._.data._.entry._3_4" hidden="1">{"inputs raw data",#N/A,TRUE,"INPUT"}</definedName>
    <definedName name="wrn.print._.raw._.data._.entry._4" localSheetId="14" hidden="1">{"inputs raw data",#N/A,TRUE,"INPUT"}</definedName>
    <definedName name="wrn.print._.raw._.data._.entry._4" hidden="1">{"inputs raw data",#N/A,TRUE,"INPUT"}</definedName>
    <definedName name="wrn.print._.raw._.data._.entry._4_1" localSheetId="14" hidden="1">{"inputs raw data",#N/A,TRUE,"INPUT"}</definedName>
    <definedName name="wrn.print._.raw._.data._.entry._4_1" hidden="1">{"inputs raw data",#N/A,TRUE,"INPUT"}</definedName>
    <definedName name="wrn.print._.raw._.data._.entry._4_2" localSheetId="14" hidden="1">{"inputs raw data",#N/A,TRUE,"INPUT"}</definedName>
    <definedName name="wrn.print._.raw._.data._.entry._4_2" hidden="1">{"inputs raw data",#N/A,TRUE,"INPUT"}</definedName>
    <definedName name="wrn.print._.raw._.data._.entry._4_3" localSheetId="14" hidden="1">{"inputs raw data",#N/A,TRUE,"INPUT"}</definedName>
    <definedName name="wrn.print._.raw._.data._.entry._4_3" hidden="1">{"inputs raw data",#N/A,TRUE,"INPUT"}</definedName>
    <definedName name="wrn.print._.raw._.data._.entry._4_4" localSheetId="14" hidden="1">{"inputs raw data",#N/A,TRUE,"INPUT"}</definedName>
    <definedName name="wrn.print._.raw._.data._.entry._4_4" hidden="1">{"inputs raw data",#N/A,TRUE,"INPUT"}</definedName>
    <definedName name="wrn.print._.raw._.data._.entry._5" localSheetId="14" hidden="1">{"inputs raw data",#N/A,TRUE,"INPUT"}</definedName>
    <definedName name="wrn.print._.raw._.data._.entry._5" hidden="1">{"inputs raw data",#N/A,TRUE,"INPUT"}</definedName>
    <definedName name="wrn.print._.raw._.data._.entry._5_1" localSheetId="14" hidden="1">{"inputs raw data",#N/A,TRUE,"INPUT"}</definedName>
    <definedName name="wrn.print._.raw._.data._.entry._5_1" hidden="1">{"inputs raw data",#N/A,TRUE,"INPUT"}</definedName>
    <definedName name="wrn.print._.raw._.data._.entry._5_2" localSheetId="14" hidden="1">{"inputs raw data",#N/A,TRUE,"INPUT"}</definedName>
    <definedName name="wrn.print._.raw._.data._.entry._5_2" hidden="1">{"inputs raw data",#N/A,TRUE,"INPUT"}</definedName>
    <definedName name="wrn.print._.raw._.data._.entry._5_3" localSheetId="14" hidden="1">{"inputs raw data",#N/A,TRUE,"INPUT"}</definedName>
    <definedName name="wrn.print._.raw._.data._.entry._5_3" hidden="1">{"inputs raw data",#N/A,TRUE,"INPUT"}</definedName>
    <definedName name="wrn.print._.raw._.data._.entry._5_4" localSheetId="14" hidden="1">{"inputs raw data",#N/A,TRUE,"INPUT"}</definedName>
    <definedName name="wrn.print._.raw._.data._.entry._5_4" hidden="1">{"inputs raw data",#N/A,TRUE,"INPUT"}</definedName>
    <definedName name="wrn.Print._.Report." localSheetId="14" hidden="1">{"MPODE 1",#N/A,FALSE,"Scenarios";"CAPEX",#N/A,FALSE,"DEPRECIACIONES";"Trans Costs",#N/A,FALSE,"Transmission";"Trans Revenue",#N/A,FALSE,"Transmission";"Revenues Summary",#N/A,FALSE,"Revenues";"Assumptions General",#N/A,FALSE,"assumptions";"Assumptions Summary",#N/A,FALSE,"assumptions";"Flores 1",#N/A,FALSE,"assumptions";"Tebsa 4",#N/A,FALSE,"assumptions";"Tebsa 7",#N/A,FALSE,"assumptions";"Termoballenas 1",#N/A,FALSE,"assumptions";"Termoballenas 2",#N/A,FALSE,"assumptions";"Termochinu 5",#N/A,FALSE,"assumptions";"Termochinu 6",#N/A,FALSE,"assumptions";"Termochinu 7",#N/A,FALSE,"assumptions";"Termochinu 8",#N/A,FALSE,"assumptions";"Termoguajira 1",#N/A,FALSE,"assumptions";"Termoguajira 2",#N/A,FALSE,"assumptions";"Monetary gain",#N/A,FALSE,"capex &amp; dep";"Income Statement",#N/A,FALSE,"Fin Stmts";"Balance Sheet",#N/A,FALSE,"Fin Stmts";"Cash Flow",#N/A,FALSE,"Fin Stmts";"Labor Personnel\",#N/A,FALSE,"Labor";"TEBSA PPA",#N/A,FALSE,"TEBSA";"Free Cash Flow",#N/A,FALSE,"Valuation";"Valuation",#N/A,FALSE,"Valuation";#N/A,#N/A,FALSE,"Work Cap"}</definedName>
    <definedName name="wrn.Print._.Report." hidden="1">{"MPODE 1",#N/A,FALSE,"Scenarios";"CAPEX",#N/A,FALSE,"DEPRECIACIONES";"Trans Costs",#N/A,FALSE,"Transmission";"Trans Revenue",#N/A,FALSE,"Transmission";"Revenues Summary",#N/A,FALSE,"Revenues";"Assumptions General",#N/A,FALSE,"assumptions";"Assumptions Summary",#N/A,FALSE,"assumptions";"Flores 1",#N/A,FALSE,"assumptions";"Tebsa 4",#N/A,FALSE,"assumptions";"Tebsa 7",#N/A,FALSE,"assumptions";"Termoballenas 1",#N/A,FALSE,"assumptions";"Termoballenas 2",#N/A,FALSE,"assumptions";"Termochinu 5",#N/A,FALSE,"assumptions";"Termochinu 6",#N/A,FALSE,"assumptions";"Termochinu 7",#N/A,FALSE,"assumptions";"Termochinu 8",#N/A,FALSE,"assumptions";"Termoguajira 1",#N/A,FALSE,"assumptions";"Termoguajira 2",#N/A,FALSE,"assumptions";"Monetary gain",#N/A,FALSE,"capex &amp; dep";"Income Statement",#N/A,FALSE,"Fin Stmts";"Balance Sheet",#N/A,FALSE,"Fin Stmts";"Cash Flow",#N/A,FALSE,"Fin Stmts";"Labor Personnel\",#N/A,FALSE,"Labor";"TEBSA PPA",#N/A,FALSE,"TEBSA";"Free Cash Flow",#N/A,FALSE,"Valuation";"Valuation",#N/A,FALSE,"Valuation";#N/A,#N/A,FALSE,"Work Cap"}</definedName>
    <definedName name="wrn.print._.standalone." localSheetId="14" hidden="1">{"standalone1",#N/A,FALSE,"DCFBase";"standalone2",#N/A,FALSE,"DCFBase"}</definedName>
    <definedName name="wrn.print._.standalone." hidden="1">{"standalone1",#N/A,FALSE,"DCFBase";"standalone2",#N/A,FALSE,"DCFBase"}</definedName>
    <definedName name="wrn.print._.summary._.sheets." localSheetId="14" hidden="1">{"summary1",#N/A,TRUE,"Comps";"summary2",#N/A,TRUE,"Comps";"summary3",#N/A,TRUE,"Comps"}</definedName>
    <definedName name="wrn.print._.summary._.sheets." hidden="1">{"summary1",#N/A,TRUE,"Comps";"summary2",#N/A,TRUE,"Comps";"summary3",#N/A,TRUE,"Comps"}</definedName>
    <definedName name="wrn.print._.summary._.sheets._1" localSheetId="14" hidden="1">{"summary1",#N/A,TRUE,"Comps";"summary2",#N/A,TRUE,"Comps";"summary3",#N/A,TRUE,"Comps"}</definedName>
    <definedName name="wrn.print._.summary._.sheets._1" hidden="1">{"summary1",#N/A,TRUE,"Comps";"summary2",#N/A,TRUE,"Comps";"summary3",#N/A,TRUE,"Comps"}</definedName>
    <definedName name="wrn.print._.summary._.sheets._1_1" localSheetId="14" hidden="1">{"summary1",#N/A,TRUE,"Comps";"summary2",#N/A,TRUE,"Comps";"summary3",#N/A,TRUE,"Comps"}</definedName>
    <definedName name="wrn.print._.summary._.sheets._1_1" hidden="1">{"summary1",#N/A,TRUE,"Comps";"summary2",#N/A,TRUE,"Comps";"summary3",#N/A,TRUE,"Comps"}</definedName>
    <definedName name="wrn.print._.summary._.sheets._1_2" localSheetId="14" hidden="1">{"summary1",#N/A,TRUE,"Comps";"summary2",#N/A,TRUE,"Comps";"summary3",#N/A,TRUE,"Comps"}</definedName>
    <definedName name="wrn.print._.summary._.sheets._1_2" hidden="1">{"summary1",#N/A,TRUE,"Comps";"summary2",#N/A,TRUE,"Comps";"summary3",#N/A,TRUE,"Comps"}</definedName>
    <definedName name="wrn.print._.summary._.sheets._1_3" localSheetId="14" hidden="1">{"summary1",#N/A,TRUE,"Comps";"summary2",#N/A,TRUE,"Comps";"summary3",#N/A,TRUE,"Comps"}</definedName>
    <definedName name="wrn.print._.summary._.sheets._1_3" hidden="1">{"summary1",#N/A,TRUE,"Comps";"summary2",#N/A,TRUE,"Comps";"summary3",#N/A,TRUE,"Comps"}</definedName>
    <definedName name="wrn.print._.summary._.sheets._1_4" localSheetId="14" hidden="1">{"summary1",#N/A,TRUE,"Comps";"summary2",#N/A,TRUE,"Comps";"summary3",#N/A,TRUE,"Comps"}</definedName>
    <definedName name="wrn.print._.summary._.sheets._1_4" hidden="1">{"summary1",#N/A,TRUE,"Comps";"summary2",#N/A,TRUE,"Comps";"summary3",#N/A,TRUE,"Comps"}</definedName>
    <definedName name="wrn.print._.summary._.sheets._2" localSheetId="14" hidden="1">{"summary1",#N/A,TRUE,"Comps";"summary2",#N/A,TRUE,"Comps";"summary3",#N/A,TRUE,"Comps"}</definedName>
    <definedName name="wrn.print._.summary._.sheets._2" hidden="1">{"summary1",#N/A,TRUE,"Comps";"summary2",#N/A,TRUE,"Comps";"summary3",#N/A,TRUE,"Comps"}</definedName>
    <definedName name="wrn.print._.summary._.sheets._2_1" localSheetId="14" hidden="1">{"summary1",#N/A,TRUE,"Comps";"summary2",#N/A,TRUE,"Comps";"summary3",#N/A,TRUE,"Comps"}</definedName>
    <definedName name="wrn.print._.summary._.sheets._2_1" hidden="1">{"summary1",#N/A,TRUE,"Comps";"summary2",#N/A,TRUE,"Comps";"summary3",#N/A,TRUE,"Comps"}</definedName>
    <definedName name="wrn.print._.summary._.sheets._2_2" localSheetId="14" hidden="1">{"summary1",#N/A,TRUE,"Comps";"summary2",#N/A,TRUE,"Comps";"summary3",#N/A,TRUE,"Comps"}</definedName>
    <definedName name="wrn.print._.summary._.sheets._2_2" hidden="1">{"summary1",#N/A,TRUE,"Comps";"summary2",#N/A,TRUE,"Comps";"summary3",#N/A,TRUE,"Comps"}</definedName>
    <definedName name="wrn.print._.summary._.sheets._2_3" localSheetId="14" hidden="1">{"summary1",#N/A,TRUE,"Comps";"summary2",#N/A,TRUE,"Comps";"summary3",#N/A,TRUE,"Comps"}</definedName>
    <definedName name="wrn.print._.summary._.sheets._2_3" hidden="1">{"summary1",#N/A,TRUE,"Comps";"summary2",#N/A,TRUE,"Comps";"summary3",#N/A,TRUE,"Comps"}</definedName>
    <definedName name="wrn.print._.summary._.sheets._2_4" localSheetId="14" hidden="1">{"summary1",#N/A,TRUE,"Comps";"summary2",#N/A,TRUE,"Comps";"summary3",#N/A,TRUE,"Comps"}</definedName>
    <definedName name="wrn.print._.summary._.sheets._2_4" hidden="1">{"summary1",#N/A,TRUE,"Comps";"summary2",#N/A,TRUE,"Comps";"summary3",#N/A,TRUE,"Comps"}</definedName>
    <definedName name="wrn.print._.summary._.sheets._3" localSheetId="14" hidden="1">{"summary1",#N/A,TRUE,"Comps";"summary2",#N/A,TRUE,"Comps";"summary3",#N/A,TRUE,"Comps"}</definedName>
    <definedName name="wrn.print._.summary._.sheets._3" hidden="1">{"summary1",#N/A,TRUE,"Comps";"summary2",#N/A,TRUE,"Comps";"summary3",#N/A,TRUE,"Comps"}</definedName>
    <definedName name="wrn.print._.summary._.sheets._3_1" localSheetId="14" hidden="1">{"summary1",#N/A,TRUE,"Comps";"summary2",#N/A,TRUE,"Comps";"summary3",#N/A,TRUE,"Comps"}</definedName>
    <definedName name="wrn.print._.summary._.sheets._3_1" hidden="1">{"summary1",#N/A,TRUE,"Comps";"summary2",#N/A,TRUE,"Comps";"summary3",#N/A,TRUE,"Comps"}</definedName>
    <definedName name="wrn.print._.summary._.sheets._3_2" localSheetId="14" hidden="1">{"summary1",#N/A,TRUE,"Comps";"summary2",#N/A,TRUE,"Comps";"summary3",#N/A,TRUE,"Comps"}</definedName>
    <definedName name="wrn.print._.summary._.sheets._3_2" hidden="1">{"summary1",#N/A,TRUE,"Comps";"summary2",#N/A,TRUE,"Comps";"summary3",#N/A,TRUE,"Comps"}</definedName>
    <definedName name="wrn.print._.summary._.sheets._3_3" localSheetId="14" hidden="1">{"summary1",#N/A,TRUE,"Comps";"summary2",#N/A,TRUE,"Comps";"summary3",#N/A,TRUE,"Comps"}</definedName>
    <definedName name="wrn.print._.summary._.sheets._3_3" hidden="1">{"summary1",#N/A,TRUE,"Comps";"summary2",#N/A,TRUE,"Comps";"summary3",#N/A,TRUE,"Comps"}</definedName>
    <definedName name="wrn.print._.summary._.sheets._3_4" localSheetId="14" hidden="1">{"summary1",#N/A,TRUE,"Comps";"summary2",#N/A,TRUE,"Comps";"summary3",#N/A,TRUE,"Comps"}</definedName>
    <definedName name="wrn.print._.summary._.sheets._3_4" hidden="1">{"summary1",#N/A,TRUE,"Comps";"summary2",#N/A,TRUE,"Comps";"summary3",#N/A,TRUE,"Comps"}</definedName>
    <definedName name="wrn.print._.summary._.sheets._4" localSheetId="14" hidden="1">{"summary1",#N/A,TRUE,"Comps";"summary2",#N/A,TRUE,"Comps";"summary3",#N/A,TRUE,"Comps"}</definedName>
    <definedName name="wrn.print._.summary._.sheets._4" hidden="1">{"summary1",#N/A,TRUE,"Comps";"summary2",#N/A,TRUE,"Comps";"summary3",#N/A,TRUE,"Comps"}</definedName>
    <definedName name="wrn.print._.summary._.sheets._4_1" localSheetId="14" hidden="1">{"summary1",#N/A,TRUE,"Comps";"summary2",#N/A,TRUE,"Comps";"summary3",#N/A,TRUE,"Comps"}</definedName>
    <definedName name="wrn.print._.summary._.sheets._4_1" hidden="1">{"summary1",#N/A,TRUE,"Comps";"summary2",#N/A,TRUE,"Comps";"summary3",#N/A,TRUE,"Comps"}</definedName>
    <definedName name="wrn.print._.summary._.sheets._4_2" localSheetId="14" hidden="1">{"summary1",#N/A,TRUE,"Comps";"summary2",#N/A,TRUE,"Comps";"summary3",#N/A,TRUE,"Comps"}</definedName>
    <definedName name="wrn.print._.summary._.sheets._4_2" hidden="1">{"summary1",#N/A,TRUE,"Comps";"summary2",#N/A,TRUE,"Comps";"summary3",#N/A,TRUE,"Comps"}</definedName>
    <definedName name="wrn.print._.summary._.sheets._4_3" localSheetId="14" hidden="1">{"summary1",#N/A,TRUE,"Comps";"summary2",#N/A,TRUE,"Comps";"summary3",#N/A,TRUE,"Comps"}</definedName>
    <definedName name="wrn.print._.summary._.sheets._4_3" hidden="1">{"summary1",#N/A,TRUE,"Comps";"summary2",#N/A,TRUE,"Comps";"summary3",#N/A,TRUE,"Comps"}</definedName>
    <definedName name="wrn.print._.summary._.sheets._4_4" localSheetId="14" hidden="1">{"summary1",#N/A,TRUE,"Comps";"summary2",#N/A,TRUE,"Comps";"summary3",#N/A,TRUE,"Comps"}</definedName>
    <definedName name="wrn.print._.summary._.sheets._4_4" hidden="1">{"summary1",#N/A,TRUE,"Comps";"summary2",#N/A,TRUE,"Comps";"summary3",#N/A,TRUE,"Comps"}</definedName>
    <definedName name="wrn.print._.summary._.sheets._5" localSheetId="14" hidden="1">{"summary1",#N/A,TRUE,"Comps";"summary2",#N/A,TRUE,"Comps";"summary3",#N/A,TRUE,"Comps"}</definedName>
    <definedName name="wrn.print._.summary._.sheets._5" hidden="1">{"summary1",#N/A,TRUE,"Comps";"summary2",#N/A,TRUE,"Comps";"summary3",#N/A,TRUE,"Comps"}</definedName>
    <definedName name="wrn.print._.summary._.sheets._5_1" localSheetId="14" hidden="1">{"summary1",#N/A,TRUE,"Comps";"summary2",#N/A,TRUE,"Comps";"summary3",#N/A,TRUE,"Comps"}</definedName>
    <definedName name="wrn.print._.summary._.sheets._5_1" hidden="1">{"summary1",#N/A,TRUE,"Comps";"summary2",#N/A,TRUE,"Comps";"summary3",#N/A,TRUE,"Comps"}</definedName>
    <definedName name="wrn.print._.summary._.sheets._5_2" localSheetId="14" hidden="1">{"summary1",#N/A,TRUE,"Comps";"summary2",#N/A,TRUE,"Comps";"summary3",#N/A,TRUE,"Comps"}</definedName>
    <definedName name="wrn.print._.summary._.sheets._5_2" hidden="1">{"summary1",#N/A,TRUE,"Comps";"summary2",#N/A,TRUE,"Comps";"summary3",#N/A,TRUE,"Comps"}</definedName>
    <definedName name="wrn.print._.summary._.sheets._5_3" localSheetId="14" hidden="1">{"summary1",#N/A,TRUE,"Comps";"summary2",#N/A,TRUE,"Comps";"summary3",#N/A,TRUE,"Comps"}</definedName>
    <definedName name="wrn.print._.summary._.sheets._5_3" hidden="1">{"summary1",#N/A,TRUE,"Comps";"summary2",#N/A,TRUE,"Comps";"summary3",#N/A,TRUE,"Comps"}</definedName>
    <definedName name="wrn.print._.summary._.sheets._5_4" localSheetId="14" hidden="1">{"summary1",#N/A,TRUE,"Comps";"summary2",#N/A,TRUE,"Comps";"summary3",#N/A,TRUE,"Comps"}</definedName>
    <definedName name="wrn.print._.summary._.sheets._5_4" hidden="1">{"summary1",#N/A,TRUE,"Comps";"summary2",#N/A,TRUE,"Comps";"summary3",#N/A,TRUE,"Comps"}</definedName>
    <definedName name="wrn.PRINT._All._Suppliers." localSheetId="14" hidden="1">{#N/A,#N/A,FALSE,"Cover";#N/A,#N/A,FALSE,"MVS Norwalk";#N/A,#N/A,FALSE,"MVS KM";#N/A,#N/A,FALSE,"Snyder";#N/A,#N/A,FALSE,"OEM";#N/A,#N/A,FALSE,"Findlay";#N/A,#N/A,FALSE,"Superior";#N/A,#N/A,FALSE,"Rene";#N/A,#N/A,FALSE,"Cambridge";#N/A,#N/A,FALSE,"MFG";#N/A,#N/A,FALSE,"Kingston";#N/A,#N/A,FALSE,"Grote";#N/A,#N/A,FALSE,"Defiance";#N/A,#N/A,FALSE,"Bendix";#N/A,#N/A,FALSE,"RB&amp;W";#N/A,#N/A,FALSE,"Hendrickson";#N/A,#N/A,FALSE,"Red Dot";#N/A,#N/A,FALSE,"James King";#N/A,#N/A,FALSE,"Machine Rite"}</definedName>
    <definedName name="wrn.PRINT._All._Suppliers." hidden="1">{#N/A,#N/A,FALSE,"Cover";#N/A,#N/A,FALSE,"MVS Norwalk";#N/A,#N/A,FALSE,"MVS KM";#N/A,#N/A,FALSE,"Snyder";#N/A,#N/A,FALSE,"OEM";#N/A,#N/A,FALSE,"Findlay";#N/A,#N/A,FALSE,"Superior";#N/A,#N/A,FALSE,"Rene";#N/A,#N/A,FALSE,"Cambridge";#N/A,#N/A,FALSE,"MFG";#N/A,#N/A,FALSE,"Kingston";#N/A,#N/A,FALSE,"Grote";#N/A,#N/A,FALSE,"Defiance";#N/A,#N/A,FALSE,"Bendix";#N/A,#N/A,FALSE,"RB&amp;W";#N/A,#N/A,FALSE,"Hendrickson";#N/A,#N/A,FALSE,"Red Dot";#N/A,#N/A,FALSE,"James King";#N/A,#N/A,FALSE,"Machine Rite"}</definedName>
    <definedName name="wrn.Print_Buyer." localSheetId="14" hidden="1">{#N/A,"DR",FALSE,"increm pf";#N/A,"MAMSI",FALSE,"increm pf";#N/A,"MAXI",FALSE,"increm pf";#N/A,"PCAM",FALSE,"increm pf";#N/A,"PHSV",FALSE,"increm pf";#N/A,"SIE",FALSE,"increm pf"}</definedName>
    <definedName name="wrn.Print_Buyer." hidden="1">{#N/A,"DR",FALSE,"increm pf";#N/A,"MAMSI",FALSE,"increm pf";#N/A,"MAXI",FALSE,"increm pf";#N/A,"PCAM",FALSE,"increm pf";#N/A,"PHSV",FALSE,"increm pf";#N/A,"SIE",FALSE,"increm pf"}</definedName>
    <definedName name="wrn.Print_Buyer._1" localSheetId="14" hidden="1">{#N/A,"DR",FALSE,"increm pf";#N/A,"MAMSI",FALSE,"increm pf";#N/A,"MAXI",FALSE,"increm pf";#N/A,"PCAM",FALSE,"increm pf";#N/A,"PHSV",FALSE,"increm pf";#N/A,"SIE",FALSE,"increm pf"}</definedName>
    <definedName name="wrn.Print_Buyer._1" hidden="1">{#N/A,"DR",FALSE,"increm pf";#N/A,"MAMSI",FALSE,"increm pf";#N/A,"MAXI",FALSE,"increm pf";#N/A,"PCAM",FALSE,"increm pf";#N/A,"PHSV",FALSE,"increm pf";#N/A,"SIE",FALSE,"increm pf"}</definedName>
    <definedName name="wrn.Print_Buyer._1_1" localSheetId="14" hidden="1">{#N/A,"DR",FALSE,"increm pf";#N/A,"MAMSI",FALSE,"increm pf";#N/A,"MAXI",FALSE,"increm pf";#N/A,"PCAM",FALSE,"increm pf";#N/A,"PHSV",FALSE,"increm pf";#N/A,"SIE",FALSE,"increm pf"}</definedName>
    <definedName name="wrn.Print_Buyer._1_1" hidden="1">{#N/A,"DR",FALSE,"increm pf";#N/A,"MAMSI",FALSE,"increm pf";#N/A,"MAXI",FALSE,"increm pf";#N/A,"PCAM",FALSE,"increm pf";#N/A,"PHSV",FALSE,"increm pf";#N/A,"SIE",FALSE,"increm pf"}</definedName>
    <definedName name="wrn.Print_Buyer._1_2" localSheetId="14" hidden="1">{#N/A,"DR",FALSE,"increm pf";#N/A,"MAMSI",FALSE,"increm pf";#N/A,"MAXI",FALSE,"increm pf";#N/A,"PCAM",FALSE,"increm pf";#N/A,"PHSV",FALSE,"increm pf";#N/A,"SIE",FALSE,"increm pf"}</definedName>
    <definedName name="wrn.Print_Buyer._1_2" hidden="1">{#N/A,"DR",FALSE,"increm pf";#N/A,"MAMSI",FALSE,"increm pf";#N/A,"MAXI",FALSE,"increm pf";#N/A,"PCAM",FALSE,"increm pf";#N/A,"PHSV",FALSE,"increm pf";#N/A,"SIE",FALSE,"increm pf"}</definedName>
    <definedName name="wrn.Print_Buyer._1_3" localSheetId="14" hidden="1">{#N/A,"DR",FALSE,"increm pf";#N/A,"MAMSI",FALSE,"increm pf";#N/A,"MAXI",FALSE,"increm pf";#N/A,"PCAM",FALSE,"increm pf";#N/A,"PHSV",FALSE,"increm pf";#N/A,"SIE",FALSE,"increm pf"}</definedName>
    <definedName name="wrn.Print_Buyer._1_3" hidden="1">{#N/A,"DR",FALSE,"increm pf";#N/A,"MAMSI",FALSE,"increm pf";#N/A,"MAXI",FALSE,"increm pf";#N/A,"PCAM",FALSE,"increm pf";#N/A,"PHSV",FALSE,"increm pf";#N/A,"SIE",FALSE,"increm pf"}</definedName>
    <definedName name="wrn.Print_Buyer._1_4" localSheetId="14" hidden="1">{#N/A,"DR",FALSE,"increm pf";#N/A,"MAMSI",FALSE,"increm pf";#N/A,"MAXI",FALSE,"increm pf";#N/A,"PCAM",FALSE,"increm pf";#N/A,"PHSV",FALSE,"increm pf";#N/A,"SIE",FALSE,"increm pf"}</definedName>
    <definedName name="wrn.Print_Buyer._1_4" hidden="1">{#N/A,"DR",FALSE,"increm pf";#N/A,"MAMSI",FALSE,"increm pf";#N/A,"MAXI",FALSE,"increm pf";#N/A,"PCAM",FALSE,"increm pf";#N/A,"PHSV",FALSE,"increm pf";#N/A,"SIE",FALSE,"increm pf"}</definedName>
    <definedName name="wrn.Print_Buyer._2" localSheetId="14" hidden="1">{#N/A,"DR",FALSE,"increm pf";#N/A,"MAMSI",FALSE,"increm pf";#N/A,"MAXI",FALSE,"increm pf";#N/A,"PCAM",FALSE,"increm pf";#N/A,"PHSV",FALSE,"increm pf";#N/A,"SIE",FALSE,"increm pf"}</definedName>
    <definedName name="wrn.Print_Buyer._2" hidden="1">{#N/A,"DR",FALSE,"increm pf";#N/A,"MAMSI",FALSE,"increm pf";#N/A,"MAXI",FALSE,"increm pf";#N/A,"PCAM",FALSE,"increm pf";#N/A,"PHSV",FALSE,"increm pf";#N/A,"SIE",FALSE,"increm pf"}</definedName>
    <definedName name="wrn.Print_Buyer._2_1" localSheetId="14" hidden="1">{#N/A,"DR",FALSE,"increm pf";#N/A,"MAMSI",FALSE,"increm pf";#N/A,"MAXI",FALSE,"increm pf";#N/A,"PCAM",FALSE,"increm pf";#N/A,"PHSV",FALSE,"increm pf";#N/A,"SIE",FALSE,"increm pf"}</definedName>
    <definedName name="wrn.Print_Buyer._2_1" hidden="1">{#N/A,"DR",FALSE,"increm pf";#N/A,"MAMSI",FALSE,"increm pf";#N/A,"MAXI",FALSE,"increm pf";#N/A,"PCAM",FALSE,"increm pf";#N/A,"PHSV",FALSE,"increm pf";#N/A,"SIE",FALSE,"increm pf"}</definedName>
    <definedName name="wrn.Print_Buyer._2_2" localSheetId="14" hidden="1">{#N/A,"DR",FALSE,"increm pf";#N/A,"MAMSI",FALSE,"increm pf";#N/A,"MAXI",FALSE,"increm pf";#N/A,"PCAM",FALSE,"increm pf";#N/A,"PHSV",FALSE,"increm pf";#N/A,"SIE",FALSE,"increm pf"}</definedName>
    <definedName name="wrn.Print_Buyer._2_2" hidden="1">{#N/A,"DR",FALSE,"increm pf";#N/A,"MAMSI",FALSE,"increm pf";#N/A,"MAXI",FALSE,"increm pf";#N/A,"PCAM",FALSE,"increm pf";#N/A,"PHSV",FALSE,"increm pf";#N/A,"SIE",FALSE,"increm pf"}</definedName>
    <definedName name="wrn.Print_Buyer._2_3" localSheetId="14" hidden="1">{#N/A,"DR",FALSE,"increm pf";#N/A,"MAMSI",FALSE,"increm pf";#N/A,"MAXI",FALSE,"increm pf";#N/A,"PCAM",FALSE,"increm pf";#N/A,"PHSV",FALSE,"increm pf";#N/A,"SIE",FALSE,"increm pf"}</definedName>
    <definedName name="wrn.Print_Buyer._2_3" hidden="1">{#N/A,"DR",FALSE,"increm pf";#N/A,"MAMSI",FALSE,"increm pf";#N/A,"MAXI",FALSE,"increm pf";#N/A,"PCAM",FALSE,"increm pf";#N/A,"PHSV",FALSE,"increm pf";#N/A,"SIE",FALSE,"increm pf"}</definedName>
    <definedName name="wrn.Print_Buyer._2_4" localSheetId="14" hidden="1">{#N/A,"DR",FALSE,"increm pf";#N/A,"MAMSI",FALSE,"increm pf";#N/A,"MAXI",FALSE,"increm pf";#N/A,"PCAM",FALSE,"increm pf";#N/A,"PHSV",FALSE,"increm pf";#N/A,"SIE",FALSE,"increm pf"}</definedName>
    <definedName name="wrn.Print_Buyer._2_4" hidden="1">{#N/A,"DR",FALSE,"increm pf";#N/A,"MAMSI",FALSE,"increm pf";#N/A,"MAXI",FALSE,"increm pf";#N/A,"PCAM",FALSE,"increm pf";#N/A,"PHSV",FALSE,"increm pf";#N/A,"SIE",FALSE,"increm pf"}</definedName>
    <definedName name="wrn.Print_Buyer._3" localSheetId="14" hidden="1">{#N/A,"DR",FALSE,"increm pf";#N/A,"MAMSI",FALSE,"increm pf";#N/A,"MAXI",FALSE,"increm pf";#N/A,"PCAM",FALSE,"increm pf";#N/A,"PHSV",FALSE,"increm pf";#N/A,"SIE",FALSE,"increm pf"}</definedName>
    <definedName name="wrn.Print_Buyer._3" hidden="1">{#N/A,"DR",FALSE,"increm pf";#N/A,"MAMSI",FALSE,"increm pf";#N/A,"MAXI",FALSE,"increm pf";#N/A,"PCAM",FALSE,"increm pf";#N/A,"PHSV",FALSE,"increm pf";#N/A,"SIE",FALSE,"increm pf"}</definedName>
    <definedName name="wrn.Print_Buyer._3_1" localSheetId="14" hidden="1">{#N/A,"DR",FALSE,"increm pf";#N/A,"MAMSI",FALSE,"increm pf";#N/A,"MAXI",FALSE,"increm pf";#N/A,"PCAM",FALSE,"increm pf";#N/A,"PHSV",FALSE,"increm pf";#N/A,"SIE",FALSE,"increm pf"}</definedName>
    <definedName name="wrn.Print_Buyer._3_1" hidden="1">{#N/A,"DR",FALSE,"increm pf";#N/A,"MAMSI",FALSE,"increm pf";#N/A,"MAXI",FALSE,"increm pf";#N/A,"PCAM",FALSE,"increm pf";#N/A,"PHSV",FALSE,"increm pf";#N/A,"SIE",FALSE,"increm pf"}</definedName>
    <definedName name="wrn.Print_Buyer._3_2" localSheetId="14" hidden="1">{#N/A,"DR",FALSE,"increm pf";#N/A,"MAMSI",FALSE,"increm pf";#N/A,"MAXI",FALSE,"increm pf";#N/A,"PCAM",FALSE,"increm pf";#N/A,"PHSV",FALSE,"increm pf";#N/A,"SIE",FALSE,"increm pf"}</definedName>
    <definedName name="wrn.Print_Buyer._3_2" hidden="1">{#N/A,"DR",FALSE,"increm pf";#N/A,"MAMSI",FALSE,"increm pf";#N/A,"MAXI",FALSE,"increm pf";#N/A,"PCAM",FALSE,"increm pf";#N/A,"PHSV",FALSE,"increm pf";#N/A,"SIE",FALSE,"increm pf"}</definedName>
    <definedName name="wrn.Print_Buyer._3_3" localSheetId="14" hidden="1">{#N/A,"DR",FALSE,"increm pf";#N/A,"MAMSI",FALSE,"increm pf";#N/A,"MAXI",FALSE,"increm pf";#N/A,"PCAM",FALSE,"increm pf";#N/A,"PHSV",FALSE,"increm pf";#N/A,"SIE",FALSE,"increm pf"}</definedName>
    <definedName name="wrn.Print_Buyer._3_3" hidden="1">{#N/A,"DR",FALSE,"increm pf";#N/A,"MAMSI",FALSE,"increm pf";#N/A,"MAXI",FALSE,"increm pf";#N/A,"PCAM",FALSE,"increm pf";#N/A,"PHSV",FALSE,"increm pf";#N/A,"SIE",FALSE,"increm pf"}</definedName>
    <definedName name="wrn.Print_Buyer._3_4" localSheetId="14" hidden="1">{#N/A,"DR",FALSE,"increm pf";#N/A,"MAMSI",FALSE,"increm pf";#N/A,"MAXI",FALSE,"increm pf";#N/A,"PCAM",FALSE,"increm pf";#N/A,"PHSV",FALSE,"increm pf";#N/A,"SIE",FALSE,"increm pf"}</definedName>
    <definedName name="wrn.Print_Buyer._3_4" hidden="1">{#N/A,"DR",FALSE,"increm pf";#N/A,"MAMSI",FALSE,"increm pf";#N/A,"MAXI",FALSE,"increm pf";#N/A,"PCAM",FALSE,"increm pf";#N/A,"PHSV",FALSE,"increm pf";#N/A,"SIE",FALSE,"increm pf"}</definedName>
    <definedName name="wrn.Print_Buyer._4" localSheetId="14" hidden="1">{#N/A,"DR",FALSE,"increm pf";#N/A,"MAMSI",FALSE,"increm pf";#N/A,"MAXI",FALSE,"increm pf";#N/A,"PCAM",FALSE,"increm pf";#N/A,"PHSV",FALSE,"increm pf";#N/A,"SIE",FALSE,"increm pf"}</definedName>
    <definedName name="wrn.Print_Buyer._4" hidden="1">{#N/A,"DR",FALSE,"increm pf";#N/A,"MAMSI",FALSE,"increm pf";#N/A,"MAXI",FALSE,"increm pf";#N/A,"PCAM",FALSE,"increm pf";#N/A,"PHSV",FALSE,"increm pf";#N/A,"SIE",FALSE,"increm pf"}</definedName>
    <definedName name="wrn.Print_Buyer._4_1" localSheetId="14" hidden="1">{#N/A,"DR",FALSE,"increm pf";#N/A,"MAMSI",FALSE,"increm pf";#N/A,"MAXI",FALSE,"increm pf";#N/A,"PCAM",FALSE,"increm pf";#N/A,"PHSV",FALSE,"increm pf";#N/A,"SIE",FALSE,"increm pf"}</definedName>
    <definedName name="wrn.Print_Buyer._4_1" hidden="1">{#N/A,"DR",FALSE,"increm pf";#N/A,"MAMSI",FALSE,"increm pf";#N/A,"MAXI",FALSE,"increm pf";#N/A,"PCAM",FALSE,"increm pf";#N/A,"PHSV",FALSE,"increm pf";#N/A,"SIE",FALSE,"increm pf"}</definedName>
    <definedName name="wrn.Print_Buyer._4_2" localSheetId="14" hidden="1">{#N/A,"DR",FALSE,"increm pf";#N/A,"MAMSI",FALSE,"increm pf";#N/A,"MAXI",FALSE,"increm pf";#N/A,"PCAM",FALSE,"increm pf";#N/A,"PHSV",FALSE,"increm pf";#N/A,"SIE",FALSE,"increm pf"}</definedName>
    <definedName name="wrn.Print_Buyer._4_2" hidden="1">{#N/A,"DR",FALSE,"increm pf";#N/A,"MAMSI",FALSE,"increm pf";#N/A,"MAXI",FALSE,"increm pf";#N/A,"PCAM",FALSE,"increm pf";#N/A,"PHSV",FALSE,"increm pf";#N/A,"SIE",FALSE,"increm pf"}</definedName>
    <definedName name="wrn.Print_Buyer._4_3" localSheetId="14" hidden="1">{#N/A,"DR",FALSE,"increm pf";#N/A,"MAMSI",FALSE,"increm pf";#N/A,"MAXI",FALSE,"increm pf";#N/A,"PCAM",FALSE,"increm pf";#N/A,"PHSV",FALSE,"increm pf";#N/A,"SIE",FALSE,"increm pf"}</definedName>
    <definedName name="wrn.Print_Buyer._4_3" hidden="1">{#N/A,"DR",FALSE,"increm pf";#N/A,"MAMSI",FALSE,"increm pf";#N/A,"MAXI",FALSE,"increm pf";#N/A,"PCAM",FALSE,"increm pf";#N/A,"PHSV",FALSE,"increm pf";#N/A,"SIE",FALSE,"increm pf"}</definedName>
    <definedName name="wrn.Print_Buyer._4_4" localSheetId="14" hidden="1">{#N/A,"DR",FALSE,"increm pf";#N/A,"MAMSI",FALSE,"increm pf";#N/A,"MAXI",FALSE,"increm pf";#N/A,"PCAM",FALSE,"increm pf";#N/A,"PHSV",FALSE,"increm pf";#N/A,"SIE",FALSE,"increm pf"}</definedName>
    <definedName name="wrn.Print_Buyer._4_4" hidden="1">{#N/A,"DR",FALSE,"increm pf";#N/A,"MAMSI",FALSE,"increm pf";#N/A,"MAXI",FALSE,"increm pf";#N/A,"PCAM",FALSE,"increm pf";#N/A,"PHSV",FALSE,"increm pf";#N/A,"SIE",FALSE,"increm pf"}</definedName>
    <definedName name="wrn.Print_Buyer._5" localSheetId="14" hidden="1">{#N/A,"DR",FALSE,"increm pf";#N/A,"MAMSI",FALSE,"increm pf";#N/A,"MAXI",FALSE,"increm pf";#N/A,"PCAM",FALSE,"increm pf";#N/A,"PHSV",FALSE,"increm pf";#N/A,"SIE",FALSE,"increm pf"}</definedName>
    <definedName name="wrn.Print_Buyer._5" hidden="1">{#N/A,"DR",FALSE,"increm pf";#N/A,"MAMSI",FALSE,"increm pf";#N/A,"MAXI",FALSE,"increm pf";#N/A,"PCAM",FALSE,"increm pf";#N/A,"PHSV",FALSE,"increm pf";#N/A,"SIE",FALSE,"increm pf"}</definedName>
    <definedName name="wrn.Print_Buyer._5_1" localSheetId="14" hidden="1">{#N/A,"DR",FALSE,"increm pf";#N/A,"MAMSI",FALSE,"increm pf";#N/A,"MAXI",FALSE,"increm pf";#N/A,"PCAM",FALSE,"increm pf";#N/A,"PHSV",FALSE,"increm pf";#N/A,"SIE",FALSE,"increm pf"}</definedName>
    <definedName name="wrn.Print_Buyer._5_1" hidden="1">{#N/A,"DR",FALSE,"increm pf";#N/A,"MAMSI",FALSE,"increm pf";#N/A,"MAXI",FALSE,"increm pf";#N/A,"PCAM",FALSE,"increm pf";#N/A,"PHSV",FALSE,"increm pf";#N/A,"SIE",FALSE,"increm pf"}</definedName>
    <definedName name="wrn.Print_Buyer._5_2" localSheetId="14" hidden="1">{#N/A,"DR",FALSE,"increm pf";#N/A,"MAMSI",FALSE,"increm pf";#N/A,"MAXI",FALSE,"increm pf";#N/A,"PCAM",FALSE,"increm pf";#N/A,"PHSV",FALSE,"increm pf";#N/A,"SIE",FALSE,"increm pf"}</definedName>
    <definedName name="wrn.Print_Buyer._5_2" hidden="1">{#N/A,"DR",FALSE,"increm pf";#N/A,"MAMSI",FALSE,"increm pf";#N/A,"MAXI",FALSE,"increm pf";#N/A,"PCAM",FALSE,"increm pf";#N/A,"PHSV",FALSE,"increm pf";#N/A,"SIE",FALSE,"increm pf"}</definedName>
    <definedName name="wrn.Print_Buyer._5_3" localSheetId="14" hidden="1">{#N/A,"DR",FALSE,"increm pf";#N/A,"MAMSI",FALSE,"increm pf";#N/A,"MAXI",FALSE,"increm pf";#N/A,"PCAM",FALSE,"increm pf";#N/A,"PHSV",FALSE,"increm pf";#N/A,"SIE",FALSE,"increm pf"}</definedName>
    <definedName name="wrn.Print_Buyer._5_3" hidden="1">{#N/A,"DR",FALSE,"increm pf";#N/A,"MAMSI",FALSE,"increm pf";#N/A,"MAXI",FALSE,"increm pf";#N/A,"PCAM",FALSE,"increm pf";#N/A,"PHSV",FALSE,"increm pf";#N/A,"SIE",FALSE,"increm pf"}</definedName>
    <definedName name="wrn.Print_Buyer._5_4" localSheetId="14" hidden="1">{#N/A,"DR",FALSE,"increm pf";#N/A,"MAMSI",FALSE,"increm pf";#N/A,"MAXI",FALSE,"increm pf";#N/A,"PCAM",FALSE,"increm pf";#N/A,"PHSV",FALSE,"increm pf";#N/A,"SIE",FALSE,"increm pf"}</definedName>
    <definedName name="wrn.Print_Buyer._5_4" hidden="1">{#N/A,"DR",FALSE,"increm pf";#N/A,"MAMSI",FALSE,"increm pf";#N/A,"MAXI",FALSE,"increm pf";#N/A,"PCAM",FALSE,"increm pf";#N/A,"PHSV",FALSE,"increm pf";#N/A,"SIE",FALSE,"increm pf"}</definedName>
    <definedName name="wrn.Print_model." localSheetId="14" hidden="1">{"toc",#N/A,TRUE,"TOC";"summary",#N/A,TRUE,"Summary";"credit_stats",#N/A,TRUE,"South Operating";"capital_structure",#N/A,TRUE,"Cap Structure";"income",#N/A,TRUE,"South Operating";"Margins_growth",#N/A,TRUE,"South Operating";"dep_amort_capx",#N/A,TRUE,"South Operating";"balance",#N/A,TRUE,"South Operating";"Balance_acq",#N/A,TRUE,"South Operating";"cash",#N/A,TRUE,"South Operating";"capitalization",#N/A,TRUE,"South Operating";"tax",#N/A,TRUE,"South Operating";"returns",#N/A,TRUE,"Returns";"return_calc",#N/A,TRUE,"Returns";"dep_tax",#N/A,TRUE,"South Operating";"dep_book",#N/A,TRUE,"South Operating";"fees",#N/A,TRUE,"Expenses";"tax_benefits",#N/A,TRUE,"Tax Benefits";"scenarios",#N/A,TRUE,"Operating Scenarios"}</definedName>
    <definedName name="wrn.Print_model." hidden="1">{"toc",#N/A,TRUE,"TOC";"summary",#N/A,TRUE,"Summary";"credit_stats",#N/A,TRUE,"South Operating";"capital_structure",#N/A,TRUE,"Cap Structure";"income",#N/A,TRUE,"South Operating";"Margins_growth",#N/A,TRUE,"South Operating";"dep_amort_capx",#N/A,TRUE,"South Operating";"balance",#N/A,TRUE,"South Operating";"Balance_acq",#N/A,TRUE,"South Operating";"cash",#N/A,TRUE,"South Operating";"capitalization",#N/A,TRUE,"South Operating";"tax",#N/A,TRUE,"South Operating";"returns",#N/A,TRUE,"Returns";"return_calc",#N/A,TRUE,"Returns";"dep_tax",#N/A,TRUE,"South Operating";"dep_book",#N/A,TRUE,"South Operating";"fees",#N/A,TRUE,"Expenses";"tax_benefits",#N/A,TRUE,"Tax Benefits";"scenarios",#N/A,TRUE,"Operating Scenarios"}</definedName>
    <definedName name="wrn.Print_model._1" localSheetId="14" hidden="1">{"toc",#N/A,TRUE,"TOC";"summary",#N/A,TRUE,"Summary";"credit_stats",#N/A,TRUE,"South Operating";"capital_structure",#N/A,TRUE,"Cap Structure";"income",#N/A,TRUE,"South Operating";"Margins_growth",#N/A,TRUE,"South Operating";"dep_amort_capx",#N/A,TRUE,"South Operating";"balance",#N/A,TRUE,"South Operating";"Balance_acq",#N/A,TRUE,"South Operating";"cash",#N/A,TRUE,"South Operating";"capitalization",#N/A,TRUE,"South Operating";"tax",#N/A,TRUE,"South Operating";"returns",#N/A,TRUE,"Returns";"return_calc",#N/A,TRUE,"Returns";"dep_tax",#N/A,TRUE,"South Operating";"dep_book",#N/A,TRUE,"South Operating";"fees",#N/A,TRUE,"Expenses";"tax_benefits",#N/A,TRUE,"Tax Benefits";"scenarios",#N/A,TRUE,"Operating Scenarios"}</definedName>
    <definedName name="wrn.Print_model._1" hidden="1">{"toc",#N/A,TRUE,"TOC";"summary",#N/A,TRUE,"Summary";"credit_stats",#N/A,TRUE,"South Operating";"capital_structure",#N/A,TRUE,"Cap Structure";"income",#N/A,TRUE,"South Operating";"Margins_growth",#N/A,TRUE,"South Operating";"dep_amort_capx",#N/A,TRUE,"South Operating";"balance",#N/A,TRUE,"South Operating";"Balance_acq",#N/A,TRUE,"South Operating";"cash",#N/A,TRUE,"South Operating";"capitalization",#N/A,TRUE,"South Operating";"tax",#N/A,TRUE,"South Operating";"returns",#N/A,TRUE,"Returns";"return_calc",#N/A,TRUE,"Returns";"dep_tax",#N/A,TRUE,"South Operating";"dep_book",#N/A,TRUE,"South Operating";"fees",#N/A,TRUE,"Expenses";"tax_benefits",#N/A,TRUE,"Tax Benefits";"scenarios",#N/A,TRUE,"Operating Scenarios"}</definedName>
    <definedName name="wrn.Print_Target."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_1"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_1"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_2"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_2"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_3"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_3"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_4"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1_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_1"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_1"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_2"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_2"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_3"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_3"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_4"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2_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_1"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_1"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_2"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_2"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_3"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_3"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_4"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3_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_1"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_1"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_2"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_2"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_3"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_3"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_4"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4_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_1"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_1"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_2"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_2"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_3"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_3"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_4" localSheetId="1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_Target._5_4" hidden="1">{#N/A,"Foundation Health",FALSE,"increm pf";#N/A,"FHP International",FALSE,"increm pf";#N/A,"Healthsource",FALSE,"increm pf";#N/A,"Humana",FALSE,"increm pf";#N/A,"Oxford Health Plans",FALSE,"increm pf";#N/A,"PacifiCare",FALSE,"increm pf";#N/A,"United HealthCare",FALSE,"increm pf";#N/A,"U.S. Healthcare",FALSE,"increm pf";#N/A,"Value Health",FALSE,"increm pf";#N/A,"WellPoint",FALSE,"increm pf"}</definedName>
    <definedName name="wrn.PRINT2." localSheetId="14" hidden="1">{"PAGE1",#N/A,FALSE,"ADJMODL";"PAGE2",#N/A,FALSE,"ADJMODL";"PAGE3",#N/A,FALSE,"ADJMODL";"PAGE4",#N/A,FALSE,"ADJMODL";"PAGE5",#N/A,FALSE,"ADJMODL";"PAGE6",#N/A,FALSE,"ADJMODL";"PAGE7",#N/A,FALSE,"ADJMODL";"PAGE8",#N/A,FALSE,"ADJMODL"}</definedName>
    <definedName name="wrn.PRINT2." hidden="1">{"PAGE1",#N/A,FALSE,"ADJMODL";"PAGE2",#N/A,FALSE,"ADJMODL";"PAGE3",#N/A,FALSE,"ADJMODL";"PAGE4",#N/A,FALSE,"ADJMODL";"PAGE5",#N/A,FALSE,"ADJMODL";"PAGE6",#N/A,FALSE,"ADJMODL";"PAGE7",#N/A,FALSE,"ADJMODL";"PAGE8",#N/A,FALSE,"ADJMODL"}</definedName>
    <definedName name="wrn.PrintAll." localSheetId="14" hidden="1">{#N/A,#N/A,TRUE,"Summary";#N/A,#N/A,TRUE,"IS";#N/A,#N/A,TRUE,"Adj";#N/A,#N/A,TRUE,"BS";#N/A,#N/A,TRUE,"CF";#N/A,#N/A,TRUE,"Debt";#N/A,#N/A,TRUE,"IRR"}</definedName>
    <definedName name="wrn.PrintAll." hidden="1">{#N/A,#N/A,TRUE,"Summary";#N/A,#N/A,TRUE,"IS";#N/A,#N/A,TRUE,"Adj";#N/A,#N/A,TRUE,"BS";#N/A,#N/A,TRUE,"CF";#N/A,#N/A,TRUE,"Debt";#N/A,#N/A,TRUE,"IRR"}</definedName>
    <definedName name="wrn.PrintAll._1" localSheetId="14" hidden="1">{"PA1",#N/A,FALSE,"BORDMW";"pa2",#N/A,FALSE,"BORDMW";"PA3",#N/A,FALSE,"BORDMW";"PA4",#N/A,FALSE,"BORDMW"}</definedName>
    <definedName name="wrn.PrintAll._1" hidden="1">{"PA1",#N/A,FALSE,"BORDMW";"pa2",#N/A,FALSE,"BORDMW";"PA3",#N/A,FALSE,"BORDMW";"PA4",#N/A,FALSE,"BORDMW"}</definedName>
    <definedName name="wrn.Printing._.the._.transactions._.sheets." localSheetId="14" hidden="1">{#N/A,#N/A,FALSE,"Eastern";#N/A,#N/A,FALSE,"Western"}</definedName>
    <definedName name="wrn.Printing._.the._.transactions._.sheets." hidden="1">{#N/A,#N/A,FALSE,"Eastern";#N/A,#N/A,FALSE,"Western"}</definedName>
    <definedName name="wrn.prn2" localSheetId="14" hidden="1">{#N/A,#N/A,FALSE,"PCN";#N/A,#N/A,FALSE,"CCA"}</definedName>
    <definedName name="wrn.prn2" hidden="1">{#N/A,#N/A,FALSE,"PCN";#N/A,#N/A,FALSE,"CCA"}</definedName>
    <definedName name="wrn.prn3" localSheetId="14" hidden="1">{#N/A,#N/A,FALSE,"PCN";#N/A,#N/A,FALSE,"CCA"}</definedName>
    <definedName name="wrn.prn3" hidden="1">{#N/A,#N/A,FALSE,"PCN";#N/A,#N/A,FALSE,"CCA"}</definedName>
    <definedName name="wrn.projection." localSheetId="14" hidden="1">{#N/A,#N/A,FALSE,"INPUT";#N/A,#N/A,FALSE,"GROSS NUMBERS";#N/A,#N/A,FALSE,"ALLOCATION";#N/A,#N/A,FALSE,"PARTNERS' CAP."}</definedName>
    <definedName name="wrn.projection." hidden="1">{#N/A,#N/A,FALSE,"INPUT";#N/A,#N/A,FALSE,"GROSS NUMBERS";#N/A,#N/A,FALSE,"ALLOCATION";#N/A,#N/A,FALSE,"PARTNERS' CAP."}</definedName>
    <definedName name="wrn.projection._1" localSheetId="14" hidden="1">{#N/A,#N/A,FALSE,"INPUT";#N/A,#N/A,FALSE,"GROSS NUMBERS";#N/A,#N/A,FALSE,"ALLOCATION";#N/A,#N/A,FALSE,"PARTNERS' CAP."}</definedName>
    <definedName name="wrn.projection._1" hidden="1">{#N/A,#N/A,FALSE,"INPUT";#N/A,#N/A,FALSE,"GROSS NUMBERS";#N/A,#N/A,FALSE,"ALLOCATION";#N/A,#N/A,FALSE,"PARTNERS' CAP."}</definedName>
    <definedName name="wrn.projection._2" localSheetId="14" hidden="1">{#N/A,#N/A,FALSE,"INPUT";#N/A,#N/A,FALSE,"GROSS NUMBERS";#N/A,#N/A,FALSE,"ALLOCATION";#N/A,#N/A,FALSE,"PARTNERS' CAP."}</definedName>
    <definedName name="wrn.projection._2" hidden="1">{#N/A,#N/A,FALSE,"INPUT";#N/A,#N/A,FALSE,"GROSS NUMBERS";#N/A,#N/A,FALSE,"ALLOCATION";#N/A,#N/A,FALSE,"PARTNERS' CAP."}</definedName>
    <definedName name="wrn.projection._3" localSheetId="14" hidden="1">{#N/A,#N/A,FALSE,"INPUT";#N/A,#N/A,FALSE,"GROSS NUMBERS";#N/A,#N/A,FALSE,"ALLOCATION";#N/A,#N/A,FALSE,"PARTNERS' CAP."}</definedName>
    <definedName name="wrn.projection._3" hidden="1">{#N/A,#N/A,FALSE,"INPUT";#N/A,#N/A,FALSE,"GROSS NUMBERS";#N/A,#N/A,FALSE,"ALLOCATION";#N/A,#N/A,FALSE,"PARTNERS' CAP."}</definedName>
    <definedName name="wrn.projection._4" localSheetId="14" hidden="1">{#N/A,#N/A,FALSE,"INPUT";#N/A,#N/A,FALSE,"GROSS NUMBERS";#N/A,#N/A,FALSE,"ALLOCATION";#N/A,#N/A,FALSE,"PARTNERS' CAP."}</definedName>
    <definedName name="wrn.projection._4" hidden="1">{#N/A,#N/A,FALSE,"INPUT";#N/A,#N/A,FALSE,"GROSS NUMBERS";#N/A,#N/A,FALSE,"ALLOCATION";#N/A,#N/A,FALSE,"PARTNERS' CAP."}</definedName>
    <definedName name="wrn.projection._5" localSheetId="14" hidden="1">{#N/A,#N/A,FALSE,"INPUT";#N/A,#N/A,FALSE,"GROSS NUMBERS";#N/A,#N/A,FALSE,"ALLOCATION";#N/A,#N/A,FALSE,"PARTNERS' CAP."}</definedName>
    <definedName name="wrn.projection._5" hidden="1">{#N/A,#N/A,FALSE,"INPUT";#N/A,#N/A,FALSE,"GROSS NUMBERS";#N/A,#N/A,FALSE,"ALLOCATION";#N/A,#N/A,FALSE,"PARTNERS' CAP."}</definedName>
    <definedName name="wrn.PROJECTIONS."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1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2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1"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1"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2"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2"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3"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3"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3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4"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5" localSheetId="14"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ROJECTIONS._5" hidden="1">{#N/A,#N/A,TRUE,"Statements";#N/A,#N/A,TRUE,"Capital";#N/A,#N/A,TRUE,"TOT Monthly Inc";#N/A,#N/A,TRUE,"TOT REVENUE";#N/A,#N/A,TRUE,"Manpower";#N/A,#N/A,TRUE,"Overheads";#N/A,#N/A,TRUE,"Salary";#N/A,#N/A,TRUE,"Admin";#N/A,#N/A,TRUE,"Barbados";#N/A,#N/A,TRUE,"Product Mktg";#N/A,#N/A,TRUE,"CONS - SI";#N/A,#N/A,TRUE,"PROJECTS";#N/A,#N/A,TRUE,"R&amp;D";#N/A,#N/A,TRUE,"Cons S&amp;M";#N/A,#N/A,TRUE,"Mktg"}</definedName>
    <definedName name="wrn.Pulp." localSheetId="14" hidden="1">{"Pulp Production",#N/A,FALSE,"Pulp";"Pulp Earnings",#N/A,FALSE,"Pulp"}</definedName>
    <definedName name="wrn.Pulp." hidden="1">{"Pulp Production",#N/A,FALSE,"Pulp";"Pulp Earnings",#N/A,FALSE,"Pulp"}</definedName>
    <definedName name="wrn.Pulp._1" localSheetId="14" hidden="1">{"Pulp Production",#N/A,FALSE,"Pulp";"Pulp Earnings",#N/A,FALSE,"Pulp"}</definedName>
    <definedName name="wrn.Pulp._1" hidden="1">{"Pulp Production",#N/A,FALSE,"Pulp";"Pulp Earnings",#N/A,FALSE,"Pulp"}</definedName>
    <definedName name="wrn.Pump." localSheetId="14" hidden="1">{#N/A,#N/A,FALSE,"Assump";#N/A,#N/A,FALSE,"Income";#N/A,#N/A,FALSE,"Balance";#N/A,#N/A,FALSE,"DCF Pump";#N/A,#N/A,FALSE,"Trans Assump";#N/A,#N/A,FALSE,"Combined Income";#N/A,#N/A,FALSE,"Combined Balance"}</definedName>
    <definedName name="wrn.Pump." hidden="1">{#N/A,#N/A,FALSE,"Assump";#N/A,#N/A,FALSE,"Income";#N/A,#N/A,FALSE,"Balance";#N/A,#N/A,FALSE,"DCF Pump";#N/A,#N/A,FALSE,"Trans Assump";#N/A,#N/A,FALSE,"Combined Income";#N/A,#N/A,FALSE,"Combined Balance"}</definedName>
    <definedName name="wrn.Qtr._.3." localSheetId="14" hidden="1">{"QTR3PL",#N/A,FALSE,"Qtr 3";"QTR3PLYTD",#N/A,FALSE,"Qtr 3";"QTR3BS",#N/A,FALSE,"Qtr 3";"QTR3CF",#N/A,FALSE,"Qtr 3";"QTR3CFYTD",#N/A,FALSE,"Qtr 3";"QTR3PGIPL",#N/A,FALSE,"Qtr 3";"QTR3PGIPLYTD",#N/A,FALSE,"Qtr 3";"QTR3PGIBS",#N/A,FALSE,"Qtr 3";"QTR3PGICF",#N/A,FALSE,"Qtr 3";"QTR3PGICFYTD",#N/A,FALSE,"Qtr 3"}</definedName>
    <definedName name="wrn.Qtr._.3." hidden="1">{"QTR3PL",#N/A,FALSE,"Qtr 3";"QTR3PLYTD",#N/A,FALSE,"Qtr 3";"QTR3BS",#N/A,FALSE,"Qtr 3";"QTR3CF",#N/A,FALSE,"Qtr 3";"QTR3CFYTD",#N/A,FALSE,"Qtr 3";"QTR3PGIPL",#N/A,FALSE,"Qtr 3";"QTR3PGIPLYTD",#N/A,FALSE,"Qtr 3";"QTR3PGIBS",#N/A,FALSE,"Qtr 3";"QTR3PGICF",#N/A,FALSE,"Qtr 3";"QTR3PGICFYTD",#N/A,FALSE,"Qtr 3"}</definedName>
    <definedName name="wrn.Qtr._.Op._.Q1." localSheetId="14" hidden="1">{"Qtr Op Mgd Q1",#N/A,FALSE,"Qtr-Op (Mng)";"Qtr Op Rpt Q1",#N/A,FALSE,"Qtr-Op (Rpt)";"Operating Vs Reported",#N/A,FALSE,"Rpt-Op Inc"}</definedName>
    <definedName name="wrn.Qtr._.Op._.Q1." hidden="1">{"Qtr Op Mgd Q1",#N/A,FALSE,"Qtr-Op (Mng)";"Qtr Op Rpt Q1",#N/A,FALSE,"Qtr-Op (Rpt)";"Operating Vs Reported",#N/A,FALSE,"Rpt-Op Inc"}</definedName>
    <definedName name="wrn.Qtr._.Op._.Q1._1" localSheetId="14" hidden="1">{"Qtr Op Mgd Q1",#N/A,FALSE,"Qtr-Op (Mng)";"Qtr Op Rpt Q1",#N/A,FALSE,"Qtr-Op (Rpt)";"Operating Vs Reported",#N/A,FALSE,"Rpt-Op Inc"}</definedName>
    <definedName name="wrn.Qtr._.Op._.Q1._1" hidden="1">{"Qtr Op Mgd Q1",#N/A,FALSE,"Qtr-Op (Mng)";"Qtr Op Rpt Q1",#N/A,FALSE,"Qtr-Op (Rpt)";"Operating Vs Reported",#N/A,FALSE,"Rpt-Op Inc"}</definedName>
    <definedName name="wrn.Qtr._.Op._.Q2." localSheetId="14" hidden="1">{"Qtr Op Mgd Q2",#N/A,FALSE,"Qtr-Op (Mng)";"Qtr Op Rpt Q2",#N/A,FALSE,"Qtr-Op (Rpt)";"Operating Vs Reported",#N/A,FALSE,"Rpt-Op Inc"}</definedName>
    <definedName name="wrn.Qtr._.Op._.Q2." hidden="1">{"Qtr Op Mgd Q2",#N/A,FALSE,"Qtr-Op (Mng)";"Qtr Op Rpt Q2",#N/A,FALSE,"Qtr-Op (Rpt)";"Operating Vs Reported",#N/A,FALSE,"Rpt-Op Inc"}</definedName>
    <definedName name="wrn.Qtr._.Op._.Q2._1" localSheetId="14" hidden="1">{"Qtr Op Mgd Q2",#N/A,FALSE,"Qtr-Op (Mng)";"Qtr Op Rpt Q2",#N/A,FALSE,"Qtr-Op (Rpt)";"Operating Vs Reported",#N/A,FALSE,"Rpt-Op Inc"}</definedName>
    <definedName name="wrn.Qtr._.Op._.Q2._1" hidden="1">{"Qtr Op Mgd Q2",#N/A,FALSE,"Qtr-Op (Mng)";"Qtr Op Rpt Q2",#N/A,FALSE,"Qtr-Op (Rpt)";"Operating Vs Reported",#N/A,FALSE,"Rpt-Op Inc"}</definedName>
    <definedName name="wrn.Qtr._.Op._.Q3." localSheetId="14" hidden="1">{"Qtr Op Mgd Q3",#N/A,FALSE,"Qtr-Op (Mng)";"Qtr Op Rpt Q3",#N/A,FALSE,"Qtr-Op (Rpt)";"Operating Vs Reported",#N/A,FALSE,"Rpt-Op Inc"}</definedName>
    <definedName name="wrn.Qtr._.Op._.Q3." hidden="1">{"Qtr Op Mgd Q3",#N/A,FALSE,"Qtr-Op (Mng)";"Qtr Op Rpt Q3",#N/A,FALSE,"Qtr-Op (Rpt)";"Operating Vs Reported",#N/A,FALSE,"Rpt-Op Inc"}</definedName>
    <definedName name="wrn.Qtr._.Op._.Q3._1" localSheetId="14" hidden="1">{"Qtr Op Mgd Q3",#N/A,FALSE,"Qtr-Op (Mng)";"Qtr Op Rpt Q3",#N/A,FALSE,"Qtr-Op (Rpt)";"Operating Vs Reported",#N/A,FALSE,"Rpt-Op Inc"}</definedName>
    <definedName name="wrn.Qtr._.Op._.Q3._1" hidden="1">{"Qtr Op Mgd Q3",#N/A,FALSE,"Qtr-Op (Mng)";"Qtr Op Rpt Q3",#N/A,FALSE,"Qtr-Op (Rpt)";"Operating Vs Reported",#N/A,FALSE,"Rpt-Op Inc"}</definedName>
    <definedName name="wrn.Qtr._.Op._.Q4." localSheetId="14" hidden="1">{"Qtr Op Mgd Q3",#N/A,FALSE,"Qtr-Op (Mng)";"Qtr Op Rpt Q4",#N/A,FALSE,"Qtr-Op (Rpt)";"Operating Vs Reported",#N/A,FALSE,"Rpt-Op Inc"}</definedName>
    <definedName name="wrn.Qtr._.Op._.Q4." hidden="1">{"Qtr Op Mgd Q3",#N/A,FALSE,"Qtr-Op (Mng)";"Qtr Op Rpt Q4",#N/A,FALSE,"Qtr-Op (Rpt)";"Operating Vs Reported",#N/A,FALSE,"Rpt-Op Inc"}</definedName>
    <definedName name="wrn.Qtr._.Op._.Q4._1" localSheetId="14" hidden="1">{"Qtr Op Mgd Q3",#N/A,FALSE,"Qtr-Op (Mng)";"Qtr Op Rpt Q4",#N/A,FALSE,"Qtr-Op (Rpt)";"Operating Vs Reported",#N/A,FALSE,"Rpt-Op Inc"}</definedName>
    <definedName name="wrn.Qtr._.Op._.Q4._1" hidden="1">{"Qtr Op Mgd Q3",#N/A,FALSE,"Qtr-Op (Mng)";"Qtr Op Rpt Q4",#N/A,FALSE,"Qtr-Op (Rpt)";"Operating Vs Reported",#N/A,FALSE,"Rpt-Op Inc"}</definedName>
    <definedName name="wrn.Qtr._.Op._Q2a." localSheetId="14" hidden="1">{"Qtr Op Mgd Q2",#N/A,FALSE,"Qtr-Op (Mng)";"Qtr Op Rpt Q2",#N/A,FALSE,"Qtr-Op (Rpt)";"Operating Vs Reported",#N/A,FALSE,"Rpt-Op Inc"}</definedName>
    <definedName name="wrn.Qtr._.Op._Q2a." hidden="1">{"Qtr Op Mgd Q2",#N/A,FALSE,"Qtr-Op (Mng)";"Qtr Op Rpt Q2",#N/A,FALSE,"Qtr-Op (Rpt)";"Operating Vs Reported",#N/A,FALSE,"Rpt-Op Inc"}</definedName>
    <definedName name="wrn.Qtr._.Op._Q2a._1" localSheetId="14" hidden="1">{"Qtr Op Mgd Q2",#N/A,FALSE,"Qtr-Op (Mng)";"Qtr Op Rpt Q2",#N/A,FALSE,"Qtr-Op (Rpt)";"Operating Vs Reported",#N/A,FALSE,"Rpt-Op Inc"}</definedName>
    <definedName name="wrn.Qtr._.Op._Q2a._1" hidden="1">{"Qtr Op Mgd Q2",#N/A,FALSE,"Qtr-Op (Mng)";"Qtr Op Rpt Q2",#N/A,FALSE,"Qtr-Op (Rpt)";"Operating Vs Reported",#N/A,FALSE,"Rpt-Op Inc"}</definedName>
    <definedName name="wrn.Qtr_.Op._.Q4." localSheetId="14" hidden="1">{"Qtr Op Mgd Q3",#N/A,FALSE,"Qtr-Op (Mng)";"Qtr Op Rpt Q4",#N/A,FALSE,"Qtr-Op (Rpt)";"Operating Vs Reported",#N/A,FALSE,"Rpt-Op Inc"}</definedName>
    <definedName name="wrn.Qtr_.Op._.Q4." hidden="1">{"Qtr Op Mgd Q3",#N/A,FALSE,"Qtr-Op (Mng)";"Qtr Op Rpt Q4",#N/A,FALSE,"Qtr-Op (Rpt)";"Operating Vs Reported",#N/A,FALSE,"Rpt-Op Inc"}</definedName>
    <definedName name="wrn.Qtr_.Op._.Q4._1" localSheetId="14" hidden="1">{"Qtr Op Mgd Q3",#N/A,FALSE,"Qtr-Op (Mng)";"Qtr Op Rpt Q4",#N/A,FALSE,"Qtr-Op (Rpt)";"Operating Vs Reported",#N/A,FALSE,"Rpt-Op Inc"}</definedName>
    <definedName name="wrn.Qtr_.Op._.Q4._1" hidden="1">{"Qtr Op Mgd Q3",#N/A,FALSE,"Qtr-Op (Mng)";"Qtr Op Rpt Q4",#N/A,FALSE,"Qtr-Op (Rpt)";"Operating Vs Reported",#N/A,FALSE,"Rpt-Op Inc"}</definedName>
    <definedName name="wrn.QTR1." localSheetId="14" hidden="1">{"QTR1PGIBS",#N/A,FALSE,"Qtr 1 PGI";"QTR1PGIPL",#N/A,FALSE,"Qtr 1 PGI";"QTR1PGICF",#N/A,FALSE,"Qtr 1 PGI";"QTR1BS",#N/A,FALSE,"Qtr 1 ";"QTR1PL",#N/A,FALSE,"Qtr 1 ";"QTR1CF",#N/A,FALSE,"Qtr 1 "}</definedName>
    <definedName name="wrn.QTR1." hidden="1">{"QTR1PGIBS",#N/A,FALSE,"Qtr 1 PGI";"QTR1PGIPL",#N/A,FALSE,"Qtr 1 PGI";"QTR1PGICF",#N/A,FALSE,"Qtr 1 PGI";"QTR1BS",#N/A,FALSE,"Qtr 1 ";"QTR1PL",#N/A,FALSE,"Qtr 1 ";"QTR1CF",#N/A,FALSE,"Qtr 1 "}</definedName>
    <definedName name="wrn.Qtr2." localSheetId="14" hidden="1">{"QTR2PL",#N/A,FALSE,"Qtr 2";"QTR2PLYTD",#N/A,FALSE,"Qtr 2";"QTR2BS",#N/A,FALSE,"Qtr 2";"QTR2CF",#N/A,FALSE,"Qtr 2";"QTR2CFYTD",#N/A,FALSE,"Qtr 2";"QTR2PGIPL",#N/A,FALSE,"Qtr 2 PGI";"QTR2PGIPLYTD",#N/A,FALSE,"Qtr 2 PGI";"QTR2PGIBS",#N/A,FALSE,"Qtr 2 PGI";"QTR2PGICF",#N/A,FALSE,"Qtr 2 PGI";"QTR2PGICFYTD",#N/A,FALSE,"Qtr 2 PGI"}</definedName>
    <definedName name="wrn.Qtr2." hidden="1">{"QTR2PL",#N/A,FALSE,"Qtr 2";"QTR2PLYTD",#N/A,FALSE,"Qtr 2";"QTR2BS",#N/A,FALSE,"Qtr 2";"QTR2CF",#N/A,FALSE,"Qtr 2";"QTR2CFYTD",#N/A,FALSE,"Qtr 2";"QTR2PGIPL",#N/A,FALSE,"Qtr 2 PGI";"QTR2PGIPLYTD",#N/A,FALSE,"Qtr 2 PGI";"QTR2PGIBS",#N/A,FALSE,"Qtr 2 PGI";"QTR2PGICF",#N/A,FALSE,"Qtr 2 PGI";"QTR2PGICFYTD",#N/A,FALSE,"Qtr 2 PGI"}</definedName>
    <definedName name="wrn.Radio." localSheetId="14" hidden="1">{#N/A,#N/A,FALSE,"Virgin Flightdeck"}</definedName>
    <definedName name="wrn.Radio." hidden="1">{#N/A,#N/A,FALSE,"Virgin Flightdeck"}</definedName>
    <definedName name="wrn.Rapport._.monotone." localSheetId="14" hidden="1">{"Synthèse fonctionnement moteur",#N/A,FALSE,"Courbe mono";"Synthèse monotone 1 page",#N/A,FALSE,"Courbe mono";"Détail des calculs 3 p A3",#N/A,FALSE,"Courbe mono"}</definedName>
    <definedName name="wrn.Rapport._.monotone." hidden="1">{"Synthèse fonctionnement moteur",#N/A,FALSE,"Courbe mono";"Synthèse monotone 1 page",#N/A,FALSE,"Courbe mono";"Détail des calculs 3 p A3",#N/A,FALSE,"Courbe mono"}</definedName>
    <definedName name="wrn.Reconciliations." localSheetId="14" hidden="1">{#N/A,#N/A,FALSE,"Recon 2420";#N/A,#N/A,FALSE,"Recon 2440"}</definedName>
    <definedName name="wrn.Reconciliations." hidden="1">{#N/A,#N/A,FALSE,"Recon 2420";#N/A,#N/A,FALSE,"Recon 2440"}</definedName>
    <definedName name="wrn.Reforcast._.Print." localSheetId="14" hidden="1">{#N/A,#N/A,FALSE,"RF Inc Stmt";#N/A,#N/A,FALSE,"RF-IS-1";#N/A,#N/A,FALSE,"RF-IS-2"}</definedName>
    <definedName name="wrn.Reforcast._.Print." hidden="1">{#N/A,#N/A,FALSE,"RF Inc Stmt";#N/A,#N/A,FALSE,"RF-IS-1";#N/A,#N/A,FALSE,"RF-IS-2"}</definedName>
    <definedName name="wrn.Reforecast." localSheetId="14" hidden="1">{#N/A,#N/A,FALSE,"Assumptions";#N/A,#N/A,FALSE,"Reforecast";#N/A,#N/A,FALSE,"Inc Stmt";#N/A,#N/A,FALSE,"Stats";#N/A,#N/A,FALSE,"Existing Business";#N/A,#N/A,FALSE,"New Business";#N/A,#N/A,FALSE,"Labor";#N/A,#N/A,FALSE,"Vehicles";#N/A,#N/A,FALSE,"Facilities";#N/A,#N/A,FALSE,"Indirect Costs";#N/A,#N/A,FALSE,"Capital";#N/A,#N/A,FALSE,"CABR Form";#N/A,#N/A,FALSE,"Corp Costs";#N/A,#N/A,FALSE,"RF Actuals";#N/A,#N/A,FALSE,"Original Plan"}</definedName>
    <definedName name="wrn.Reforecast." hidden="1">{#N/A,#N/A,FALSE,"Assumptions";#N/A,#N/A,FALSE,"Reforecast";#N/A,#N/A,FALSE,"Inc Stmt";#N/A,#N/A,FALSE,"Stats";#N/A,#N/A,FALSE,"Existing Business";#N/A,#N/A,FALSE,"New Business";#N/A,#N/A,FALSE,"Labor";#N/A,#N/A,FALSE,"Vehicles";#N/A,#N/A,FALSE,"Facilities";#N/A,#N/A,FALSE,"Indirect Costs";#N/A,#N/A,FALSE,"Capital";#N/A,#N/A,FALSE,"CABR Form";#N/A,#N/A,FALSE,"Corp Costs";#N/A,#N/A,FALSE,"RF Actuals";#N/A,#N/A,FALSE,"Original Plan"}</definedName>
    <definedName name="wrn.RELATÓRIO._.MENSAL._.ÁCIDO._.ADÍPICO._.E._.NÍTRICO." localSheetId="14" hidden="1">{#N/A,#N/A,FALSE,"ANEXO 1";#N/A,#N/A,FALSE,"ANEXO 2";#N/A,#N/A,FALSE,"ANEXO 3";#N/A,#N/A,FALSE,"ANEXO 4";#N/A,#N/A,FALSE,"ANEXO 5";#N/A,#N/A,FALSE,"ANEXO 6"}</definedName>
    <definedName name="wrn.RELATÓRIO._.MENSAL._.ÁCIDO._.ADÍPICO._.E._.NÍTRICO." hidden="1">{#N/A,#N/A,FALSE,"ANEXO 1";#N/A,#N/A,FALSE,"ANEXO 2";#N/A,#N/A,FALSE,"ANEXO 3";#N/A,#N/A,FALSE,"ANEXO 4";#N/A,#N/A,FALSE,"ANEXO 5";#N/A,#N/A,FALSE,"ANEXO 6"}</definedName>
    <definedName name="wrn.RELATÓRIO._.MENSAL._.ÁCIDO._.ADÍPICO._.E._.NÍTRICO._1" localSheetId="14" hidden="1">{#N/A,#N/A,FALSE,"ANEXO 1";#N/A,#N/A,FALSE,"ANEXO 2";#N/A,#N/A,FALSE,"ANEXO 3";#N/A,#N/A,FALSE,"ANEXO 4";#N/A,#N/A,FALSE,"ANEXO 5";#N/A,#N/A,FALSE,"ANEXO 6"}</definedName>
    <definedName name="wrn.RELATÓRIO._.MENSAL._.ÁCIDO._.ADÍPICO._.E._.NÍTRICO._1" hidden="1">{#N/A,#N/A,FALSE,"ANEXO 1";#N/A,#N/A,FALSE,"ANEXO 2";#N/A,#N/A,FALSE,"ANEXO 3";#N/A,#N/A,FALSE,"ANEXO 4";#N/A,#N/A,FALSE,"ANEXO 5";#N/A,#N/A,FALSE,"ANEXO 6"}</definedName>
    <definedName name="wrn.RELEVANTSHEETS." localSheetId="14" hidden="1">{#N/A,#N/A,FALSE,"AD_Purch";#N/A,#N/A,FALSE,"Projections";#N/A,#N/A,FALSE,"DCF";#N/A,#N/A,FALSE,"Mkt Val"}</definedName>
    <definedName name="wrn.RELEVANTSHEETS." hidden="1">{#N/A,#N/A,FALSE,"AD_Purch";#N/A,#N/A,FALSE,"Projections";#N/A,#N/A,FALSE,"DCF";#N/A,#N/A,FALSE,"Mkt Val"}</definedName>
    <definedName name="wrn.relparcial." localSheetId="14" hidden="1">{#N/A,#N/A,FALSE,"ANEXO 3";#N/A,#N/A,FALSE,"ANEXO 6";#N/A,#N/A,FALSE,"ANEXO 4";#N/A,#N/A,FALSE,"ANEXO 5"}</definedName>
    <definedName name="wrn.relparcial." hidden="1">{#N/A,#N/A,FALSE,"ANEXO 3";#N/A,#N/A,FALSE,"ANEXO 6";#N/A,#N/A,FALSE,"ANEXO 4";#N/A,#N/A,FALSE,"ANEXO 5"}</definedName>
    <definedName name="wrn.relparcial._1" localSheetId="14" hidden="1">{#N/A,#N/A,FALSE,"ANEXO 3";#N/A,#N/A,FALSE,"ANEXO 6";#N/A,#N/A,FALSE,"ANEXO 4";#N/A,#N/A,FALSE,"ANEXO 5"}</definedName>
    <definedName name="wrn.relparcial._1" hidden="1">{#N/A,#N/A,FALSE,"ANEXO 3";#N/A,#N/A,FALSE,"ANEXO 6";#N/A,#N/A,FALSE,"ANEXO 4";#N/A,#N/A,FALSE,"ANEXO 5"}</definedName>
    <definedName name="wrn.Report." localSheetId="14" hidden="1">{#N/A,#N/A,FALSE,"COVER";#N/A,#N/A,FALSE,"FORECAST";#N/A,#N/A,FALSE,"VALUATION";#N/A,#N/A,FALSE,"FY ANALYSIS ";#N/A,#N/A,FALSE," HY ANALYSIS"}</definedName>
    <definedName name="wrn.Report." hidden="1">{#N/A,#N/A,FALSE,"COVER";#N/A,#N/A,FALSE,"FORECAST";#N/A,#N/A,FALSE,"VALUATION";#N/A,#N/A,FALSE,"FY ANALYSIS ";#N/A,#N/A,FALSE," HY ANALYSIS"}</definedName>
    <definedName name="wrn.Report._.1." localSheetId="14" hidden="1">{"All Years",#N/A,FALSE,"All Years";"1998",#N/A,FALSE,"1998 Roney";"1999",#N/A,FALSE,"1999 Roney";"Q3 99",#N/A,FALSE,"YTDQ3-1999 Roney";"Q4 99",#N/A,FALSE,"Q4 1999 Forecast";"2000",#N/A,FALSE,"2000 Roney"}</definedName>
    <definedName name="wrn.Report._.1." hidden="1">{"All Years",#N/A,FALSE,"All Years";"1998",#N/A,FALSE,"1998 Roney";"1999",#N/A,FALSE,"1999 Roney";"Q3 99",#N/A,FALSE,"YTDQ3-1999 Roney";"Q4 99",#N/A,FALSE,"Q4 1999 Forecast";"2000",#N/A,FALSE,"2000 Roney"}</definedName>
    <definedName name="wrn.Report._1" localSheetId="14" hidden="1">{#N/A,#N/A,FALSE,"COVER";#N/A,#N/A,FALSE,"FORECAST";#N/A,#N/A,FALSE,"VALUATION";#N/A,#N/A,FALSE,"FY ANALYSIS ";#N/A,#N/A,FALSE," HY ANALYSIS"}</definedName>
    <definedName name="wrn.Report._1" hidden="1">{#N/A,#N/A,FALSE,"COVER";#N/A,#N/A,FALSE,"FORECAST";#N/A,#N/A,FALSE,"VALUATION";#N/A,#N/A,FALSE,"FY ANALYSIS ";#N/A,#N/A,FALSE," HY ANALYSIS"}</definedName>
    <definedName name="wrn.Report1." localSheetId="14" hidden="1">{#N/A,#N/A,FALSE,"IS";#N/A,#N/A,FALSE,"BS";#N/A,#N/A,FALSE,"CF";#N/A,#N/A,FALSE,"CE";#N/A,#N/A,FALSE,"Depr";#N/A,#N/A,FALSE,"APAL"}</definedName>
    <definedName name="wrn.Report1." hidden="1">{#N/A,#N/A,FALSE,"IS";#N/A,#N/A,FALSE,"BS";#N/A,#N/A,FALSE,"CF";#N/A,#N/A,FALSE,"CE";#N/A,#N/A,FALSE,"Depr";#N/A,#N/A,FALSE,"APAL"}</definedName>
    <definedName name="wrn.Report1._1" localSheetId="14" hidden="1">{#N/A,#N/A,FALSE,"IS";#N/A,#N/A,FALSE,"BS";#N/A,#N/A,FALSE,"CF";#N/A,#N/A,FALSE,"CE";#N/A,#N/A,FALSE,"Depr";#N/A,#N/A,FALSE,"APAL"}</definedName>
    <definedName name="wrn.Report1._1" hidden="1">{#N/A,#N/A,FALSE,"IS";#N/A,#N/A,FALSE,"BS";#N/A,#N/A,FALSE,"CF";#N/A,#N/A,FALSE,"CE";#N/A,#N/A,FALSE,"Depr";#N/A,#N/A,FALSE,"APAL"}</definedName>
    <definedName name="wrn.Report1._1_1" localSheetId="14" hidden="1">{#N/A,#N/A,FALSE,"IS";#N/A,#N/A,FALSE,"BS";#N/A,#N/A,FALSE,"CF";#N/A,#N/A,FALSE,"CE";#N/A,#N/A,FALSE,"Depr";#N/A,#N/A,FALSE,"APAL"}</definedName>
    <definedName name="wrn.Report1._1_1" hidden="1">{#N/A,#N/A,FALSE,"IS";#N/A,#N/A,FALSE,"BS";#N/A,#N/A,FALSE,"CF";#N/A,#N/A,FALSE,"CE";#N/A,#N/A,FALSE,"Depr";#N/A,#N/A,FALSE,"APAL"}</definedName>
    <definedName name="wrn.Report1._1_2" localSheetId="14" hidden="1">{#N/A,#N/A,FALSE,"IS";#N/A,#N/A,FALSE,"BS";#N/A,#N/A,FALSE,"CF";#N/A,#N/A,FALSE,"CE";#N/A,#N/A,FALSE,"Depr";#N/A,#N/A,FALSE,"APAL"}</definedName>
    <definedName name="wrn.Report1._1_2" hidden="1">{#N/A,#N/A,FALSE,"IS";#N/A,#N/A,FALSE,"BS";#N/A,#N/A,FALSE,"CF";#N/A,#N/A,FALSE,"CE";#N/A,#N/A,FALSE,"Depr";#N/A,#N/A,FALSE,"APAL"}</definedName>
    <definedName name="wrn.Report1._1_3" localSheetId="14" hidden="1">{#N/A,#N/A,FALSE,"IS";#N/A,#N/A,FALSE,"BS";#N/A,#N/A,FALSE,"CF";#N/A,#N/A,FALSE,"CE";#N/A,#N/A,FALSE,"Depr";#N/A,#N/A,FALSE,"APAL"}</definedName>
    <definedName name="wrn.Report1._1_3" hidden="1">{#N/A,#N/A,FALSE,"IS";#N/A,#N/A,FALSE,"BS";#N/A,#N/A,FALSE,"CF";#N/A,#N/A,FALSE,"CE";#N/A,#N/A,FALSE,"Depr";#N/A,#N/A,FALSE,"APAL"}</definedName>
    <definedName name="wrn.Report1._1_4" localSheetId="14" hidden="1">{#N/A,#N/A,FALSE,"IS";#N/A,#N/A,FALSE,"BS";#N/A,#N/A,FALSE,"CF";#N/A,#N/A,FALSE,"CE";#N/A,#N/A,FALSE,"Depr";#N/A,#N/A,FALSE,"APAL"}</definedName>
    <definedName name="wrn.Report1._1_4" hidden="1">{#N/A,#N/A,FALSE,"IS";#N/A,#N/A,FALSE,"BS";#N/A,#N/A,FALSE,"CF";#N/A,#N/A,FALSE,"CE";#N/A,#N/A,FALSE,"Depr";#N/A,#N/A,FALSE,"APAL"}</definedName>
    <definedName name="wrn.Report1._2" localSheetId="14" hidden="1">{#N/A,#N/A,FALSE,"IS";#N/A,#N/A,FALSE,"BS";#N/A,#N/A,FALSE,"CF";#N/A,#N/A,FALSE,"CE";#N/A,#N/A,FALSE,"Depr";#N/A,#N/A,FALSE,"APAL"}</definedName>
    <definedName name="wrn.Report1._2" hidden="1">{#N/A,#N/A,FALSE,"IS";#N/A,#N/A,FALSE,"BS";#N/A,#N/A,FALSE,"CF";#N/A,#N/A,FALSE,"CE";#N/A,#N/A,FALSE,"Depr";#N/A,#N/A,FALSE,"APAL"}</definedName>
    <definedName name="wrn.Report1._2_1" localSheetId="14" hidden="1">{#N/A,#N/A,FALSE,"IS";#N/A,#N/A,FALSE,"BS";#N/A,#N/A,FALSE,"CF";#N/A,#N/A,FALSE,"CE";#N/A,#N/A,FALSE,"Depr";#N/A,#N/A,FALSE,"APAL"}</definedName>
    <definedName name="wrn.Report1._2_1" hidden="1">{#N/A,#N/A,FALSE,"IS";#N/A,#N/A,FALSE,"BS";#N/A,#N/A,FALSE,"CF";#N/A,#N/A,FALSE,"CE";#N/A,#N/A,FALSE,"Depr";#N/A,#N/A,FALSE,"APAL"}</definedName>
    <definedName name="wrn.Report1._2_2" localSheetId="14" hidden="1">{#N/A,#N/A,FALSE,"IS";#N/A,#N/A,FALSE,"BS";#N/A,#N/A,FALSE,"CF";#N/A,#N/A,FALSE,"CE";#N/A,#N/A,FALSE,"Depr";#N/A,#N/A,FALSE,"APAL"}</definedName>
    <definedName name="wrn.Report1._2_2" hidden="1">{#N/A,#N/A,FALSE,"IS";#N/A,#N/A,FALSE,"BS";#N/A,#N/A,FALSE,"CF";#N/A,#N/A,FALSE,"CE";#N/A,#N/A,FALSE,"Depr";#N/A,#N/A,FALSE,"APAL"}</definedName>
    <definedName name="wrn.Report1._2_3" localSheetId="14" hidden="1">{#N/A,#N/A,FALSE,"IS";#N/A,#N/A,FALSE,"BS";#N/A,#N/A,FALSE,"CF";#N/A,#N/A,FALSE,"CE";#N/A,#N/A,FALSE,"Depr";#N/A,#N/A,FALSE,"APAL"}</definedName>
    <definedName name="wrn.Report1._2_3" hidden="1">{#N/A,#N/A,FALSE,"IS";#N/A,#N/A,FALSE,"BS";#N/A,#N/A,FALSE,"CF";#N/A,#N/A,FALSE,"CE";#N/A,#N/A,FALSE,"Depr";#N/A,#N/A,FALSE,"APAL"}</definedName>
    <definedName name="wrn.Report1._2_4" localSheetId="14" hidden="1">{#N/A,#N/A,FALSE,"IS";#N/A,#N/A,FALSE,"BS";#N/A,#N/A,FALSE,"CF";#N/A,#N/A,FALSE,"CE";#N/A,#N/A,FALSE,"Depr";#N/A,#N/A,FALSE,"APAL"}</definedName>
    <definedName name="wrn.Report1._2_4" hidden="1">{#N/A,#N/A,FALSE,"IS";#N/A,#N/A,FALSE,"BS";#N/A,#N/A,FALSE,"CF";#N/A,#N/A,FALSE,"CE";#N/A,#N/A,FALSE,"Depr";#N/A,#N/A,FALSE,"APAL"}</definedName>
    <definedName name="wrn.Report1._3" localSheetId="14" hidden="1">{#N/A,#N/A,FALSE,"IS";#N/A,#N/A,FALSE,"BS";#N/A,#N/A,FALSE,"CF";#N/A,#N/A,FALSE,"CE";#N/A,#N/A,FALSE,"Depr";#N/A,#N/A,FALSE,"APAL"}</definedName>
    <definedName name="wrn.Report1._3" hidden="1">{#N/A,#N/A,FALSE,"IS";#N/A,#N/A,FALSE,"BS";#N/A,#N/A,FALSE,"CF";#N/A,#N/A,FALSE,"CE";#N/A,#N/A,FALSE,"Depr";#N/A,#N/A,FALSE,"APAL"}</definedName>
    <definedName name="wrn.Report1._3_1" localSheetId="14" hidden="1">{#N/A,#N/A,FALSE,"IS";#N/A,#N/A,FALSE,"BS";#N/A,#N/A,FALSE,"CF";#N/A,#N/A,FALSE,"CE";#N/A,#N/A,FALSE,"Depr";#N/A,#N/A,FALSE,"APAL"}</definedName>
    <definedName name="wrn.Report1._3_1" hidden="1">{#N/A,#N/A,FALSE,"IS";#N/A,#N/A,FALSE,"BS";#N/A,#N/A,FALSE,"CF";#N/A,#N/A,FALSE,"CE";#N/A,#N/A,FALSE,"Depr";#N/A,#N/A,FALSE,"APAL"}</definedName>
    <definedName name="wrn.Report1._3_2" localSheetId="14" hidden="1">{#N/A,#N/A,FALSE,"IS";#N/A,#N/A,FALSE,"BS";#N/A,#N/A,FALSE,"CF";#N/A,#N/A,FALSE,"CE";#N/A,#N/A,FALSE,"Depr";#N/A,#N/A,FALSE,"APAL"}</definedName>
    <definedName name="wrn.Report1._3_2" hidden="1">{#N/A,#N/A,FALSE,"IS";#N/A,#N/A,FALSE,"BS";#N/A,#N/A,FALSE,"CF";#N/A,#N/A,FALSE,"CE";#N/A,#N/A,FALSE,"Depr";#N/A,#N/A,FALSE,"APAL"}</definedName>
    <definedName name="wrn.Report1._3_3" localSheetId="14" hidden="1">{#N/A,#N/A,FALSE,"IS";#N/A,#N/A,FALSE,"BS";#N/A,#N/A,FALSE,"CF";#N/A,#N/A,FALSE,"CE";#N/A,#N/A,FALSE,"Depr";#N/A,#N/A,FALSE,"APAL"}</definedName>
    <definedName name="wrn.Report1._3_3" hidden="1">{#N/A,#N/A,FALSE,"IS";#N/A,#N/A,FALSE,"BS";#N/A,#N/A,FALSE,"CF";#N/A,#N/A,FALSE,"CE";#N/A,#N/A,FALSE,"Depr";#N/A,#N/A,FALSE,"APAL"}</definedName>
    <definedName name="wrn.Report1._3_4" localSheetId="14" hidden="1">{#N/A,#N/A,FALSE,"IS";#N/A,#N/A,FALSE,"BS";#N/A,#N/A,FALSE,"CF";#N/A,#N/A,FALSE,"CE";#N/A,#N/A,FALSE,"Depr";#N/A,#N/A,FALSE,"APAL"}</definedName>
    <definedName name="wrn.Report1._3_4" hidden="1">{#N/A,#N/A,FALSE,"IS";#N/A,#N/A,FALSE,"BS";#N/A,#N/A,FALSE,"CF";#N/A,#N/A,FALSE,"CE";#N/A,#N/A,FALSE,"Depr";#N/A,#N/A,FALSE,"APAL"}</definedName>
    <definedName name="wrn.Report1._4" localSheetId="14" hidden="1">{#N/A,#N/A,FALSE,"IS";#N/A,#N/A,FALSE,"BS";#N/A,#N/A,FALSE,"CF";#N/A,#N/A,FALSE,"CE";#N/A,#N/A,FALSE,"Depr";#N/A,#N/A,FALSE,"APAL"}</definedName>
    <definedName name="wrn.Report1._4" hidden="1">{#N/A,#N/A,FALSE,"IS";#N/A,#N/A,FALSE,"BS";#N/A,#N/A,FALSE,"CF";#N/A,#N/A,FALSE,"CE";#N/A,#N/A,FALSE,"Depr";#N/A,#N/A,FALSE,"APAL"}</definedName>
    <definedName name="wrn.Report1._4_1" localSheetId="14" hidden="1">{#N/A,#N/A,FALSE,"IS";#N/A,#N/A,FALSE,"BS";#N/A,#N/A,FALSE,"CF";#N/A,#N/A,FALSE,"CE";#N/A,#N/A,FALSE,"Depr";#N/A,#N/A,FALSE,"APAL"}</definedName>
    <definedName name="wrn.Report1._4_1" hidden="1">{#N/A,#N/A,FALSE,"IS";#N/A,#N/A,FALSE,"BS";#N/A,#N/A,FALSE,"CF";#N/A,#N/A,FALSE,"CE";#N/A,#N/A,FALSE,"Depr";#N/A,#N/A,FALSE,"APAL"}</definedName>
    <definedName name="wrn.Report1._4_2" localSheetId="14" hidden="1">{#N/A,#N/A,FALSE,"IS";#N/A,#N/A,FALSE,"BS";#N/A,#N/A,FALSE,"CF";#N/A,#N/A,FALSE,"CE";#N/A,#N/A,FALSE,"Depr";#N/A,#N/A,FALSE,"APAL"}</definedName>
    <definedName name="wrn.Report1._4_2" hidden="1">{#N/A,#N/A,FALSE,"IS";#N/A,#N/A,FALSE,"BS";#N/A,#N/A,FALSE,"CF";#N/A,#N/A,FALSE,"CE";#N/A,#N/A,FALSE,"Depr";#N/A,#N/A,FALSE,"APAL"}</definedName>
    <definedName name="wrn.Report1._4_3" localSheetId="14" hidden="1">{#N/A,#N/A,FALSE,"IS";#N/A,#N/A,FALSE,"BS";#N/A,#N/A,FALSE,"CF";#N/A,#N/A,FALSE,"CE";#N/A,#N/A,FALSE,"Depr";#N/A,#N/A,FALSE,"APAL"}</definedName>
    <definedName name="wrn.Report1._4_3" hidden="1">{#N/A,#N/A,FALSE,"IS";#N/A,#N/A,FALSE,"BS";#N/A,#N/A,FALSE,"CF";#N/A,#N/A,FALSE,"CE";#N/A,#N/A,FALSE,"Depr";#N/A,#N/A,FALSE,"APAL"}</definedName>
    <definedName name="wrn.Report1._4_4" localSheetId="14" hidden="1">{#N/A,#N/A,FALSE,"IS";#N/A,#N/A,FALSE,"BS";#N/A,#N/A,FALSE,"CF";#N/A,#N/A,FALSE,"CE";#N/A,#N/A,FALSE,"Depr";#N/A,#N/A,FALSE,"APAL"}</definedName>
    <definedName name="wrn.Report1._4_4" hidden="1">{#N/A,#N/A,FALSE,"IS";#N/A,#N/A,FALSE,"BS";#N/A,#N/A,FALSE,"CF";#N/A,#N/A,FALSE,"CE";#N/A,#N/A,FALSE,"Depr";#N/A,#N/A,FALSE,"APAL"}</definedName>
    <definedName name="wrn.Report1._5" localSheetId="14" hidden="1">{#N/A,#N/A,FALSE,"IS";#N/A,#N/A,FALSE,"BS";#N/A,#N/A,FALSE,"CF";#N/A,#N/A,FALSE,"CE";#N/A,#N/A,FALSE,"Depr";#N/A,#N/A,FALSE,"APAL"}</definedName>
    <definedName name="wrn.Report1._5" hidden="1">{#N/A,#N/A,FALSE,"IS";#N/A,#N/A,FALSE,"BS";#N/A,#N/A,FALSE,"CF";#N/A,#N/A,FALSE,"CE";#N/A,#N/A,FALSE,"Depr";#N/A,#N/A,FALSE,"APAL"}</definedName>
    <definedName name="wrn.Report1._5_1" localSheetId="14" hidden="1">{#N/A,#N/A,FALSE,"IS";#N/A,#N/A,FALSE,"BS";#N/A,#N/A,FALSE,"CF";#N/A,#N/A,FALSE,"CE";#N/A,#N/A,FALSE,"Depr";#N/A,#N/A,FALSE,"APAL"}</definedName>
    <definedName name="wrn.Report1._5_1" hidden="1">{#N/A,#N/A,FALSE,"IS";#N/A,#N/A,FALSE,"BS";#N/A,#N/A,FALSE,"CF";#N/A,#N/A,FALSE,"CE";#N/A,#N/A,FALSE,"Depr";#N/A,#N/A,FALSE,"APAL"}</definedName>
    <definedName name="wrn.Report1._5_2" localSheetId="14" hidden="1">{#N/A,#N/A,FALSE,"IS";#N/A,#N/A,FALSE,"BS";#N/A,#N/A,FALSE,"CF";#N/A,#N/A,FALSE,"CE";#N/A,#N/A,FALSE,"Depr";#N/A,#N/A,FALSE,"APAL"}</definedName>
    <definedName name="wrn.Report1._5_2" hidden="1">{#N/A,#N/A,FALSE,"IS";#N/A,#N/A,FALSE,"BS";#N/A,#N/A,FALSE,"CF";#N/A,#N/A,FALSE,"CE";#N/A,#N/A,FALSE,"Depr";#N/A,#N/A,FALSE,"APAL"}</definedName>
    <definedName name="wrn.Report1._5_3" localSheetId="14" hidden="1">{#N/A,#N/A,FALSE,"IS";#N/A,#N/A,FALSE,"BS";#N/A,#N/A,FALSE,"CF";#N/A,#N/A,FALSE,"CE";#N/A,#N/A,FALSE,"Depr";#N/A,#N/A,FALSE,"APAL"}</definedName>
    <definedName name="wrn.Report1._5_3" hidden="1">{#N/A,#N/A,FALSE,"IS";#N/A,#N/A,FALSE,"BS";#N/A,#N/A,FALSE,"CF";#N/A,#N/A,FALSE,"CE";#N/A,#N/A,FALSE,"Depr";#N/A,#N/A,FALSE,"APAL"}</definedName>
    <definedName name="wrn.Report1._5_4" localSheetId="14" hidden="1">{#N/A,#N/A,FALSE,"IS";#N/A,#N/A,FALSE,"BS";#N/A,#N/A,FALSE,"CF";#N/A,#N/A,FALSE,"CE";#N/A,#N/A,FALSE,"Depr";#N/A,#N/A,FALSE,"APAL"}</definedName>
    <definedName name="wrn.Report1._5_4" hidden="1">{#N/A,#N/A,FALSE,"IS";#N/A,#N/A,FALSE,"BS";#N/A,#N/A,FALSE,"CF";#N/A,#N/A,FALSE,"CE";#N/A,#N/A,FALSE,"Depr";#N/A,#N/A,FALSE,"APAL"}</definedName>
    <definedName name="wrn.RPT." localSheetId="14" hidden="1">{#N/A,#N/A,FALSE,"인원";#N/A,#N/A,FALSE,"비용2";#N/A,#N/A,FALSE,"비용1";#N/A,#N/A,FALSE,"비용";#N/A,#N/A,FALSE,"보증2";#N/A,#N/A,FALSE,"보증1";#N/A,#N/A,FALSE,"보증";#N/A,#N/A,FALSE,"손익1";#N/A,#N/A,FALSE,"손익";#N/A,#N/A,FALSE,"부서별매출";#N/A,#N/A,FALSE,"매출"}</definedName>
    <definedName name="wrn.RPT." hidden="1">{#N/A,#N/A,FALSE,"인원";#N/A,#N/A,FALSE,"비용2";#N/A,#N/A,FALSE,"비용1";#N/A,#N/A,FALSE,"비용";#N/A,#N/A,FALSE,"보증2";#N/A,#N/A,FALSE,"보증1";#N/A,#N/A,FALSE,"보증";#N/A,#N/A,FALSE,"손익1";#N/A,#N/A,FALSE,"손익";#N/A,#N/A,FALSE,"부서별매출";#N/A,#N/A,FALSE,"매출"}</definedName>
    <definedName name="wrn.RustyPresentation." localSheetId="14" hidden="1">{#N/A,#N/A,TRUE,"TransCore Summary";#N/A,#N/A,TRUE,"TransCore IS";#N/A,#N/A,TRUE,"TransCore Balance";#N/A,#N/A,TRUE,"TransCore Backlog";#N/A,#N/A,TRUE,"Syntonic IS";#N/A,#N/A,TRUE,"Syntonic Bal";#N/A,#N/A,TRUE,"Systems IS";#N/A,#N/A,TRUE,"Systems Bal"}</definedName>
    <definedName name="wrn.RustyPresentation." hidden="1">{#N/A,#N/A,TRUE,"TransCore Summary";#N/A,#N/A,TRUE,"TransCore IS";#N/A,#N/A,TRUE,"TransCore Balance";#N/A,#N/A,TRUE,"TransCore Backlog";#N/A,#N/A,TRUE,"Syntonic IS";#N/A,#N/A,TRUE,"Syntonic Bal";#N/A,#N/A,TRUE,"Systems IS";#N/A,#N/A,TRUE,"Systems Bal"}</definedName>
    <definedName name="wrn.SAA94TAX." localSheetId="14" hidden="1">{#N/A,#N/A,TRUE,"표지";#N/A,#N/A,TRUE,"총괄표";#N/A,#N/A,TRUE,"1호 과표세액";#N/A,#N/A,TRUE,"2호 서식";#N/A,#N/A,TRUE,"3(1) 부3 세액조정";#N/A,#N/A,TRUE,"임시투자공제";#N/A,#N/A,TRUE,"조8호 기술인력";#N/A,#N/A,TRUE,"3(1)부7 기업합리";#N/A,#N/A,TRUE,"3(3)호(갑) 원천납부";#N/A,#N/A,TRUE,"6호 소득금액";#N/A,#N/A,TRUE,"6호 첨부(익)";#N/A,#N/A,TRUE,"6호 첨부(손)";#N/A,#N/A,TRUE,"6-1호 수입금액";#N/A,#N/A,TRUE,"6-2(4)호 해외시장";#N/A,#N/A,TRUE,"6-2(12)호 수출손실";#N/A,#N/A,TRUE,"6-3호 퇴충";#N/A,#N/A,TRUE,"6-3(3)호 단퇴";#N/A,#N/A,TRUE,"6-3(4)호 대손";#N/A,#N/A,TRUE,"6-4호 접대(갑)";#N/A,#N/A,TRUE,"6-4호 접대(을)";#N/A,#N/A,TRUE,"6-5호 외화(갑)";#N/A,#N/A,TRUE,"6-5호 외화(을)";#N/A,#N/A,TRUE,"6-6호(부표) 자본적지출";#N/A,#N/A,TRUE,"6-10호 재고자산";#N/A,#N/A,TRUE,"6-11호 세금과공과";#N/A,#N/A,TRUE,"6-12호 선급비용";#N/A,#N/A,TRUE,"6-13호 기부금";#N/A,#N/A,TRUE,"6-14호 부동산보유";#N/A,#N/A,TRUE,"8호 기부금조정";#N/A,#N/A,TRUE,"9호 자본금(갑)";#N/A,#N/A,TRUE,"9호 자본금(을)";#N/A,#N/A,TRUE,"10(3)호 주요계정";#N/A,#N/A,TRUE,"10(3)호 부표";#N/A,#N/A,TRUE,"10(4)호 조정수입";#N/A,#N/A,TRUE,"14(1)호 갑 주식";#N/A,#N/A,TRUE,"요약 BS";#N/A,#N/A,TRUE,"요약 PL";#N/A,#N/A,TRUE,"요약원가";#N/A,#N/A,TRUE,"요약RE"}</definedName>
    <definedName name="wrn.SAA94TAX." hidden="1">{#N/A,#N/A,TRUE,"표지";#N/A,#N/A,TRUE,"총괄표";#N/A,#N/A,TRUE,"1호 과표세액";#N/A,#N/A,TRUE,"2호 서식";#N/A,#N/A,TRUE,"3(1) 부3 세액조정";#N/A,#N/A,TRUE,"임시투자공제";#N/A,#N/A,TRUE,"조8호 기술인력";#N/A,#N/A,TRUE,"3(1)부7 기업합리";#N/A,#N/A,TRUE,"3(3)호(갑) 원천납부";#N/A,#N/A,TRUE,"6호 소득금액";#N/A,#N/A,TRUE,"6호 첨부(익)";#N/A,#N/A,TRUE,"6호 첨부(손)";#N/A,#N/A,TRUE,"6-1호 수입금액";#N/A,#N/A,TRUE,"6-2(4)호 해외시장";#N/A,#N/A,TRUE,"6-2(12)호 수출손실";#N/A,#N/A,TRUE,"6-3호 퇴충";#N/A,#N/A,TRUE,"6-3(3)호 단퇴";#N/A,#N/A,TRUE,"6-3(4)호 대손";#N/A,#N/A,TRUE,"6-4호 접대(갑)";#N/A,#N/A,TRUE,"6-4호 접대(을)";#N/A,#N/A,TRUE,"6-5호 외화(갑)";#N/A,#N/A,TRUE,"6-5호 외화(을)";#N/A,#N/A,TRUE,"6-6호(부표) 자본적지출";#N/A,#N/A,TRUE,"6-10호 재고자산";#N/A,#N/A,TRUE,"6-11호 세금과공과";#N/A,#N/A,TRUE,"6-12호 선급비용";#N/A,#N/A,TRUE,"6-13호 기부금";#N/A,#N/A,TRUE,"6-14호 부동산보유";#N/A,#N/A,TRUE,"8호 기부금조정";#N/A,#N/A,TRUE,"9호 자본금(갑)";#N/A,#N/A,TRUE,"9호 자본금(을)";#N/A,#N/A,TRUE,"10(3)호 주요계정";#N/A,#N/A,TRUE,"10(3)호 부표";#N/A,#N/A,TRUE,"10(4)호 조정수입";#N/A,#N/A,TRUE,"14(1)호 갑 주식";#N/A,#N/A,TRUE,"요약 BS";#N/A,#N/A,TRUE,"요약 PL";#N/A,#N/A,TRUE,"요약원가";#N/A,#N/A,TRUE,"요약RE"}</definedName>
    <definedName name="wrn.saasimple." localSheetId="14" hidden="1">{#N/A,#N/A,FALSE,"1호 과표세액";#N/A,#N/A,FALSE,"2호 서식";#N/A,#N/A,FALSE,"3(1)부7 기업합리";#N/A,#N/A,FALSE,"6호 소득금액";#N/A,#N/A,FALSE,"6호 첨부(익)";#N/A,#N/A,FALSE,"6호 첨부(손)";#N/A,#N/A,FALSE,"6-1호 수입금액";#N/A,#N/A,FALSE,"6-3(4)호 대손";#N/A,#N/A,FALSE,"6-3호 퇴충";#N/A,#N/A,FALSE,"6-3(3)호 단퇴";#N/A,#N/A,FALSE,"6-3(4)호 대손";#N/A,#N/A,FALSE,"6-4호 접대(갑)";#N/A,#N/A,FALSE,"6-4호 접대(을)";#N/A,#N/A,FALSE,"6-5호 외화(갑)";#N/A,#N/A,FALSE,"6-5호 외화(을)";#N/A,#N/A,FALSE,"6-11호 세금과공과";#N/A,#N/A,FALSE,"6-13호 기부금";#N/A,#N/A,FALSE,"8호 기부금조정";#N/A,#N/A,FALSE,"9호 자본금(갑)";#N/A,#N/A,FALSE,"9호 자본금(을)";#N/A,#N/A,FALSE,"10(3)호 주요계정";#N/A,#N/A,FALSE,"10(3)호 부표";#N/A,#N/A,FALSE,"요약 PL";#N/A,#N/A,FALSE,"10(4)호 조정수입";#N/A,#N/A,FALSE,"14(1)호 갑 주식"}</definedName>
    <definedName name="wrn.saasimple." hidden="1">{#N/A,#N/A,FALSE,"1호 과표세액";#N/A,#N/A,FALSE,"2호 서식";#N/A,#N/A,FALSE,"3(1)부7 기업합리";#N/A,#N/A,FALSE,"6호 소득금액";#N/A,#N/A,FALSE,"6호 첨부(익)";#N/A,#N/A,FALSE,"6호 첨부(손)";#N/A,#N/A,FALSE,"6-1호 수입금액";#N/A,#N/A,FALSE,"6-3(4)호 대손";#N/A,#N/A,FALSE,"6-3호 퇴충";#N/A,#N/A,FALSE,"6-3(3)호 단퇴";#N/A,#N/A,FALSE,"6-3(4)호 대손";#N/A,#N/A,FALSE,"6-4호 접대(갑)";#N/A,#N/A,FALSE,"6-4호 접대(을)";#N/A,#N/A,FALSE,"6-5호 외화(갑)";#N/A,#N/A,FALSE,"6-5호 외화(을)";#N/A,#N/A,FALSE,"6-11호 세금과공과";#N/A,#N/A,FALSE,"6-13호 기부금";#N/A,#N/A,FALSE,"8호 기부금조정";#N/A,#N/A,FALSE,"9호 자본금(갑)";#N/A,#N/A,FALSE,"9호 자본금(을)";#N/A,#N/A,FALSE,"10(3)호 주요계정";#N/A,#N/A,FALSE,"10(3)호 부표";#N/A,#N/A,FALSE,"요약 PL";#N/A,#N/A,FALSE,"10(4)호 조정수입";#N/A,#N/A,FALSE,"14(1)호 갑 주식"}</definedName>
    <definedName name="wrn.sales." localSheetId="14" hidden="1">{"sales",#N/A,FALSE,"Sales";"sales existing",#N/A,FALSE,"Sales";"sales rd1",#N/A,FALSE,"Sales";"sales rd2",#N/A,FALSE,"Sales"}</definedName>
    <definedName name="wrn.sales." hidden="1">{"sales",#N/A,FALSE,"Sales";"sales existing",#N/A,FALSE,"Sales";"sales rd1",#N/A,FALSE,"Sales";"sales rd2",#N/A,FALSE,"Sales"}</definedName>
    <definedName name="wrn.Senior._.Mgr._.Review." localSheetId="14" hidden="1">{#N/A,#N/A,TRUE,"Y1-F00"}</definedName>
    <definedName name="wrn.Senior._.Mgr._.Review." hidden="1">{#N/A,#N/A,TRUE,"Y1-F00"}</definedName>
    <definedName name="wrn.Seven._.Page." localSheetId="14" hidden="1">{"Income",#N/A,FALSE,"income";"Sales",#N/A,FALSE,"income";"Critical",#N/A,FALSE,"income";"Market",#N/A,FALSE,"Market";"Returns",#N/A,FALSE,"returns";"Balance",#N/A,FALSE,"balance";"Cash Flow",#N/A,FALSE,"balance"}</definedName>
    <definedName name="wrn.Seven._.Page." hidden="1">{"Income",#N/A,FALSE,"income";"Sales",#N/A,FALSE,"income";"Critical",#N/A,FALSE,"income";"Market",#N/A,FALSE,"Market";"Returns",#N/A,FALSE,"returns";"Balance",#N/A,FALSE,"balance";"Cash Flow",#N/A,FALSE,"balance"}</definedName>
    <definedName name="wrn.SHIPMENT_PLAN." localSheetId="14" hidden="1">{#N/A,#N/A,FALSE,"F1"}</definedName>
    <definedName name="wrn.SHIPMENT_PLAN." hidden="1">{#N/A,#N/A,FALSE,"F1"}</definedName>
    <definedName name="wrn.SHORT." localSheetId="14" hidden="1">{"CREDIT STATISTICS",#N/A,FALSE,"STATS";"CF_AND_IS",#N/A,FALSE,"PLAN";"BALSHEET",#N/A,FALSE,"BALANCE SHEET"}</definedName>
    <definedName name="wrn.SHORT." hidden="1">{"CREDIT STATISTICS",#N/A,FALSE,"STATS";"CF_AND_IS",#N/A,FALSE,"PLAN";"BALSHEET",#N/A,FALSE,"BALANCE SHEET"}</definedName>
    <definedName name="wrn.Six._.Page." localSheetId="14" hidden="1">{"Income",#N/A,FALSE,"Earnings";"Critical Measures",#N/A,FALSE,"Earnings";"Balance",#N/A,FALSE,"Balance";"Cash Flow",#N/A,FALSE,"Balance";"Market",#N/A,FALSE,"Market";"Returns",#N/A,FALSE,"Returns"}</definedName>
    <definedName name="wrn.Six._.Page." hidden="1">{"Income",#N/A,FALSE,"Earnings";"Critical Measures",#N/A,FALSE,"Earnings";"Balance",#N/A,FALSE,"Balance";"Cash Flow",#N/A,FALSE,"Balance";"Market",#N/A,FALSE,"Market";"Returns",#N/A,FALSE,"Returns"}</definedName>
    <definedName name="wrn.Sixpage." localSheetId="14" hidden="1">{"Income",#N/A,FALSE,"income";"Critical",#N/A,FALSE,"income";"Balance",#N/A,FALSE,"Balance";"Cash Flow",#N/A,FALSE,"Balance";"Returns",#N/A,FALSE,"Returns";"Market",#N/A,FALSE,"Market"}</definedName>
    <definedName name="wrn.Sixpage." hidden="1">{"Income",#N/A,FALSE,"income";"Critical",#N/A,FALSE,"income";"Balance",#N/A,FALSE,"Balance";"Cash Flow",#N/A,FALSE,"Balance";"Returns",#N/A,FALSE,"Returns";"Market",#N/A,FALSE,"Market"}</definedName>
    <definedName name="wrn.SKSCS1." localSheetId="14" hidden="1">{#N/A,#N/A,FALSE,"Antony Financials";#N/A,#N/A,FALSE,"Cowboy Financials";#N/A,#N/A,FALSE,"Combined";#N/A,#N/A,FALSE,"Valuematrix";#N/A,#N/A,FALSE,"DCFAntony";#N/A,#N/A,FALSE,"DCFCowboy";#N/A,#N/A,FALSE,"DCFCombined"}</definedName>
    <definedName name="wrn.SKSCS1." hidden="1">{#N/A,#N/A,FALSE,"Antony Financials";#N/A,#N/A,FALSE,"Cowboy Financials";#N/A,#N/A,FALSE,"Combined";#N/A,#N/A,FALSE,"Valuematrix";#N/A,#N/A,FALSE,"DCFAntony";#N/A,#N/A,FALSE,"DCFCowboy";#N/A,#N/A,FALSE,"DCFCombined"}</definedName>
    <definedName name="wrn.Soft._.Drinks." localSheetId="14" hidden="1">{#N/A,#N/A,FALSE,"Soft Drinks";#N/A,#N/A,FALSE,"Club Soft";#N/A,#N/A,FALSE,"Club Mixers";#N/A,#N/A,FALSE,"TK";#N/A,#N/A,FALSE,"Cidona";#N/A,#N/A,FALSE,"Britvic";#N/A,#N/A,FALSE,"Mi Wadi";#N/A,#N/A,FALSE,"Pepsi";#N/A,#N/A,FALSE,"7UP";#N/A,#N/A,FALSE,"Schweppes";#N/A,#N/A,FALSE,"Wholesale";#N/A,#N/A,FALSE,"Other Soft Drinks"}</definedName>
    <definedName name="wrn.Soft._.Drinks." hidden="1">{#N/A,#N/A,FALSE,"Soft Drinks";#N/A,#N/A,FALSE,"Club Soft";#N/A,#N/A,FALSE,"Club Mixers";#N/A,#N/A,FALSE,"TK";#N/A,#N/A,FALSE,"Cidona";#N/A,#N/A,FALSE,"Britvic";#N/A,#N/A,FALSE,"Mi Wadi";#N/A,#N/A,FALSE,"Pepsi";#N/A,#N/A,FALSE,"7UP";#N/A,#N/A,FALSE,"Schweppes";#N/A,#N/A,FALSE,"Wholesale";#N/A,#N/A,FALSE,"Other Soft Drinks"}</definedName>
    <definedName name="wrn.sommaire." localSheetId="14" hidden="1">{#N/A,#N/A,FALSE,"somtotal"}</definedName>
    <definedName name="wrn.sommaire." hidden="1">{#N/A,#N/A,FALSE,"somtotal"}</definedName>
    <definedName name="wrn.STAND_ALONE_BOTH." localSheetId="14" hidden="1">{"FCB_ALL",#N/A,FALSE,"FCB";"GREY_ALL",#N/A,FALSE,"GREY"}</definedName>
    <definedName name="wrn.STAND_ALONE_BOTH." hidden="1">{"FCB_ALL",#N/A,FALSE,"FCB";"GREY_ALL",#N/A,FALSE,"GREY"}</definedName>
    <definedName name="wrn.STAND_ALONE_BOTH._1" localSheetId="14" hidden="1">{"FCB_ALL",#N/A,FALSE,"FCB";"GREY_ALL",#N/A,FALSE,"GREY"}</definedName>
    <definedName name="wrn.STAND_ALONE_BOTH._1" hidden="1">{"FCB_ALL",#N/A,FALSE,"FCB";"GREY_ALL",#N/A,FALSE,"GREY"}</definedName>
    <definedName name="wrn.STAND_ALONE_BOTH._1_1" localSheetId="14" hidden="1">{"FCB_ALL",#N/A,FALSE,"FCB";"GREY_ALL",#N/A,FALSE,"GREY"}</definedName>
    <definedName name="wrn.STAND_ALONE_BOTH._1_1" hidden="1">{"FCB_ALL",#N/A,FALSE,"FCB";"GREY_ALL",#N/A,FALSE,"GREY"}</definedName>
    <definedName name="wrn.STAND_ALONE_BOTH._1_2" localSheetId="14" hidden="1">{"FCB_ALL",#N/A,FALSE,"FCB";"GREY_ALL",#N/A,FALSE,"GREY"}</definedName>
    <definedName name="wrn.STAND_ALONE_BOTH._1_2" hidden="1">{"FCB_ALL",#N/A,FALSE,"FCB";"GREY_ALL",#N/A,FALSE,"GREY"}</definedName>
    <definedName name="wrn.STAND_ALONE_BOTH._1_3" localSheetId="14" hidden="1">{"FCB_ALL",#N/A,FALSE,"FCB";"GREY_ALL",#N/A,FALSE,"GREY"}</definedName>
    <definedName name="wrn.STAND_ALONE_BOTH._1_3" hidden="1">{"FCB_ALL",#N/A,FALSE,"FCB";"GREY_ALL",#N/A,FALSE,"GREY"}</definedName>
    <definedName name="wrn.STAND_ALONE_BOTH._1_4" localSheetId="14" hidden="1">{"FCB_ALL",#N/A,FALSE,"FCB";"GREY_ALL",#N/A,FALSE,"GREY"}</definedName>
    <definedName name="wrn.STAND_ALONE_BOTH._1_4" hidden="1">{"FCB_ALL",#N/A,FALSE,"FCB";"GREY_ALL",#N/A,FALSE,"GREY"}</definedName>
    <definedName name="wrn.STAND_ALONE_BOTH._2" localSheetId="14" hidden="1">{"FCB_ALL",#N/A,FALSE,"FCB";"GREY_ALL",#N/A,FALSE,"GREY"}</definedName>
    <definedName name="wrn.STAND_ALONE_BOTH._2" hidden="1">{"FCB_ALL",#N/A,FALSE,"FCB";"GREY_ALL",#N/A,FALSE,"GREY"}</definedName>
    <definedName name="wrn.STAND_ALONE_BOTH._2_1" localSheetId="14" hidden="1">{"FCB_ALL",#N/A,FALSE,"FCB";"GREY_ALL",#N/A,FALSE,"GREY"}</definedName>
    <definedName name="wrn.STAND_ALONE_BOTH._2_1" hidden="1">{"FCB_ALL",#N/A,FALSE,"FCB";"GREY_ALL",#N/A,FALSE,"GREY"}</definedName>
    <definedName name="wrn.STAND_ALONE_BOTH._2_2" localSheetId="14" hidden="1">{"FCB_ALL",#N/A,FALSE,"FCB";"GREY_ALL",#N/A,FALSE,"GREY"}</definedName>
    <definedName name="wrn.STAND_ALONE_BOTH._2_2" hidden="1">{"FCB_ALL",#N/A,FALSE,"FCB";"GREY_ALL",#N/A,FALSE,"GREY"}</definedName>
    <definedName name="wrn.STAND_ALONE_BOTH._2_3" localSheetId="14" hidden="1">{"FCB_ALL",#N/A,FALSE,"FCB";"GREY_ALL",#N/A,FALSE,"GREY"}</definedName>
    <definedName name="wrn.STAND_ALONE_BOTH._2_3" hidden="1">{"FCB_ALL",#N/A,FALSE,"FCB";"GREY_ALL",#N/A,FALSE,"GREY"}</definedName>
    <definedName name="wrn.STAND_ALONE_BOTH._2_4" localSheetId="14" hidden="1">{"FCB_ALL",#N/A,FALSE,"FCB";"GREY_ALL",#N/A,FALSE,"GREY"}</definedName>
    <definedName name="wrn.STAND_ALONE_BOTH._2_4" hidden="1">{"FCB_ALL",#N/A,FALSE,"FCB";"GREY_ALL",#N/A,FALSE,"GREY"}</definedName>
    <definedName name="wrn.STAND_ALONE_BOTH._3" localSheetId="14" hidden="1">{"FCB_ALL",#N/A,FALSE,"FCB";"GREY_ALL",#N/A,FALSE,"GREY"}</definedName>
    <definedName name="wrn.STAND_ALONE_BOTH._3" hidden="1">{"FCB_ALL",#N/A,FALSE,"FCB";"GREY_ALL",#N/A,FALSE,"GREY"}</definedName>
    <definedName name="wrn.STAND_ALONE_BOTH._3_1" localSheetId="14" hidden="1">{"FCB_ALL",#N/A,FALSE,"FCB";"GREY_ALL",#N/A,FALSE,"GREY"}</definedName>
    <definedName name="wrn.STAND_ALONE_BOTH._3_1" hidden="1">{"FCB_ALL",#N/A,FALSE,"FCB";"GREY_ALL",#N/A,FALSE,"GREY"}</definedName>
    <definedName name="wrn.STAND_ALONE_BOTH._3_2" localSheetId="14" hidden="1">{"FCB_ALL",#N/A,FALSE,"FCB";"GREY_ALL",#N/A,FALSE,"GREY"}</definedName>
    <definedName name="wrn.STAND_ALONE_BOTH._3_2" hidden="1">{"FCB_ALL",#N/A,FALSE,"FCB";"GREY_ALL",#N/A,FALSE,"GREY"}</definedName>
    <definedName name="wrn.STAND_ALONE_BOTH._3_3" localSheetId="14" hidden="1">{"FCB_ALL",#N/A,FALSE,"FCB";"GREY_ALL",#N/A,FALSE,"GREY"}</definedName>
    <definedName name="wrn.STAND_ALONE_BOTH._3_3" hidden="1">{"FCB_ALL",#N/A,FALSE,"FCB";"GREY_ALL",#N/A,FALSE,"GREY"}</definedName>
    <definedName name="wrn.STAND_ALONE_BOTH._3_4" localSheetId="14" hidden="1">{"FCB_ALL",#N/A,FALSE,"FCB";"GREY_ALL",#N/A,FALSE,"GREY"}</definedName>
    <definedName name="wrn.STAND_ALONE_BOTH._3_4" hidden="1">{"FCB_ALL",#N/A,FALSE,"FCB";"GREY_ALL",#N/A,FALSE,"GREY"}</definedName>
    <definedName name="wrn.STAND_ALONE_BOTH._4" localSheetId="14" hidden="1">{"FCB_ALL",#N/A,FALSE,"FCB";"GREY_ALL",#N/A,FALSE,"GREY"}</definedName>
    <definedName name="wrn.STAND_ALONE_BOTH._4" hidden="1">{"FCB_ALL",#N/A,FALSE,"FCB";"GREY_ALL",#N/A,FALSE,"GREY"}</definedName>
    <definedName name="wrn.STAND_ALONE_BOTH._4_1" localSheetId="14" hidden="1">{"FCB_ALL",#N/A,FALSE,"FCB";"GREY_ALL",#N/A,FALSE,"GREY"}</definedName>
    <definedName name="wrn.STAND_ALONE_BOTH._4_1" hidden="1">{"FCB_ALL",#N/A,FALSE,"FCB";"GREY_ALL",#N/A,FALSE,"GREY"}</definedName>
    <definedName name="wrn.STAND_ALONE_BOTH._4_2" localSheetId="14" hidden="1">{"FCB_ALL",#N/A,FALSE,"FCB";"GREY_ALL",#N/A,FALSE,"GREY"}</definedName>
    <definedName name="wrn.STAND_ALONE_BOTH._4_2" hidden="1">{"FCB_ALL",#N/A,FALSE,"FCB";"GREY_ALL",#N/A,FALSE,"GREY"}</definedName>
    <definedName name="wrn.STAND_ALONE_BOTH._4_3" localSheetId="14" hidden="1">{"FCB_ALL",#N/A,FALSE,"FCB";"GREY_ALL",#N/A,FALSE,"GREY"}</definedName>
    <definedName name="wrn.STAND_ALONE_BOTH._4_3" hidden="1">{"FCB_ALL",#N/A,FALSE,"FCB";"GREY_ALL",#N/A,FALSE,"GREY"}</definedName>
    <definedName name="wrn.STAND_ALONE_BOTH._4_4" localSheetId="14" hidden="1">{"FCB_ALL",#N/A,FALSE,"FCB";"GREY_ALL",#N/A,FALSE,"GREY"}</definedName>
    <definedName name="wrn.STAND_ALONE_BOTH._4_4" hidden="1">{"FCB_ALL",#N/A,FALSE,"FCB";"GREY_ALL",#N/A,FALSE,"GREY"}</definedName>
    <definedName name="wrn.STAND_ALONE_BOTH._5" localSheetId="14" hidden="1">{"FCB_ALL",#N/A,FALSE,"FCB";"GREY_ALL",#N/A,FALSE,"GREY"}</definedName>
    <definedName name="wrn.STAND_ALONE_BOTH._5" hidden="1">{"FCB_ALL",#N/A,FALSE,"FCB";"GREY_ALL",#N/A,FALSE,"GREY"}</definedName>
    <definedName name="wrn.STAND_ALONE_BOTH._5_1" localSheetId="14" hidden="1">{"FCB_ALL",#N/A,FALSE,"FCB";"GREY_ALL",#N/A,FALSE,"GREY"}</definedName>
    <definedName name="wrn.STAND_ALONE_BOTH._5_1" hidden="1">{"FCB_ALL",#N/A,FALSE,"FCB";"GREY_ALL",#N/A,FALSE,"GREY"}</definedName>
    <definedName name="wrn.STAND_ALONE_BOTH._5_2" localSheetId="14" hidden="1">{"FCB_ALL",#N/A,FALSE,"FCB";"GREY_ALL",#N/A,FALSE,"GREY"}</definedName>
    <definedName name="wrn.STAND_ALONE_BOTH._5_2" hidden="1">{"FCB_ALL",#N/A,FALSE,"FCB";"GREY_ALL",#N/A,FALSE,"GREY"}</definedName>
    <definedName name="wrn.STAND_ALONE_BOTH._5_3" localSheetId="14" hidden="1">{"FCB_ALL",#N/A,FALSE,"FCB";"GREY_ALL",#N/A,FALSE,"GREY"}</definedName>
    <definedName name="wrn.STAND_ALONE_BOTH._5_3" hidden="1">{"FCB_ALL",#N/A,FALSE,"FCB";"GREY_ALL",#N/A,FALSE,"GREY"}</definedName>
    <definedName name="wrn.STAND_ALONE_BOTH._5_4" localSheetId="14" hidden="1">{"FCB_ALL",#N/A,FALSE,"FCB";"GREY_ALL",#N/A,FALSE,"GREY"}</definedName>
    <definedName name="wrn.STAND_ALONE_BOTH._5_4" hidden="1">{"FCB_ALL",#N/A,FALSE,"FCB";"GREY_ALL",#N/A,FALSE,"GREY"}</definedName>
    <definedName name="wrn.Standard." localSheetId="14" hidden="1">{"Financials",#N/A,FALSE,"Financials";"AVP",#N/A,FALSE,"AVP";"DCF",#N/A,FALSE,"DCF";"CSC",#N/A,FALSE,"CSC";"Deal_Comp",#N/A,FALSE,"DealComp"}</definedName>
    <definedName name="wrn.Standard." hidden="1">{"Financials",#N/A,FALSE,"Financials";"AVP",#N/A,FALSE,"AVP";"DCF",#N/A,FALSE,"DCF";"CSC",#N/A,FALSE,"CSC";"Deal_Comp",#N/A,FALSE,"DealComp"}</definedName>
    <definedName name="wrn.STETSON." localSheetId="14"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1" localSheetId="14"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1"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2" localSheetId="14"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2"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3" localSheetId="14"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3"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4" localSheetId="14"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4"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5" localSheetId="14"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ETSON._5" hidden="1">{"Page1",#N/A,FALSE,"ASSUMPTIONS";"Page2",#N/A,FALSE,"MER-CODE";"page3",#N/A,FALSE,"MER-ALONE";"page4",#N/A,FALSE,"MER-COMB";"page5",#N/A,FALSE,"exec dtl";"page6",#N/A,FALSE,"count";#N/A,#N/A,FALSE,"MergerSum";"page6",#N/A,FALSE,"MergerSum";"page7",#N/A,FALSE,"benfts escaltn";"page8",#N/A,FALSE,"ben_load";"page9",#N/A,FALSE,"Labor Inputs";"page10",#N/A,FALSE,"Reduction Comparison";"page11",#N/A,FALSE,"Cypress labor";"page12",#N/A,FALSE,"ROCKET labor";"page13",#N/A,FALSE,"EXEC";"page14",#N/A,FALSE,"LEG";"page15",#N/A,FALSE,"XREL";"page16",#N/A,FALSE,"FIN";"page17",#N/A,FALSE,"HR";"page18",#N/A,FALSE,"IR";"page19",#N/A,FALSE,"A&amp;S";"page20",#N/A,FALSE,"RET";"page21",#N/A,FALSE,"CUS";"page22",#N/A,FALSE,"PRO";"page23",#N/A,FALSE,"TRANS";"page24",#N/A,FALSE,"DIST";"page25",#N/A,FALSE,"EST";"page26",#N/A,FALSE,"COAL";"page27",#N/A,FALSE,"OIL &amp; GAS";"page28",#N/A,FALSE,"GAS SUPPLY";"page29",#N/A,FALSE,"NUC";"page30",#N/A,FALSE,"NONREG"}</definedName>
    <definedName name="wrn.Student._.Seats._.1." localSheetId="14" hidden="1">{#N/A,#N/A,FALSE,"student seats 1"}</definedName>
    <definedName name="wrn.Student._.Seats._.1." hidden="1">{#N/A,#N/A,FALSE,"student seats 1"}</definedName>
    <definedName name="wrn.Student._.Seats._.1._1" localSheetId="14" hidden="1">{#N/A,#N/A,FALSE,"student seats 1"}</definedName>
    <definedName name="wrn.Student._.Seats._.1._1" hidden="1">{#N/A,#N/A,FALSE,"student seats 1"}</definedName>
    <definedName name="wrn.Student._.Seats._.1._2" localSheetId="14" hidden="1">{#N/A,#N/A,FALSE,"student seats 1"}</definedName>
    <definedName name="wrn.Student._.Seats._.1._2" hidden="1">{#N/A,#N/A,FALSE,"student seats 1"}</definedName>
    <definedName name="wrn.Student._.Seats._.1._3" localSheetId="14" hidden="1">{#N/A,#N/A,FALSE,"student seats 1"}</definedName>
    <definedName name="wrn.Student._.Seats._.1._3" hidden="1">{#N/A,#N/A,FALSE,"student seats 1"}</definedName>
    <definedName name="wrn.Student._.Seats._.1._4" localSheetId="14" hidden="1">{#N/A,#N/A,FALSE,"student seats 1"}</definedName>
    <definedName name="wrn.Student._.Seats._.1._4" hidden="1">{#N/A,#N/A,FALSE,"student seats 1"}</definedName>
    <definedName name="wrn.Student._.Seats._.1._5" localSheetId="14" hidden="1">{#N/A,#N/A,FALSE,"student seats 1"}</definedName>
    <definedName name="wrn.Student._.Seats._.1._5" hidden="1">{#N/A,#N/A,FALSE,"student seats 1"}</definedName>
    <definedName name="wrn.Student._.Statistics." localSheetId="14" hidden="1">{#N/A,#N/A,FALSE,"Student Statistics"}</definedName>
    <definedName name="wrn.Student._.Statistics." hidden="1">{#N/A,#N/A,FALSE,"Student Statistics"}</definedName>
    <definedName name="wrn.Student._.Statistics._1" localSheetId="14" hidden="1">{#N/A,#N/A,FALSE,"Student Statistics"}</definedName>
    <definedName name="wrn.Student._.Statistics._1" hidden="1">{#N/A,#N/A,FALSE,"Student Statistics"}</definedName>
    <definedName name="wrn.Student._.Statistics._2" localSheetId="14" hidden="1">{#N/A,#N/A,FALSE,"Student Statistics"}</definedName>
    <definedName name="wrn.Student._.Statistics._2" hidden="1">{#N/A,#N/A,FALSE,"Student Statistics"}</definedName>
    <definedName name="wrn.Student._.Statistics._3" localSheetId="14" hidden="1">{#N/A,#N/A,FALSE,"Student Statistics"}</definedName>
    <definedName name="wrn.Student._.Statistics._3" hidden="1">{#N/A,#N/A,FALSE,"Student Statistics"}</definedName>
    <definedName name="wrn.Student._.Statistics._4" localSheetId="14" hidden="1">{#N/A,#N/A,FALSE,"Student Statistics"}</definedName>
    <definedName name="wrn.Student._.Statistics._4" hidden="1">{#N/A,#N/A,FALSE,"Student Statistics"}</definedName>
    <definedName name="wrn.Student._.Statistics._5" localSheetId="14" hidden="1">{#N/A,#N/A,FALSE,"Student Statistics"}</definedName>
    <definedName name="wrn.Student._.Statistics._5" hidden="1">{#N/A,#N/A,FALSE,"Student Statistics"}</definedName>
    <definedName name="wrn.SUMMARY."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wrn.SUMMARY."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wrn.SUMMARY._1" localSheetId="14"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wrn.SUMMARY._1" hidden="1">{"SUMMARY",#N/A,TRUE,"RIGGIN INCR";"SUMMARY",#N/A,TRUE,"DEAN";"SUMMARY",#N/A,TRUE,"GAWRYS";"SUMMARY",#N/A,TRUE,"RUSSO GBVS";"SUMMARY",#N/A,TRUE,"RUSSO WW";"SUMMARY",#N/A,TRUE,"RUSSO TOTAL ";"SUMMARY",#N/A,TRUE,"BOUCHARD";"SUMMARY",#N/A,TRUE,"ZECCA";"SUMMARY",#N/A,TRUE,"RIGGIN TOTAL";"SUMMARY",#N/A,TRUE,"REGLI INCR";"SUMMARY",#N/A,TRUE,"SUSKI";"SUMMARY",#N/A,TRUE,"JOHNSON";"SUMMARY",#N/A,TRUE,"CONN";"SUMMARY",#N/A,TRUE,"REGLI TOTAL";"SUMMARY",#N/A,TRUE,"BROWN";"SUMMARY",#N/A,TRUE,"DENIGRIS INC";"SUMMARY",#N/A,TRUE,"DeNIGRIS TOTAL";"IS",#N/A,TRUE,"INC ST"}</definedName>
    <definedName name="wrn.Summary.1" localSheetId="14" hidden="1">{"SumVal",#N/A,TRUE,"Valuation";"SumVal2",#N/A,TRUE,"Valuation"}</definedName>
    <definedName name="wrn.Summary.1" hidden="1">{"SumVal",#N/A,TRUE,"Valuation";"SumVal2",#N/A,TRUE,"Valuation"}</definedName>
    <definedName name="wrn.summary2" localSheetId="14" hidden="1">{"SumVal",#N/A,TRUE,"Valuation";"SumVal2",#N/A,TRUE,"Valuation"}</definedName>
    <definedName name="wrn.summary2" hidden="1">{"SumVal",#N/A,TRUE,"Valuation";"SumVal2",#N/A,TRUE,"Valuation"}</definedName>
    <definedName name="wrn.SummaryPgs." localSheetId="14" hidden="1">{#N/A,#N/A,FALSE,"CreditStat";#N/A,#N/A,FALSE,"SPbrkup";#N/A,#N/A,FALSE,"MerSPsyn";#N/A,#N/A,FALSE,"MerSPwKCsyn";#N/A,#N/A,FALSE,"MerSPwKCsyn (2)";#N/A,#N/A,FALSE,"CreditStat (2)"}</definedName>
    <definedName name="wrn.SummaryPgs." hidden="1">{#N/A,#N/A,FALSE,"CreditStat";#N/A,#N/A,FALSE,"SPbrkup";#N/A,#N/A,FALSE,"MerSPsyn";#N/A,#N/A,FALSE,"MerSPwKCsyn";#N/A,#N/A,FALSE,"MerSPwKCsyn (2)";#N/A,#N/A,FALSE,"CreditStat (2)"}</definedName>
    <definedName name="wrn.Supporting._.Detail._.for._.Recon." localSheetId="14" hidden="1">{#N/A,#N/A,FALSE,"LEGAL ACCRUAL";#N/A,#N/A,FALSE,"LEGAL EXPENSE";#N/A,#N/A,FALSE,"SETTLEMENTS"}</definedName>
    <definedName name="wrn.Supporting._.Detail._.for._.Recon." hidden="1">{#N/A,#N/A,FALSE,"LEGAL ACCRUAL";#N/A,#N/A,FALSE,"LEGAL EXPENSE";#N/A,#N/A,FALSE,"SETTLEMENTS"}</definedName>
    <definedName name="wrn.synthese." localSheetId="14" hidden="1">{#N/A,#N/A,FALSE,"recto";#N/A,#N/A,FALSE,"verso";#N/A,#N/A,FALSE,"TRI"}</definedName>
    <definedName name="wrn.synthese." hidden="1">{#N/A,#N/A,FALSE,"recto";#N/A,#N/A,FALSE,"verso";#N/A,#N/A,FALSE,"TRI"}</definedName>
    <definedName name="wrn.Synthèse._.monotone._.1._.page." localSheetId="14" hidden="1">{"Synthèse monotone 1 page",#N/A,FALSE,"Courbe mono"}</definedName>
    <definedName name="wrn.Synthèse._.monotone._.1._.page." hidden="1">{"Synthèse monotone 1 page",#N/A,FALSE,"Courbe mono"}</definedName>
    <definedName name="wrn.Synthèse._.productionet._.récupération." localSheetId="14" hidden="1">{"Synthèse fonctionnement moteur",#N/A,FALSE,"Courbe mono";"Synthèse monotone 1 page",#N/A,FALSE,"Courbe mono"}</definedName>
    <definedName name="wrn.Synthèse._.productionet._.récupération." hidden="1">{"Synthèse fonctionnement moteur",#N/A,FALSE,"Courbe mono";"Synthèse monotone 1 page",#N/A,FALSE,"Courbe mono"}</definedName>
    <definedName name="wrn.t_cash." localSheetId="14" hidden="1">{"cash_tes",#N/A,FALSE,"dec95cr.xls"}</definedName>
    <definedName name="wrn.t_cash." hidden="1">{"cash_tes",#N/A,FALSE,"dec95cr.xls"}</definedName>
    <definedName name="wrn.TARGET._.DCF." localSheetId="14" hidden="1">{"targetdcf",#N/A,FALSE,"Merger consequences";"TARGETASSU",#N/A,FALSE,"Merger consequences";"TERMINAL VALUE",#N/A,FALSE,"Merger consequences"}</definedName>
    <definedName name="wrn.TARGET._.DCF." hidden="1">{"targetdcf",#N/A,FALSE,"Merger consequences";"TARGETASSU",#N/A,FALSE,"Merger consequences";"TERMINAL VALUE",#N/A,FALSE,"Merger consequences"}</definedName>
    <definedName name="wrn.TARGET._.DCF._1" localSheetId="14" hidden="1">{"targetdcf",#N/A,FALSE,"Merger consequences";"TARGETASSU",#N/A,FALSE,"Merger consequences";"TERMINAL VALUE",#N/A,FALSE,"Merger consequences"}</definedName>
    <definedName name="wrn.TARGET._.DCF._1" hidden="1">{"targetdcf",#N/A,FALSE,"Merger consequences";"TARGETASSU",#N/A,FALSE,"Merger consequences";"TERMINAL VALUE",#N/A,FALSE,"Merger consequences"}</definedName>
    <definedName name="wrn.TELCO." localSheetId="14" hidden="1">{#N/A,#N/A,FALSE,"TEL Monthly Inc";#N/A,#N/A,FALSE,"TEL REVENUE";#N/A,#N/A,FALSE,"Tel - Manpower";#N/A,#N/A,FALSE,"Tel Sales Support";#N/A,#N/A,FALSE,"SI - TELCO";#N/A,#N/A,FALSE,"Sales - Telco";#N/A,#N/A,FALSE,"Tel - Mktg";#N/A,#N/A,FALSE,"Tel - Mktg"}</definedName>
    <definedName name="wrn.TELCO." hidden="1">{#N/A,#N/A,FALSE,"TEL Monthly Inc";#N/A,#N/A,FALSE,"TEL REVENUE";#N/A,#N/A,FALSE,"Tel - Manpower";#N/A,#N/A,FALSE,"Tel Sales Support";#N/A,#N/A,FALSE,"SI - TELCO";#N/A,#N/A,FALSE,"Sales - Telco";#N/A,#N/A,FALSE,"Tel - Mktg";#N/A,#N/A,FALSE,"Tel - Mktg"}</definedName>
    <definedName name="wrn.TELCO._1" localSheetId="14" hidden="1">{#N/A,#N/A,FALSE,"TEL Monthly Inc";#N/A,#N/A,FALSE,"TEL REVENUE";#N/A,#N/A,FALSE,"Tel - Manpower";#N/A,#N/A,FALSE,"Tel Sales Support";#N/A,#N/A,FALSE,"SI - TELCO";#N/A,#N/A,FALSE,"Sales - Telco";#N/A,#N/A,FALSE,"Tel - Mktg";#N/A,#N/A,FALSE,"Tel - Mktg"}</definedName>
    <definedName name="wrn.TELCO._1" hidden="1">{#N/A,#N/A,FALSE,"TEL Monthly Inc";#N/A,#N/A,FALSE,"TEL REVENUE";#N/A,#N/A,FALSE,"Tel - Manpower";#N/A,#N/A,FALSE,"Tel Sales Support";#N/A,#N/A,FALSE,"SI - TELCO";#N/A,#N/A,FALSE,"Sales - Telco";#N/A,#N/A,FALSE,"Tel - Mktg";#N/A,#N/A,FALSE,"Tel - Mktg"}</definedName>
    <definedName name="wrn.TELCO._1_1" localSheetId="14" hidden="1">{#N/A,#N/A,FALSE,"TEL Monthly Inc";#N/A,#N/A,FALSE,"TEL REVENUE";#N/A,#N/A,FALSE,"Tel - Manpower";#N/A,#N/A,FALSE,"Tel Sales Support";#N/A,#N/A,FALSE,"SI - TELCO";#N/A,#N/A,FALSE,"Sales - Telco";#N/A,#N/A,FALSE,"Tel - Mktg";#N/A,#N/A,FALSE,"Tel - Mktg"}</definedName>
    <definedName name="wrn.TELCO._1_1" hidden="1">{#N/A,#N/A,FALSE,"TEL Monthly Inc";#N/A,#N/A,FALSE,"TEL REVENUE";#N/A,#N/A,FALSE,"Tel - Manpower";#N/A,#N/A,FALSE,"Tel Sales Support";#N/A,#N/A,FALSE,"SI - TELCO";#N/A,#N/A,FALSE,"Sales - Telco";#N/A,#N/A,FALSE,"Tel - Mktg";#N/A,#N/A,FALSE,"Tel - Mktg"}</definedName>
    <definedName name="wrn.TELCO._1_1_1" localSheetId="14" hidden="1">{#N/A,#N/A,FALSE,"TEL Monthly Inc";#N/A,#N/A,FALSE,"TEL REVENUE";#N/A,#N/A,FALSE,"Tel - Manpower";#N/A,#N/A,FALSE,"Tel Sales Support";#N/A,#N/A,FALSE,"SI - TELCO";#N/A,#N/A,FALSE,"Sales - Telco";#N/A,#N/A,FALSE,"Tel - Mktg";#N/A,#N/A,FALSE,"Tel - Mktg"}</definedName>
    <definedName name="wrn.TELCO._1_1_1" hidden="1">{#N/A,#N/A,FALSE,"TEL Monthly Inc";#N/A,#N/A,FALSE,"TEL REVENUE";#N/A,#N/A,FALSE,"Tel - Manpower";#N/A,#N/A,FALSE,"Tel Sales Support";#N/A,#N/A,FALSE,"SI - TELCO";#N/A,#N/A,FALSE,"Sales - Telco";#N/A,#N/A,FALSE,"Tel - Mktg";#N/A,#N/A,FALSE,"Tel - Mktg"}</definedName>
    <definedName name="wrn.TELCO._1_1_2" localSheetId="14" hidden="1">{#N/A,#N/A,FALSE,"TEL Monthly Inc";#N/A,#N/A,FALSE,"TEL REVENUE";#N/A,#N/A,FALSE,"Tel - Manpower";#N/A,#N/A,FALSE,"Tel Sales Support";#N/A,#N/A,FALSE,"SI - TELCO";#N/A,#N/A,FALSE,"Sales - Telco";#N/A,#N/A,FALSE,"Tel - Mktg";#N/A,#N/A,FALSE,"Tel - Mktg"}</definedName>
    <definedName name="wrn.TELCO._1_1_2" hidden="1">{#N/A,#N/A,FALSE,"TEL Monthly Inc";#N/A,#N/A,FALSE,"TEL REVENUE";#N/A,#N/A,FALSE,"Tel - Manpower";#N/A,#N/A,FALSE,"Tel Sales Support";#N/A,#N/A,FALSE,"SI - TELCO";#N/A,#N/A,FALSE,"Sales - Telco";#N/A,#N/A,FALSE,"Tel - Mktg";#N/A,#N/A,FALSE,"Tel - Mktg"}</definedName>
    <definedName name="wrn.TELCO._1_1_3" localSheetId="14" hidden="1">{#N/A,#N/A,FALSE,"TEL Monthly Inc";#N/A,#N/A,FALSE,"TEL REVENUE";#N/A,#N/A,FALSE,"Tel - Manpower";#N/A,#N/A,FALSE,"Tel Sales Support";#N/A,#N/A,FALSE,"SI - TELCO";#N/A,#N/A,FALSE,"Sales - Telco";#N/A,#N/A,FALSE,"Tel - Mktg";#N/A,#N/A,FALSE,"Tel - Mktg"}</definedName>
    <definedName name="wrn.TELCO._1_1_3" hidden="1">{#N/A,#N/A,FALSE,"TEL Monthly Inc";#N/A,#N/A,FALSE,"TEL REVENUE";#N/A,#N/A,FALSE,"Tel - Manpower";#N/A,#N/A,FALSE,"Tel Sales Support";#N/A,#N/A,FALSE,"SI - TELCO";#N/A,#N/A,FALSE,"Sales - Telco";#N/A,#N/A,FALSE,"Tel - Mktg";#N/A,#N/A,FALSE,"Tel - Mktg"}</definedName>
    <definedName name="wrn.TELCO._1_1_4" localSheetId="14" hidden="1">{#N/A,#N/A,FALSE,"TEL Monthly Inc";#N/A,#N/A,FALSE,"TEL REVENUE";#N/A,#N/A,FALSE,"Tel - Manpower";#N/A,#N/A,FALSE,"Tel Sales Support";#N/A,#N/A,FALSE,"SI - TELCO";#N/A,#N/A,FALSE,"Sales - Telco";#N/A,#N/A,FALSE,"Tel - Mktg";#N/A,#N/A,FALSE,"Tel - Mktg"}</definedName>
    <definedName name="wrn.TELCO._1_1_4" hidden="1">{#N/A,#N/A,FALSE,"TEL Monthly Inc";#N/A,#N/A,FALSE,"TEL REVENUE";#N/A,#N/A,FALSE,"Tel - Manpower";#N/A,#N/A,FALSE,"Tel Sales Support";#N/A,#N/A,FALSE,"SI - TELCO";#N/A,#N/A,FALSE,"Sales - Telco";#N/A,#N/A,FALSE,"Tel - Mktg";#N/A,#N/A,FALSE,"Tel - Mktg"}</definedName>
    <definedName name="wrn.TELCO._1_1_5" localSheetId="14" hidden="1">{#N/A,#N/A,FALSE,"TEL Monthly Inc";#N/A,#N/A,FALSE,"TEL REVENUE";#N/A,#N/A,FALSE,"Tel - Manpower";#N/A,#N/A,FALSE,"Tel Sales Support";#N/A,#N/A,FALSE,"SI - TELCO";#N/A,#N/A,FALSE,"Sales - Telco";#N/A,#N/A,FALSE,"Tel - Mktg";#N/A,#N/A,FALSE,"Tel - Mktg"}</definedName>
    <definedName name="wrn.TELCO._1_1_5" hidden="1">{#N/A,#N/A,FALSE,"TEL Monthly Inc";#N/A,#N/A,FALSE,"TEL REVENUE";#N/A,#N/A,FALSE,"Tel - Manpower";#N/A,#N/A,FALSE,"Tel Sales Support";#N/A,#N/A,FALSE,"SI - TELCO";#N/A,#N/A,FALSE,"Sales - Telco";#N/A,#N/A,FALSE,"Tel - Mktg";#N/A,#N/A,FALSE,"Tel - Mktg"}</definedName>
    <definedName name="wrn.TELCO._1_2" localSheetId="14" hidden="1">{#N/A,#N/A,FALSE,"TEL Monthly Inc";#N/A,#N/A,FALSE,"TEL REVENUE";#N/A,#N/A,FALSE,"Tel - Manpower";#N/A,#N/A,FALSE,"Tel Sales Support";#N/A,#N/A,FALSE,"SI - TELCO";#N/A,#N/A,FALSE,"Sales - Telco";#N/A,#N/A,FALSE,"Tel - Mktg";#N/A,#N/A,FALSE,"Tel - Mktg"}</definedName>
    <definedName name="wrn.TELCO._1_2" hidden="1">{#N/A,#N/A,FALSE,"TEL Monthly Inc";#N/A,#N/A,FALSE,"TEL REVENUE";#N/A,#N/A,FALSE,"Tel - Manpower";#N/A,#N/A,FALSE,"Tel Sales Support";#N/A,#N/A,FALSE,"SI - TELCO";#N/A,#N/A,FALSE,"Sales - Telco";#N/A,#N/A,FALSE,"Tel - Mktg";#N/A,#N/A,FALSE,"Tel - Mktg"}</definedName>
    <definedName name="wrn.TELCO._1_3" localSheetId="14" hidden="1">{#N/A,#N/A,FALSE,"TEL Monthly Inc";#N/A,#N/A,FALSE,"TEL REVENUE";#N/A,#N/A,FALSE,"Tel - Manpower";#N/A,#N/A,FALSE,"Tel Sales Support";#N/A,#N/A,FALSE,"SI - TELCO";#N/A,#N/A,FALSE,"Sales - Telco";#N/A,#N/A,FALSE,"Tel - Mktg";#N/A,#N/A,FALSE,"Tel - Mktg"}</definedName>
    <definedName name="wrn.TELCO._1_3" hidden="1">{#N/A,#N/A,FALSE,"TEL Monthly Inc";#N/A,#N/A,FALSE,"TEL REVENUE";#N/A,#N/A,FALSE,"Tel - Manpower";#N/A,#N/A,FALSE,"Tel Sales Support";#N/A,#N/A,FALSE,"SI - TELCO";#N/A,#N/A,FALSE,"Sales - Telco";#N/A,#N/A,FALSE,"Tel - Mktg";#N/A,#N/A,FALSE,"Tel - Mktg"}</definedName>
    <definedName name="wrn.TELCO._1_4" localSheetId="14" hidden="1">{#N/A,#N/A,FALSE,"TEL Monthly Inc";#N/A,#N/A,FALSE,"TEL REVENUE";#N/A,#N/A,FALSE,"Tel - Manpower";#N/A,#N/A,FALSE,"Tel Sales Support";#N/A,#N/A,FALSE,"SI - TELCO";#N/A,#N/A,FALSE,"Sales - Telco";#N/A,#N/A,FALSE,"Tel - Mktg";#N/A,#N/A,FALSE,"Tel - Mktg"}</definedName>
    <definedName name="wrn.TELCO._1_4" hidden="1">{#N/A,#N/A,FALSE,"TEL Monthly Inc";#N/A,#N/A,FALSE,"TEL REVENUE";#N/A,#N/A,FALSE,"Tel - Manpower";#N/A,#N/A,FALSE,"Tel Sales Support";#N/A,#N/A,FALSE,"SI - TELCO";#N/A,#N/A,FALSE,"Sales - Telco";#N/A,#N/A,FALSE,"Tel - Mktg";#N/A,#N/A,FALSE,"Tel - Mktg"}</definedName>
    <definedName name="wrn.TELCO._1_5" localSheetId="14" hidden="1">{#N/A,#N/A,FALSE,"TEL Monthly Inc";#N/A,#N/A,FALSE,"TEL REVENUE";#N/A,#N/A,FALSE,"Tel - Manpower";#N/A,#N/A,FALSE,"Tel Sales Support";#N/A,#N/A,FALSE,"SI - TELCO";#N/A,#N/A,FALSE,"Sales - Telco";#N/A,#N/A,FALSE,"Tel - Mktg";#N/A,#N/A,FALSE,"Tel - Mktg"}</definedName>
    <definedName name="wrn.TELCO._1_5" hidden="1">{#N/A,#N/A,FALSE,"TEL Monthly Inc";#N/A,#N/A,FALSE,"TEL REVENUE";#N/A,#N/A,FALSE,"Tel - Manpower";#N/A,#N/A,FALSE,"Tel Sales Support";#N/A,#N/A,FALSE,"SI - TELCO";#N/A,#N/A,FALSE,"Sales - Telco";#N/A,#N/A,FALSE,"Tel - Mktg";#N/A,#N/A,FALSE,"Tel - Mktg"}</definedName>
    <definedName name="wrn.TELCO._2" localSheetId="14" hidden="1">{#N/A,#N/A,FALSE,"TEL Monthly Inc";#N/A,#N/A,FALSE,"TEL REVENUE";#N/A,#N/A,FALSE,"Tel - Manpower";#N/A,#N/A,FALSE,"Tel Sales Support";#N/A,#N/A,FALSE,"SI - TELCO";#N/A,#N/A,FALSE,"Sales - Telco";#N/A,#N/A,FALSE,"Tel - Mktg";#N/A,#N/A,FALSE,"Tel - Mktg"}</definedName>
    <definedName name="wrn.TELCO._2" hidden="1">{#N/A,#N/A,FALSE,"TEL Monthly Inc";#N/A,#N/A,FALSE,"TEL REVENUE";#N/A,#N/A,FALSE,"Tel - Manpower";#N/A,#N/A,FALSE,"Tel Sales Support";#N/A,#N/A,FALSE,"SI - TELCO";#N/A,#N/A,FALSE,"Sales - Telco";#N/A,#N/A,FALSE,"Tel - Mktg";#N/A,#N/A,FALSE,"Tel - Mktg"}</definedName>
    <definedName name="wrn.TELCO._2_1" localSheetId="14" hidden="1">{#N/A,#N/A,FALSE,"TEL Monthly Inc";#N/A,#N/A,FALSE,"TEL REVENUE";#N/A,#N/A,FALSE,"Tel - Manpower";#N/A,#N/A,FALSE,"Tel Sales Support";#N/A,#N/A,FALSE,"SI - TELCO";#N/A,#N/A,FALSE,"Sales - Telco";#N/A,#N/A,FALSE,"Tel - Mktg";#N/A,#N/A,FALSE,"Tel - Mktg"}</definedName>
    <definedName name="wrn.TELCO._2_1" hidden="1">{#N/A,#N/A,FALSE,"TEL Monthly Inc";#N/A,#N/A,FALSE,"TEL REVENUE";#N/A,#N/A,FALSE,"Tel - Manpower";#N/A,#N/A,FALSE,"Tel Sales Support";#N/A,#N/A,FALSE,"SI - TELCO";#N/A,#N/A,FALSE,"Sales - Telco";#N/A,#N/A,FALSE,"Tel - Mktg";#N/A,#N/A,FALSE,"Tel - Mktg"}</definedName>
    <definedName name="wrn.TELCO._2_2" localSheetId="14" hidden="1">{#N/A,#N/A,FALSE,"TEL Monthly Inc";#N/A,#N/A,FALSE,"TEL REVENUE";#N/A,#N/A,FALSE,"Tel - Manpower";#N/A,#N/A,FALSE,"Tel Sales Support";#N/A,#N/A,FALSE,"SI - TELCO";#N/A,#N/A,FALSE,"Sales - Telco";#N/A,#N/A,FALSE,"Tel - Mktg";#N/A,#N/A,FALSE,"Tel - Mktg"}</definedName>
    <definedName name="wrn.TELCO._2_2" hidden="1">{#N/A,#N/A,FALSE,"TEL Monthly Inc";#N/A,#N/A,FALSE,"TEL REVENUE";#N/A,#N/A,FALSE,"Tel - Manpower";#N/A,#N/A,FALSE,"Tel Sales Support";#N/A,#N/A,FALSE,"SI - TELCO";#N/A,#N/A,FALSE,"Sales - Telco";#N/A,#N/A,FALSE,"Tel - Mktg";#N/A,#N/A,FALSE,"Tel - Mktg"}</definedName>
    <definedName name="wrn.TELCO._2_3" localSheetId="14" hidden="1">{#N/A,#N/A,FALSE,"TEL Monthly Inc";#N/A,#N/A,FALSE,"TEL REVENUE";#N/A,#N/A,FALSE,"Tel - Manpower";#N/A,#N/A,FALSE,"Tel Sales Support";#N/A,#N/A,FALSE,"SI - TELCO";#N/A,#N/A,FALSE,"Sales - Telco";#N/A,#N/A,FALSE,"Tel - Mktg";#N/A,#N/A,FALSE,"Tel - Mktg"}</definedName>
    <definedName name="wrn.TELCO._2_3" hidden="1">{#N/A,#N/A,FALSE,"TEL Monthly Inc";#N/A,#N/A,FALSE,"TEL REVENUE";#N/A,#N/A,FALSE,"Tel - Manpower";#N/A,#N/A,FALSE,"Tel Sales Support";#N/A,#N/A,FALSE,"SI - TELCO";#N/A,#N/A,FALSE,"Sales - Telco";#N/A,#N/A,FALSE,"Tel - Mktg";#N/A,#N/A,FALSE,"Tel - Mktg"}</definedName>
    <definedName name="wrn.TELCO._2_4" localSheetId="14" hidden="1">{#N/A,#N/A,FALSE,"TEL Monthly Inc";#N/A,#N/A,FALSE,"TEL REVENUE";#N/A,#N/A,FALSE,"Tel - Manpower";#N/A,#N/A,FALSE,"Tel Sales Support";#N/A,#N/A,FALSE,"SI - TELCO";#N/A,#N/A,FALSE,"Sales - Telco";#N/A,#N/A,FALSE,"Tel - Mktg";#N/A,#N/A,FALSE,"Tel - Mktg"}</definedName>
    <definedName name="wrn.TELCO._2_4" hidden="1">{#N/A,#N/A,FALSE,"TEL Monthly Inc";#N/A,#N/A,FALSE,"TEL REVENUE";#N/A,#N/A,FALSE,"Tel - Manpower";#N/A,#N/A,FALSE,"Tel Sales Support";#N/A,#N/A,FALSE,"SI - TELCO";#N/A,#N/A,FALSE,"Sales - Telco";#N/A,#N/A,FALSE,"Tel - Mktg";#N/A,#N/A,FALSE,"Tel - Mktg"}</definedName>
    <definedName name="wrn.TELCO._2_5" localSheetId="14" hidden="1">{#N/A,#N/A,FALSE,"TEL Monthly Inc";#N/A,#N/A,FALSE,"TEL REVENUE";#N/A,#N/A,FALSE,"Tel - Manpower";#N/A,#N/A,FALSE,"Tel Sales Support";#N/A,#N/A,FALSE,"SI - TELCO";#N/A,#N/A,FALSE,"Sales - Telco";#N/A,#N/A,FALSE,"Tel - Mktg";#N/A,#N/A,FALSE,"Tel - Mktg"}</definedName>
    <definedName name="wrn.TELCO._2_5" hidden="1">{#N/A,#N/A,FALSE,"TEL Monthly Inc";#N/A,#N/A,FALSE,"TEL REVENUE";#N/A,#N/A,FALSE,"Tel - Manpower";#N/A,#N/A,FALSE,"Tel Sales Support";#N/A,#N/A,FALSE,"SI - TELCO";#N/A,#N/A,FALSE,"Sales - Telco";#N/A,#N/A,FALSE,"Tel - Mktg";#N/A,#N/A,FALSE,"Tel - Mktg"}</definedName>
    <definedName name="wrn.TELCO._3" localSheetId="14" hidden="1">{#N/A,#N/A,FALSE,"TEL Monthly Inc";#N/A,#N/A,FALSE,"TEL REVENUE";#N/A,#N/A,FALSE,"Tel - Manpower";#N/A,#N/A,FALSE,"Tel Sales Support";#N/A,#N/A,FALSE,"SI - TELCO";#N/A,#N/A,FALSE,"Sales - Telco";#N/A,#N/A,FALSE,"Tel - Mktg";#N/A,#N/A,FALSE,"Tel - Mktg"}</definedName>
    <definedName name="wrn.TELCO._3" hidden="1">{#N/A,#N/A,FALSE,"TEL Monthly Inc";#N/A,#N/A,FALSE,"TEL REVENUE";#N/A,#N/A,FALSE,"Tel - Manpower";#N/A,#N/A,FALSE,"Tel Sales Support";#N/A,#N/A,FALSE,"SI - TELCO";#N/A,#N/A,FALSE,"Sales - Telco";#N/A,#N/A,FALSE,"Tel - Mktg";#N/A,#N/A,FALSE,"Tel - Mktg"}</definedName>
    <definedName name="wrn.TELCO._3_1" localSheetId="14" hidden="1">{#N/A,#N/A,FALSE,"TEL Monthly Inc";#N/A,#N/A,FALSE,"TEL REVENUE";#N/A,#N/A,FALSE,"Tel - Manpower";#N/A,#N/A,FALSE,"Tel Sales Support";#N/A,#N/A,FALSE,"SI - TELCO";#N/A,#N/A,FALSE,"Sales - Telco";#N/A,#N/A,FALSE,"Tel - Mktg";#N/A,#N/A,FALSE,"Tel - Mktg"}</definedName>
    <definedName name="wrn.TELCO._3_1" hidden="1">{#N/A,#N/A,FALSE,"TEL Monthly Inc";#N/A,#N/A,FALSE,"TEL REVENUE";#N/A,#N/A,FALSE,"Tel - Manpower";#N/A,#N/A,FALSE,"Tel Sales Support";#N/A,#N/A,FALSE,"SI - TELCO";#N/A,#N/A,FALSE,"Sales - Telco";#N/A,#N/A,FALSE,"Tel - Mktg";#N/A,#N/A,FALSE,"Tel - Mktg"}</definedName>
    <definedName name="wrn.TELCO._3_2" localSheetId="14" hidden="1">{#N/A,#N/A,FALSE,"TEL Monthly Inc";#N/A,#N/A,FALSE,"TEL REVENUE";#N/A,#N/A,FALSE,"Tel - Manpower";#N/A,#N/A,FALSE,"Tel Sales Support";#N/A,#N/A,FALSE,"SI - TELCO";#N/A,#N/A,FALSE,"Sales - Telco";#N/A,#N/A,FALSE,"Tel - Mktg";#N/A,#N/A,FALSE,"Tel - Mktg"}</definedName>
    <definedName name="wrn.TELCO._3_2" hidden="1">{#N/A,#N/A,FALSE,"TEL Monthly Inc";#N/A,#N/A,FALSE,"TEL REVENUE";#N/A,#N/A,FALSE,"Tel - Manpower";#N/A,#N/A,FALSE,"Tel Sales Support";#N/A,#N/A,FALSE,"SI - TELCO";#N/A,#N/A,FALSE,"Sales - Telco";#N/A,#N/A,FALSE,"Tel - Mktg";#N/A,#N/A,FALSE,"Tel - Mktg"}</definedName>
    <definedName name="wrn.TELCO._3_3" localSheetId="14" hidden="1">{#N/A,#N/A,FALSE,"TEL Monthly Inc";#N/A,#N/A,FALSE,"TEL REVENUE";#N/A,#N/A,FALSE,"Tel - Manpower";#N/A,#N/A,FALSE,"Tel Sales Support";#N/A,#N/A,FALSE,"SI - TELCO";#N/A,#N/A,FALSE,"Sales - Telco";#N/A,#N/A,FALSE,"Tel - Mktg";#N/A,#N/A,FALSE,"Tel - Mktg"}</definedName>
    <definedName name="wrn.TELCO._3_3" hidden="1">{#N/A,#N/A,FALSE,"TEL Monthly Inc";#N/A,#N/A,FALSE,"TEL REVENUE";#N/A,#N/A,FALSE,"Tel - Manpower";#N/A,#N/A,FALSE,"Tel Sales Support";#N/A,#N/A,FALSE,"SI - TELCO";#N/A,#N/A,FALSE,"Sales - Telco";#N/A,#N/A,FALSE,"Tel - Mktg";#N/A,#N/A,FALSE,"Tel - Mktg"}</definedName>
    <definedName name="wrn.TELCO._3_4" localSheetId="14" hidden="1">{#N/A,#N/A,FALSE,"TEL Monthly Inc";#N/A,#N/A,FALSE,"TEL REVENUE";#N/A,#N/A,FALSE,"Tel - Manpower";#N/A,#N/A,FALSE,"Tel Sales Support";#N/A,#N/A,FALSE,"SI - TELCO";#N/A,#N/A,FALSE,"Sales - Telco";#N/A,#N/A,FALSE,"Tel - Mktg";#N/A,#N/A,FALSE,"Tel - Mktg"}</definedName>
    <definedName name="wrn.TELCO._3_4" hidden="1">{#N/A,#N/A,FALSE,"TEL Monthly Inc";#N/A,#N/A,FALSE,"TEL REVENUE";#N/A,#N/A,FALSE,"Tel - Manpower";#N/A,#N/A,FALSE,"Tel Sales Support";#N/A,#N/A,FALSE,"SI - TELCO";#N/A,#N/A,FALSE,"Sales - Telco";#N/A,#N/A,FALSE,"Tel - Mktg";#N/A,#N/A,FALSE,"Tel - Mktg"}</definedName>
    <definedName name="wrn.TELCO._3_5" localSheetId="14" hidden="1">{#N/A,#N/A,FALSE,"TEL Monthly Inc";#N/A,#N/A,FALSE,"TEL REVENUE";#N/A,#N/A,FALSE,"Tel - Manpower";#N/A,#N/A,FALSE,"Tel Sales Support";#N/A,#N/A,FALSE,"SI - TELCO";#N/A,#N/A,FALSE,"Sales - Telco";#N/A,#N/A,FALSE,"Tel - Mktg";#N/A,#N/A,FALSE,"Tel - Mktg"}</definedName>
    <definedName name="wrn.TELCO._3_5" hidden="1">{#N/A,#N/A,FALSE,"TEL Monthly Inc";#N/A,#N/A,FALSE,"TEL REVENUE";#N/A,#N/A,FALSE,"Tel - Manpower";#N/A,#N/A,FALSE,"Tel Sales Support";#N/A,#N/A,FALSE,"SI - TELCO";#N/A,#N/A,FALSE,"Sales - Telco";#N/A,#N/A,FALSE,"Tel - Mktg";#N/A,#N/A,FALSE,"Tel - Mktg"}</definedName>
    <definedName name="wrn.TELCO._4" localSheetId="14" hidden="1">{#N/A,#N/A,FALSE,"TEL Monthly Inc";#N/A,#N/A,FALSE,"TEL REVENUE";#N/A,#N/A,FALSE,"Tel - Manpower";#N/A,#N/A,FALSE,"Tel Sales Support";#N/A,#N/A,FALSE,"SI - TELCO";#N/A,#N/A,FALSE,"Sales - Telco";#N/A,#N/A,FALSE,"Tel - Mktg";#N/A,#N/A,FALSE,"Tel - Mktg"}</definedName>
    <definedName name="wrn.TELCO._4" hidden="1">{#N/A,#N/A,FALSE,"TEL Monthly Inc";#N/A,#N/A,FALSE,"TEL REVENUE";#N/A,#N/A,FALSE,"Tel - Manpower";#N/A,#N/A,FALSE,"Tel Sales Support";#N/A,#N/A,FALSE,"SI - TELCO";#N/A,#N/A,FALSE,"Sales - Telco";#N/A,#N/A,FALSE,"Tel - Mktg";#N/A,#N/A,FALSE,"Tel - Mktg"}</definedName>
    <definedName name="wrn.TELCO._5" localSheetId="14" hidden="1">{#N/A,#N/A,FALSE,"TEL Monthly Inc";#N/A,#N/A,FALSE,"TEL REVENUE";#N/A,#N/A,FALSE,"Tel - Manpower";#N/A,#N/A,FALSE,"Tel Sales Support";#N/A,#N/A,FALSE,"SI - TELCO";#N/A,#N/A,FALSE,"Sales - Telco";#N/A,#N/A,FALSE,"Tel - Mktg";#N/A,#N/A,FALSE,"Tel - Mktg"}</definedName>
    <definedName name="wrn.TELCO._5" hidden="1">{#N/A,#N/A,FALSE,"TEL Monthly Inc";#N/A,#N/A,FALSE,"TEL REVENUE";#N/A,#N/A,FALSE,"Tel - Manpower";#N/A,#N/A,FALSE,"Tel Sales Support";#N/A,#N/A,FALSE,"SI - TELCO";#N/A,#N/A,FALSE,"Sales - Telco";#N/A,#N/A,FALSE,"Tel - Mktg";#N/A,#N/A,FALSE,"Tel - Mktg"}</definedName>
    <definedName name="wrn.tele." localSheetId="14" hidden="1">{#N/A,#N/A,FALSE,"somtele";#N/A,#N/A,FALSE,"hyptel";#N/A,#N/A,FALSE,"abtel";#N/A,#N/A,FALSE,"SACtel";#N/A,#N/A,FALSE,"deptel";#N/A,#N/A,FALSE,"amortel"}</definedName>
    <definedName name="wrn.tele." hidden="1">{#N/A,#N/A,FALSE,"somtele";#N/A,#N/A,FALSE,"hyptel";#N/A,#N/A,FALSE,"abtel";#N/A,#N/A,FALSE,"SACtel";#N/A,#N/A,FALSE,"deptel";#N/A,#N/A,FALSE,"amortel"}</definedName>
    <definedName name="wrn.TEMPLATE." localSheetId="14" hidden="1">{"ROUTE TEMPLATE",#N/A,FALSE,"HOURLY WKSHT"}</definedName>
    <definedName name="wrn.TEMPLATE." hidden="1">{"ROUTE TEMPLATE",#N/A,FALSE,"HOURLY WKSHT"}</definedName>
    <definedName name="wrn.test." localSheetId="14" hidden="1">{"test2",#N/A,TRUE,"Prices"}</definedName>
    <definedName name="wrn.test." hidden="1">{"test2",#N/A,TRUE,"Prices"}</definedName>
    <definedName name="wrn.Textron." localSheetId="14" hidden="1">{#N/A,#N/A,FALSE,"IS";#N/A,#N/A,FALSE,"SG";#N/A,#N/A,FALSE,"FF";#N/A,#N/A,FALSE,"BS";#N/A,#N/A,FALSE,"DCF";#N/A,#N/A,FALSE,"EVA";#N/A,#N/A,FALSE,"Air";#N/A,#N/A,FALSE,"Car";#N/A,#N/A,FALSE,"Ind";#N/A,#N/A,FALSE,"Sys";#N/A,#N/A,FALSE,"Fin";#N/A,#N/A,FALSE,"Prl";#N/A,#N/A,FALSE,"Ces";#N/A,#N/A,FALSE,"Bell";#N/A,#N/A,FALSE,"Com1";#N/A,#N/A,FALSE,"Com2";#N/A,#N/A,FALSE,"IBES";#N/A,#N/A,FALSE,"EV hist"}</definedName>
    <definedName name="wrn.Textron." hidden="1">{#N/A,#N/A,FALSE,"IS";#N/A,#N/A,FALSE,"SG";#N/A,#N/A,FALSE,"FF";#N/A,#N/A,FALSE,"BS";#N/A,#N/A,FALSE,"DCF";#N/A,#N/A,FALSE,"EVA";#N/A,#N/A,FALSE,"Air";#N/A,#N/A,FALSE,"Car";#N/A,#N/A,FALSE,"Ind";#N/A,#N/A,FALSE,"Sys";#N/A,#N/A,FALSE,"Fin";#N/A,#N/A,FALSE,"Prl";#N/A,#N/A,FALSE,"Ces";#N/A,#N/A,FALSE,"Bell";#N/A,#N/A,FALSE,"Com1";#N/A,#N/A,FALSE,"Com2";#N/A,#N/A,FALSE,"IBES";#N/A,#N/A,FALSE,"EV hist"}</definedName>
    <definedName name="wrn.Textron._1" localSheetId="14" hidden="1">{#N/A,#N/A,FALSE,"IS";#N/A,#N/A,FALSE,"SG";#N/A,#N/A,FALSE,"FF";#N/A,#N/A,FALSE,"BS";#N/A,#N/A,FALSE,"DCF";#N/A,#N/A,FALSE,"EVA";#N/A,#N/A,FALSE,"Air";#N/A,#N/A,FALSE,"Car";#N/A,#N/A,FALSE,"Ind";#N/A,#N/A,FALSE,"Sys";#N/A,#N/A,FALSE,"Fin";#N/A,#N/A,FALSE,"Prl";#N/A,#N/A,FALSE,"Ces";#N/A,#N/A,FALSE,"Bell";#N/A,#N/A,FALSE,"Com1";#N/A,#N/A,FALSE,"Com2";#N/A,#N/A,FALSE,"IBES";#N/A,#N/A,FALSE,"EV hist"}</definedName>
    <definedName name="wrn.Textron._1" hidden="1">{#N/A,#N/A,FALSE,"IS";#N/A,#N/A,FALSE,"SG";#N/A,#N/A,FALSE,"FF";#N/A,#N/A,FALSE,"BS";#N/A,#N/A,FALSE,"DCF";#N/A,#N/A,FALSE,"EVA";#N/A,#N/A,FALSE,"Air";#N/A,#N/A,FALSE,"Car";#N/A,#N/A,FALSE,"Ind";#N/A,#N/A,FALSE,"Sys";#N/A,#N/A,FALSE,"Fin";#N/A,#N/A,FALSE,"Prl";#N/A,#N/A,FALSE,"Ces";#N/A,#N/A,FALSE,"Bell";#N/A,#N/A,FALSE,"Com1";#N/A,#N/A,FALSE,"Com2";#N/A,#N/A,FALSE,"IBES";#N/A,#N/A,FALSE,"EV hist"}</definedName>
    <definedName name="wrn.Textron._2" localSheetId="14" hidden="1">{#N/A,#N/A,FALSE,"IS";#N/A,#N/A,FALSE,"SG";#N/A,#N/A,FALSE,"FF";#N/A,#N/A,FALSE,"BS";#N/A,#N/A,FALSE,"DCF";#N/A,#N/A,FALSE,"EVA";#N/A,#N/A,FALSE,"Air";#N/A,#N/A,FALSE,"Car";#N/A,#N/A,FALSE,"Ind";#N/A,#N/A,FALSE,"Sys";#N/A,#N/A,FALSE,"Fin";#N/A,#N/A,FALSE,"Prl";#N/A,#N/A,FALSE,"Ces";#N/A,#N/A,FALSE,"Bell";#N/A,#N/A,FALSE,"Com1";#N/A,#N/A,FALSE,"Com2";#N/A,#N/A,FALSE,"IBES";#N/A,#N/A,FALSE,"EV hist"}</definedName>
    <definedName name="wrn.Textron._2" hidden="1">{#N/A,#N/A,FALSE,"IS";#N/A,#N/A,FALSE,"SG";#N/A,#N/A,FALSE,"FF";#N/A,#N/A,FALSE,"BS";#N/A,#N/A,FALSE,"DCF";#N/A,#N/A,FALSE,"EVA";#N/A,#N/A,FALSE,"Air";#N/A,#N/A,FALSE,"Car";#N/A,#N/A,FALSE,"Ind";#N/A,#N/A,FALSE,"Sys";#N/A,#N/A,FALSE,"Fin";#N/A,#N/A,FALSE,"Prl";#N/A,#N/A,FALSE,"Ces";#N/A,#N/A,FALSE,"Bell";#N/A,#N/A,FALSE,"Com1";#N/A,#N/A,FALSE,"Com2";#N/A,#N/A,FALSE,"IBES";#N/A,#N/A,FALSE,"EV hist"}</definedName>
    <definedName name="wrn.Textron._3" localSheetId="14" hidden="1">{#N/A,#N/A,FALSE,"IS";#N/A,#N/A,FALSE,"SG";#N/A,#N/A,FALSE,"FF";#N/A,#N/A,FALSE,"BS";#N/A,#N/A,FALSE,"DCF";#N/A,#N/A,FALSE,"EVA";#N/A,#N/A,FALSE,"Air";#N/A,#N/A,FALSE,"Car";#N/A,#N/A,FALSE,"Ind";#N/A,#N/A,FALSE,"Sys";#N/A,#N/A,FALSE,"Fin";#N/A,#N/A,FALSE,"Prl";#N/A,#N/A,FALSE,"Ces";#N/A,#N/A,FALSE,"Bell";#N/A,#N/A,FALSE,"Com1";#N/A,#N/A,FALSE,"Com2";#N/A,#N/A,FALSE,"IBES";#N/A,#N/A,FALSE,"EV hist"}</definedName>
    <definedName name="wrn.Textron._3" hidden="1">{#N/A,#N/A,FALSE,"IS";#N/A,#N/A,FALSE,"SG";#N/A,#N/A,FALSE,"FF";#N/A,#N/A,FALSE,"BS";#N/A,#N/A,FALSE,"DCF";#N/A,#N/A,FALSE,"EVA";#N/A,#N/A,FALSE,"Air";#N/A,#N/A,FALSE,"Car";#N/A,#N/A,FALSE,"Ind";#N/A,#N/A,FALSE,"Sys";#N/A,#N/A,FALSE,"Fin";#N/A,#N/A,FALSE,"Prl";#N/A,#N/A,FALSE,"Ces";#N/A,#N/A,FALSE,"Bell";#N/A,#N/A,FALSE,"Com1";#N/A,#N/A,FALSE,"Com2";#N/A,#N/A,FALSE,"IBES";#N/A,#N/A,FALSE,"EV hist"}</definedName>
    <definedName name="wrn.todo." localSheetId="14" hidden="1">{#N/A,#N/A,FALSE,"Hip.Bas";#N/A,#N/A,FALSE,"ventas";#N/A,#N/A,FALSE,"ingre-Año";#N/A,#N/A,FALSE,"ventas-Año";#N/A,#N/A,FALSE,"Costepro";#N/A,#N/A,FALSE,"inversion";#N/A,#N/A,FALSE,"personal";#N/A,#N/A,FALSE,"Gastos-V";#N/A,#N/A,FALSE,"Circulante";#N/A,#N/A,FALSE,"CONSOLI";#N/A,#N/A,FALSE,"Es-Fin";#N/A,#N/A,FALSE,"Margen-P"}</definedName>
    <definedName name="wrn.todo." hidden="1">{#N/A,#N/A,FALSE,"Hip.Bas";#N/A,#N/A,FALSE,"ventas";#N/A,#N/A,FALSE,"ingre-Año";#N/A,#N/A,FALSE,"ventas-Año";#N/A,#N/A,FALSE,"Costepro";#N/A,#N/A,FALSE,"inversion";#N/A,#N/A,FALSE,"personal";#N/A,#N/A,FALSE,"Gastos-V";#N/A,#N/A,FALSE,"Circulante";#N/A,#N/A,FALSE,"CONSOLI";#N/A,#N/A,FALSE,"Es-Fin";#N/A,#N/A,FALSE,"Margen-P"}</definedName>
    <definedName name="wrn.TOOL." localSheetId="14" hidden="1">{#N/A,#N/A,TRUE,"Consolidated";#N/A,#N/A,TRUE,"Offering";#N/A,#N/A,TRUE,"WAE";#N/A,#N/A,TRUE,"Combined";#N/A,#N/A,TRUE,"PE Consolidated";#N/A,#N/A,TRUE,"CF Consolidated";#N/A,#N/A,TRUE,"Income";#N/A,#N/A,TRUE,"OfferingTool";#N/A,#N/A,TRUE,"Inputs";#N/A,#N/A,TRUE,"PE";#N/A,#N/A,TRUE,"CF";#N/A,#N/A,TRUE,"Income (2)";#N/A,#N/A,TRUE,"Inputs (2)";#N/A,#N/A,TRUE,"PE (2)";#N/A,#N/A,TRUE,"CF (2)";#N/A,#N/A,TRUE,"Summary"}</definedName>
    <definedName name="wrn.TOOL." hidden="1">{#N/A,#N/A,TRUE,"Consolidated";#N/A,#N/A,TRUE,"Offering";#N/A,#N/A,TRUE,"WAE";#N/A,#N/A,TRUE,"Combined";#N/A,#N/A,TRUE,"PE Consolidated";#N/A,#N/A,TRUE,"CF Consolidated";#N/A,#N/A,TRUE,"Income";#N/A,#N/A,TRUE,"OfferingTool";#N/A,#N/A,TRUE,"Inputs";#N/A,#N/A,TRUE,"PE";#N/A,#N/A,TRUE,"CF";#N/A,#N/A,TRUE,"Income (2)";#N/A,#N/A,TRUE,"Inputs (2)";#N/A,#N/A,TRUE,"PE (2)";#N/A,#N/A,TRUE,"CF (2)";#N/A,#N/A,TRUE,"Summary"}</definedName>
    <definedName name="wrn.Total." localSheetId="14" hidden="1">{#N/A,#N/A,FALSE,"Trans-Sum";#N/A,#N/A,FALSE,"Accr-Dilu2";#N/A,#N/A,FALSE,"Contribution";#N/A,#N/A,FALSE,"Combined";#N/A,#N/A,FALSE,"ASTF";#N/A,#N/A,FALSE,"BRA";#N/A,#N/A,FALSE,"Bra_C";#N/A,#N/A,FALSE,"AcqMults";#N/A,#N/A,FALSE,"CompMults";#N/A,#N/A,FALSE,"DCF";#N/A,#N/A,FALSE,"WACC";#N/A,#N/A,FALSE,"LBO";#N/A,#N/A,FALSE,"Summary";#N/A,#N/A,FALSE,"StructSum"}</definedName>
    <definedName name="wrn.Total." hidden="1">{#N/A,#N/A,FALSE,"Trans-Sum";#N/A,#N/A,FALSE,"Accr-Dilu2";#N/A,#N/A,FALSE,"Contribution";#N/A,#N/A,FALSE,"Combined";#N/A,#N/A,FALSE,"ASTF";#N/A,#N/A,FALSE,"BRA";#N/A,#N/A,FALSE,"Bra_C";#N/A,#N/A,FALSE,"AcqMults";#N/A,#N/A,FALSE,"CompMults";#N/A,#N/A,FALSE,"DCF";#N/A,#N/A,FALSE,"WACC";#N/A,#N/A,FALSE,"LBO";#N/A,#N/A,FALSE,"Summary";#N/A,#N/A,FALSE,"StructSum"}</definedName>
    <definedName name="wrn.Total._.Company._.Reforecast._.Print." localSheetId="14" hidden="1">{#N/A,#N/A,FALSE,"RF Inc Stmt ";#N/A,#N/A,FALSE,"RFN-IS-SUM";#N/A,#N/A,FALSE,"RFN-IS-1";#N/A,#N/A,FALSE,"RFN-IS-2";#N/A,#N/A,FALSE,"RFN-IS-3";#N/A,#N/A,FALSE,"RFN-IS-4";#N/A,#N/A,FALSE,"RFN-IS-5";#N/A,#N/A,FALSE,"RFN-IS-6";#N/A,#N/A,FALSE,"RFN-IS-7";#N/A,#N/A,FALSE,"RFN-IS-8";#N/A,#N/A,FALSE,"RFN-IS-9";#N/A,#N/A,FALSE,"RFN-IS-10";#N/A,#N/A,FALSE,"RFN-IS-11";#N/A,#N/A,FALSE,"RFA-IS-SUM";#N/A,#N/A,FALSE,"RFA-IS-1";#N/A,#N/A,FALSE,"RFA-IS-2";#N/A,#N/A,FALSE,"RFA-IS-3";#N/A,#N/A,FALSE,"RFA-IS-4";#N/A,#N/A,FALSE,"RFA-IS-5";#N/A,#N/A,FALSE,"RFA-IS-6"}</definedName>
    <definedName name="wrn.Total._.Company._.Reforecast._.Print." hidden="1">{#N/A,#N/A,FALSE,"RF Inc Stmt ";#N/A,#N/A,FALSE,"RFN-IS-SUM";#N/A,#N/A,FALSE,"RFN-IS-1";#N/A,#N/A,FALSE,"RFN-IS-2";#N/A,#N/A,FALSE,"RFN-IS-3";#N/A,#N/A,FALSE,"RFN-IS-4";#N/A,#N/A,FALSE,"RFN-IS-5";#N/A,#N/A,FALSE,"RFN-IS-6";#N/A,#N/A,FALSE,"RFN-IS-7";#N/A,#N/A,FALSE,"RFN-IS-8";#N/A,#N/A,FALSE,"RFN-IS-9";#N/A,#N/A,FALSE,"RFN-IS-10";#N/A,#N/A,FALSE,"RFN-IS-11";#N/A,#N/A,FALSE,"RFA-IS-SUM";#N/A,#N/A,FALSE,"RFA-IS-1";#N/A,#N/A,FALSE,"RFA-IS-2";#N/A,#N/A,FALSE,"RFA-IS-3";#N/A,#N/A,FALSE,"RFA-IS-4";#N/A,#N/A,FALSE,"RFA-IS-5";#N/A,#N/A,FALSE,"RFA-IS-6"}</definedName>
    <definedName name="wrn.TOTAL._.WORKSHEET." localSheetId="14" hidden="1">{"COLLECTION",#N/A,TRUE,"HOURLY WKSHT";"LINEHAUL",#N/A,TRUE,"HOURLY WKSHT";"RELAY 1",#N/A,TRUE,"HOURLY WKSHT";"RELAY 2",#N/A,TRUE,"HOURLY WKSHT";"TTL LINEHAUL",#N/A,TRUE,"HOURLY WKSHT";"TTL RUN",#N/A,TRUE,"HOURLY WKSHT"}</definedName>
    <definedName name="wrn.TOTAL._.WORKSHEET." hidden="1">{"COLLECTION",#N/A,TRUE,"HOURLY WKSHT";"LINEHAUL",#N/A,TRUE,"HOURLY WKSHT";"RELAY 1",#N/A,TRUE,"HOURLY WKSHT";"RELAY 2",#N/A,TRUE,"HOURLY WKSHT";"TTL LINEHAUL",#N/A,TRUE,"HOURLY WKSHT";"TTL RUN",#N/A,TRUE,"HOURLY WKSHT"}</definedName>
    <definedName name="wrn.Tout._.Sauf._.BG." localSheetId="14" hidden="1">{#N/A,#N/A,FALSE,"A BS";#N/A,#N/A,FALSE,"B Ratios";#N/A,#N/A,FALSE,"A P&amp;L";#N/A,#N/A,FALSE,"A SIG";#N/A,#N/A,FALSE,"B Verif";#N/A,#N/A,FALSE,"B Verif LEADS";#N/A,#N/A,FALSE,"C";#N/A,#N/A,FALSE,"D";#N/A,#N/A,FALSE,"E";#N/A,#N/A,FALSE,"F";#N/A,#N/A,FALSE,"G";#N/A,#N/A,FALSE,"H";#N/A,#N/A,FALSE,"I";#N/A,#N/A,FALSE,"K";#N/A,#N/A,FALSE,"L";#N/A,#N/A,FALSE,"M";#N/A,#N/A,FALSE,"N";#N/A,#N/A,FALSE,"O";#N/A,#N/A,FALSE,"P";#N/A,#N/A,FALSE,"R";#N/A,#N/A,FALSE,"S";#N/A,#N/A,FALSE,"T"}</definedName>
    <definedName name="wrn.Tout._.Sauf._.BG." hidden="1">{#N/A,#N/A,FALSE,"A BS";#N/A,#N/A,FALSE,"B Ratios";#N/A,#N/A,FALSE,"A P&amp;L";#N/A,#N/A,FALSE,"A SIG";#N/A,#N/A,FALSE,"B Verif";#N/A,#N/A,FALSE,"B Verif LEADS";#N/A,#N/A,FALSE,"C";#N/A,#N/A,FALSE,"D";#N/A,#N/A,FALSE,"E";#N/A,#N/A,FALSE,"F";#N/A,#N/A,FALSE,"G";#N/A,#N/A,FALSE,"H";#N/A,#N/A,FALSE,"I";#N/A,#N/A,FALSE,"K";#N/A,#N/A,FALSE,"L";#N/A,#N/A,FALSE,"M";#N/A,#N/A,FALSE,"N";#N/A,#N/A,FALSE,"O";#N/A,#N/A,FALSE,"P";#N/A,#N/A,FALSE,"R";#N/A,#N/A,FALSE,"S";#N/A,#N/A,FALSE,"T"}</definedName>
    <definedName name="wrn.Touteslesinstallations." localSheetId="14" hidden="1">{#N/A,#N/A,FALSE,"Centrale Géo";#N/A,#N/A,FALSE,"Gémeaux";#N/A,#N/A,FALSE,"Clos la Garenne";#N/A,#N/A,FALSE,"ADEF";#N/A,#N/A,FALSE,"Réseau"}</definedName>
    <definedName name="wrn.Touteslesinstallations." hidden="1">{#N/A,#N/A,FALSE,"Centrale Géo";#N/A,#N/A,FALSE,"Gémeaux";#N/A,#N/A,FALSE,"Clos la Garenne";#N/A,#N/A,FALSE,"ADEF";#N/A,#N/A,FALSE,"Réseau"}</definedName>
    <definedName name="wrn.Track." localSheetId="14" hidden="1">{#N/A,#N/A,FALSE,"Inc Stmt";#N/A,#N/A,FALSE,"Indirect Costs";#N/A,#N/A,FALSE,"Capital"}</definedName>
    <definedName name="wrn.Track." hidden="1">{#N/A,#N/A,FALSE,"Inc Stmt";#N/A,#N/A,FALSE,"Indirect Costs";#N/A,#N/A,FALSE,"Capital"}</definedName>
    <definedName name="wrn.TransPrcd_123." localSheetId="14" hidden="1">{#N/A,#N/A,TRUE,"TransPrcd 1";#N/A,#N/A,TRUE,"TransPrcd 2";#N/A,#N/A,TRUE,"TransPrcd 3"}</definedName>
    <definedName name="wrn.TransPrcd_123." hidden="1">{#N/A,#N/A,TRUE,"TransPrcd 1";#N/A,#N/A,TRUE,"TransPrcd 2";#N/A,#N/A,TRUE,"TransPrcd 3"}</definedName>
    <definedName name="wrn.TREND." localSheetId="14" hidden="1">{#N/A,#N/A,FALSE,"DUBLIN";#N/A,#N/A,FALSE,"FIMAIN";#N/A,#N/A,FALSE,"GMP";#N/A,#N/A,FALSE,"LWALES";#N/A,#N/A,FALSE,"MEX";#N/A,#N/A,FALSE,"SPRINGFIELD";#N/A,#N/A,FALSE,"STL";#N/A,#N/A,FALSE,"WCARROLLTON";#N/A,#N/A,FALSE,"JUN03";#N/A,#N/A,FALSE,"PIEDRAS";#N/A,#N/A,FALSE,"Chatham";#N/A,#N/A,FALSE,"MEAN"}</definedName>
    <definedName name="wrn.TREND." hidden="1">{#N/A,#N/A,FALSE,"DUBLIN";#N/A,#N/A,FALSE,"FIMAIN";#N/A,#N/A,FALSE,"GMP";#N/A,#N/A,FALSE,"LWALES";#N/A,#N/A,FALSE,"MEX";#N/A,#N/A,FALSE,"SPRINGFIELD";#N/A,#N/A,FALSE,"STL";#N/A,#N/A,FALSE,"WCARROLLTON";#N/A,#N/A,FALSE,"JUN03";#N/A,#N/A,FALSE,"PIEDRAS";#N/A,#N/A,FALSE,"Chatham";#N/A,#N/A,FALSE,"MEAN"}</definedName>
    <definedName name="wrn.tsp." localSheetId="14" hidden="1">{#N/A,#N/A,FALSE,"Summary";#N/A,#N/A,FALSE,"Financials";#N/A,#N/A,FALSE,"Returns";#N/A,#N/A,FALSE,"Open";#N/A,#N/A,FALSE,"Assumptions"}</definedName>
    <definedName name="wrn.tsp." hidden="1">{#N/A,#N/A,FALSE,"Summary";#N/A,#N/A,FALSE,"Financials";#N/A,#N/A,FALSE,"Returns";#N/A,#N/A,FALSE,"Open";#N/A,#N/A,FALSE,"Assumptions"}</definedName>
    <definedName name="wrn.Tweety." localSheetId="14" hidden="1">{#N/A,#N/A,FALSE,"A&amp;E";#N/A,#N/A,FALSE,"HighTop";#N/A,#N/A,FALSE,"JG";#N/A,#N/A,FALSE,"RI";#N/A,#N/A,FALSE,"woHT";#N/A,#N/A,FALSE,"woHT&amp;JG"}</definedName>
    <definedName name="wrn.Tweety." hidden="1">{#N/A,#N/A,FALSE,"A&amp;E";#N/A,#N/A,FALSE,"HighTop";#N/A,#N/A,FALSE,"JG";#N/A,#N/A,FALSE,"RI";#N/A,#N/A,FALSE,"woHT";#N/A,#N/A,FALSE,"woHT&amp;JG"}</definedName>
    <definedName name="wrn.U.S.._.Industries._.Inc.." localSheetId="14" hidden="1">{#N/A,#N/A,TRUE,"IS";#N/A,#N/A,TRUE,"SG";#N/A,#N/A,TRUE,"FF";#N/A,#N/A,TRUE,"BS";#N/A,#N/A,TRUE,"DCF";#N/A,#N/A,TRUE,"Int";#N/A,#N/A,TRUE,"Consumer";#N/A,#N/A,TRUE,"Building";#N/A,#N/A,TRUE,"Industrial"}</definedName>
    <definedName name="wrn.U.S.._.Industries._.Inc.." hidden="1">{#N/A,#N/A,TRUE,"IS";#N/A,#N/A,TRUE,"SG";#N/A,#N/A,TRUE,"FF";#N/A,#N/A,TRUE,"BS";#N/A,#N/A,TRUE,"DCF";#N/A,#N/A,TRUE,"Int";#N/A,#N/A,TRUE,"Consumer";#N/A,#N/A,TRUE,"Building";#N/A,#N/A,TRUE,"Industrial"}</definedName>
    <definedName name="wrn.U.S.._.Industries._.Inc.._1" localSheetId="14" hidden="1">{#N/A,#N/A,TRUE,"IS";#N/A,#N/A,TRUE,"SG";#N/A,#N/A,TRUE,"FF";#N/A,#N/A,TRUE,"BS";#N/A,#N/A,TRUE,"DCF";#N/A,#N/A,TRUE,"Int";#N/A,#N/A,TRUE,"Consumer";#N/A,#N/A,TRUE,"Building";#N/A,#N/A,TRUE,"Industrial"}</definedName>
    <definedName name="wrn.U.S.._.Industries._.Inc.._1" hidden="1">{#N/A,#N/A,TRUE,"IS";#N/A,#N/A,TRUE,"SG";#N/A,#N/A,TRUE,"FF";#N/A,#N/A,TRUE,"BS";#N/A,#N/A,TRUE,"DCF";#N/A,#N/A,TRUE,"Int";#N/A,#N/A,TRUE,"Consumer";#N/A,#N/A,TRUE,"Building";#N/A,#N/A,TRUE,"Industrial"}</definedName>
    <definedName name="wrn.U.S.._.Industries._.Inc.._2" localSheetId="14" hidden="1">{#N/A,#N/A,TRUE,"IS";#N/A,#N/A,TRUE,"SG";#N/A,#N/A,TRUE,"FF";#N/A,#N/A,TRUE,"BS";#N/A,#N/A,TRUE,"DCF";#N/A,#N/A,TRUE,"Int";#N/A,#N/A,TRUE,"Consumer";#N/A,#N/A,TRUE,"Building";#N/A,#N/A,TRUE,"Industrial"}</definedName>
    <definedName name="wrn.U.S.._.Industries._.Inc.._2" hidden="1">{#N/A,#N/A,TRUE,"IS";#N/A,#N/A,TRUE,"SG";#N/A,#N/A,TRUE,"FF";#N/A,#N/A,TRUE,"BS";#N/A,#N/A,TRUE,"DCF";#N/A,#N/A,TRUE,"Int";#N/A,#N/A,TRUE,"Consumer";#N/A,#N/A,TRUE,"Building";#N/A,#N/A,TRUE,"Industrial"}</definedName>
    <definedName name="wrn.U.S.._.Industries._.Inc.._3" localSheetId="14" hidden="1">{#N/A,#N/A,TRUE,"IS";#N/A,#N/A,TRUE,"SG";#N/A,#N/A,TRUE,"FF";#N/A,#N/A,TRUE,"BS";#N/A,#N/A,TRUE,"DCF";#N/A,#N/A,TRUE,"Int";#N/A,#N/A,TRUE,"Consumer";#N/A,#N/A,TRUE,"Building";#N/A,#N/A,TRUE,"Industrial"}</definedName>
    <definedName name="wrn.U.S.._.Industries._.Inc.._3" hidden="1">{#N/A,#N/A,TRUE,"IS";#N/A,#N/A,TRUE,"SG";#N/A,#N/A,TRUE,"FF";#N/A,#N/A,TRUE,"BS";#N/A,#N/A,TRUE,"DCF";#N/A,#N/A,TRUE,"Int";#N/A,#N/A,TRUE,"Consumer";#N/A,#N/A,TRUE,"Building";#N/A,#N/A,TRUE,"Industrial"}</definedName>
    <definedName name="wrn.Unicom._.Financial._.Model." localSheetId="14" hidden="1">{#N/A,#N/A,TRUE,"Cover";#N/A,#N/A,TRUE,"DCF Analysis";#N/A,#N/A,TRUE,"P&amp;L";#N/A,#N/A,TRUE,"BS";#N/A,#N/A,TRUE,"CF";#N/A,#N/A,TRUE,"Assumptions";#N/A,#N/A,TRUE,"Wireless";#N/A,#N/A,TRUE,"LD, Data &amp; Int.";#N/A,#N/A,TRUE,"Paging";#N/A,#N/A,TRUE,"Capex &amp; Depr.";#N/A,#N/A,TRUE,"Non-Op. &amp; Other Items"}</definedName>
    <definedName name="wrn.Unicom._.Financial._.Model." hidden="1">{#N/A,#N/A,TRUE,"Cover";#N/A,#N/A,TRUE,"DCF Analysis";#N/A,#N/A,TRUE,"P&amp;L";#N/A,#N/A,TRUE,"BS";#N/A,#N/A,TRUE,"CF";#N/A,#N/A,TRUE,"Assumptions";#N/A,#N/A,TRUE,"Wireless";#N/A,#N/A,TRUE,"LD, Data &amp; Int.";#N/A,#N/A,TRUE,"Paging";#N/A,#N/A,TRUE,"Capex &amp; Depr.";#N/A,#N/A,TRUE,"Non-Op. &amp; Other Items"}</definedName>
    <definedName name="wrn.Unicom._.Financial._.Model._1" localSheetId="14" hidden="1">{#N/A,#N/A,TRUE,"Cover";#N/A,#N/A,TRUE,"DCF Analysis";#N/A,#N/A,TRUE,"P&amp;L";#N/A,#N/A,TRUE,"BS";#N/A,#N/A,TRUE,"CF";#N/A,#N/A,TRUE,"Assumptions";#N/A,#N/A,TRUE,"Wireless";#N/A,#N/A,TRUE,"LD, Data &amp; Int.";#N/A,#N/A,TRUE,"Paging";#N/A,#N/A,TRUE,"Capex &amp; Depr.";#N/A,#N/A,TRUE,"Non-Op. &amp; Other Items"}</definedName>
    <definedName name="wrn.Unicom._.Financial._.Model._1" hidden="1">{#N/A,#N/A,TRUE,"Cover";#N/A,#N/A,TRUE,"DCF Analysis";#N/A,#N/A,TRUE,"P&amp;L";#N/A,#N/A,TRUE,"BS";#N/A,#N/A,TRUE,"CF";#N/A,#N/A,TRUE,"Assumptions";#N/A,#N/A,TRUE,"Wireless";#N/A,#N/A,TRUE,"LD, Data &amp; Int.";#N/A,#N/A,TRUE,"Paging";#N/A,#N/A,TRUE,"Capex &amp; Depr.";#N/A,#N/A,TRUE,"Non-Op. &amp; Other Items"}</definedName>
    <definedName name="wrn.Unicom._.Financial._.Model._1_1" localSheetId="14" hidden="1">{#N/A,#N/A,TRUE,"Cover";#N/A,#N/A,TRUE,"DCF Analysis";#N/A,#N/A,TRUE,"P&amp;L";#N/A,#N/A,TRUE,"BS";#N/A,#N/A,TRUE,"CF";#N/A,#N/A,TRUE,"Assumptions";#N/A,#N/A,TRUE,"Wireless";#N/A,#N/A,TRUE,"LD, Data &amp; Int.";#N/A,#N/A,TRUE,"Paging";#N/A,#N/A,TRUE,"Capex &amp; Depr.";#N/A,#N/A,TRUE,"Non-Op. &amp; Other Items"}</definedName>
    <definedName name="wrn.Unicom._.Financial._.Model._1_1" hidden="1">{#N/A,#N/A,TRUE,"Cover";#N/A,#N/A,TRUE,"DCF Analysis";#N/A,#N/A,TRUE,"P&amp;L";#N/A,#N/A,TRUE,"BS";#N/A,#N/A,TRUE,"CF";#N/A,#N/A,TRUE,"Assumptions";#N/A,#N/A,TRUE,"Wireless";#N/A,#N/A,TRUE,"LD, Data &amp; Int.";#N/A,#N/A,TRUE,"Paging";#N/A,#N/A,TRUE,"Capex &amp; Depr.";#N/A,#N/A,TRUE,"Non-Op. &amp; Other Items"}</definedName>
    <definedName name="wrn.Unicom._.Financial._.Model._1_2" localSheetId="14" hidden="1">{#N/A,#N/A,TRUE,"Cover";#N/A,#N/A,TRUE,"DCF Analysis";#N/A,#N/A,TRUE,"P&amp;L";#N/A,#N/A,TRUE,"BS";#N/A,#N/A,TRUE,"CF";#N/A,#N/A,TRUE,"Assumptions";#N/A,#N/A,TRUE,"Wireless";#N/A,#N/A,TRUE,"LD, Data &amp; Int.";#N/A,#N/A,TRUE,"Paging";#N/A,#N/A,TRUE,"Capex &amp; Depr.";#N/A,#N/A,TRUE,"Non-Op. &amp; Other Items"}</definedName>
    <definedName name="wrn.Unicom._.Financial._.Model._1_2" hidden="1">{#N/A,#N/A,TRUE,"Cover";#N/A,#N/A,TRUE,"DCF Analysis";#N/A,#N/A,TRUE,"P&amp;L";#N/A,#N/A,TRUE,"BS";#N/A,#N/A,TRUE,"CF";#N/A,#N/A,TRUE,"Assumptions";#N/A,#N/A,TRUE,"Wireless";#N/A,#N/A,TRUE,"LD, Data &amp; Int.";#N/A,#N/A,TRUE,"Paging";#N/A,#N/A,TRUE,"Capex &amp; Depr.";#N/A,#N/A,TRUE,"Non-Op. &amp; Other Items"}</definedName>
    <definedName name="wrn.Unicom._.Financial._.Model._1_3" localSheetId="14" hidden="1">{#N/A,#N/A,TRUE,"Cover";#N/A,#N/A,TRUE,"DCF Analysis";#N/A,#N/A,TRUE,"P&amp;L";#N/A,#N/A,TRUE,"BS";#N/A,#N/A,TRUE,"CF";#N/A,#N/A,TRUE,"Assumptions";#N/A,#N/A,TRUE,"Wireless";#N/A,#N/A,TRUE,"LD, Data &amp; Int.";#N/A,#N/A,TRUE,"Paging";#N/A,#N/A,TRUE,"Capex &amp; Depr.";#N/A,#N/A,TRUE,"Non-Op. &amp; Other Items"}</definedName>
    <definedName name="wrn.Unicom._.Financial._.Model._1_3" hidden="1">{#N/A,#N/A,TRUE,"Cover";#N/A,#N/A,TRUE,"DCF Analysis";#N/A,#N/A,TRUE,"P&amp;L";#N/A,#N/A,TRUE,"BS";#N/A,#N/A,TRUE,"CF";#N/A,#N/A,TRUE,"Assumptions";#N/A,#N/A,TRUE,"Wireless";#N/A,#N/A,TRUE,"LD, Data &amp; Int.";#N/A,#N/A,TRUE,"Paging";#N/A,#N/A,TRUE,"Capex &amp; Depr.";#N/A,#N/A,TRUE,"Non-Op. &amp; Other Items"}</definedName>
    <definedName name="wrn.Unicom._.Financial._.Model._1_4" localSheetId="14" hidden="1">{#N/A,#N/A,TRUE,"Cover";#N/A,#N/A,TRUE,"DCF Analysis";#N/A,#N/A,TRUE,"P&amp;L";#N/A,#N/A,TRUE,"BS";#N/A,#N/A,TRUE,"CF";#N/A,#N/A,TRUE,"Assumptions";#N/A,#N/A,TRUE,"Wireless";#N/A,#N/A,TRUE,"LD, Data &amp; Int.";#N/A,#N/A,TRUE,"Paging";#N/A,#N/A,TRUE,"Capex &amp; Depr.";#N/A,#N/A,TRUE,"Non-Op. &amp; Other Items"}</definedName>
    <definedName name="wrn.Unicom._.Financial._.Model._1_4" hidden="1">{#N/A,#N/A,TRUE,"Cover";#N/A,#N/A,TRUE,"DCF Analysis";#N/A,#N/A,TRUE,"P&amp;L";#N/A,#N/A,TRUE,"BS";#N/A,#N/A,TRUE,"CF";#N/A,#N/A,TRUE,"Assumptions";#N/A,#N/A,TRUE,"Wireless";#N/A,#N/A,TRUE,"LD, Data &amp; Int.";#N/A,#N/A,TRUE,"Paging";#N/A,#N/A,TRUE,"Capex &amp; Depr.";#N/A,#N/A,TRUE,"Non-Op. &amp; Other Items"}</definedName>
    <definedName name="wrn.Unicom._.Financial._.Model._2" localSheetId="14" hidden="1">{#N/A,#N/A,TRUE,"Cover";#N/A,#N/A,TRUE,"DCF Analysis";#N/A,#N/A,TRUE,"P&amp;L";#N/A,#N/A,TRUE,"BS";#N/A,#N/A,TRUE,"CF";#N/A,#N/A,TRUE,"Assumptions";#N/A,#N/A,TRUE,"Wireless";#N/A,#N/A,TRUE,"LD, Data &amp; Int.";#N/A,#N/A,TRUE,"Paging";#N/A,#N/A,TRUE,"Capex &amp; Depr.";#N/A,#N/A,TRUE,"Non-Op. &amp; Other Items"}</definedName>
    <definedName name="wrn.Unicom._.Financial._.Model._2" hidden="1">{#N/A,#N/A,TRUE,"Cover";#N/A,#N/A,TRUE,"DCF Analysis";#N/A,#N/A,TRUE,"P&amp;L";#N/A,#N/A,TRUE,"BS";#N/A,#N/A,TRUE,"CF";#N/A,#N/A,TRUE,"Assumptions";#N/A,#N/A,TRUE,"Wireless";#N/A,#N/A,TRUE,"LD, Data &amp; Int.";#N/A,#N/A,TRUE,"Paging";#N/A,#N/A,TRUE,"Capex &amp; Depr.";#N/A,#N/A,TRUE,"Non-Op. &amp; Other Items"}</definedName>
    <definedName name="wrn.Unicom._.Financial._.Model._2_1" localSheetId="14" hidden="1">{#N/A,#N/A,TRUE,"Cover";#N/A,#N/A,TRUE,"DCF Analysis";#N/A,#N/A,TRUE,"P&amp;L";#N/A,#N/A,TRUE,"BS";#N/A,#N/A,TRUE,"CF";#N/A,#N/A,TRUE,"Assumptions";#N/A,#N/A,TRUE,"Wireless";#N/A,#N/A,TRUE,"LD, Data &amp; Int.";#N/A,#N/A,TRUE,"Paging";#N/A,#N/A,TRUE,"Capex &amp; Depr.";#N/A,#N/A,TRUE,"Non-Op. &amp; Other Items"}</definedName>
    <definedName name="wrn.Unicom._.Financial._.Model._2_1" hidden="1">{#N/A,#N/A,TRUE,"Cover";#N/A,#N/A,TRUE,"DCF Analysis";#N/A,#N/A,TRUE,"P&amp;L";#N/A,#N/A,TRUE,"BS";#N/A,#N/A,TRUE,"CF";#N/A,#N/A,TRUE,"Assumptions";#N/A,#N/A,TRUE,"Wireless";#N/A,#N/A,TRUE,"LD, Data &amp; Int.";#N/A,#N/A,TRUE,"Paging";#N/A,#N/A,TRUE,"Capex &amp; Depr.";#N/A,#N/A,TRUE,"Non-Op. &amp; Other Items"}</definedName>
    <definedName name="wrn.Unicom._.Financial._.Model._2_2" localSheetId="14" hidden="1">{#N/A,#N/A,TRUE,"Cover";#N/A,#N/A,TRUE,"DCF Analysis";#N/A,#N/A,TRUE,"P&amp;L";#N/A,#N/A,TRUE,"BS";#N/A,#N/A,TRUE,"CF";#N/A,#N/A,TRUE,"Assumptions";#N/A,#N/A,TRUE,"Wireless";#N/A,#N/A,TRUE,"LD, Data &amp; Int.";#N/A,#N/A,TRUE,"Paging";#N/A,#N/A,TRUE,"Capex &amp; Depr.";#N/A,#N/A,TRUE,"Non-Op. &amp; Other Items"}</definedName>
    <definedName name="wrn.Unicom._.Financial._.Model._2_2" hidden="1">{#N/A,#N/A,TRUE,"Cover";#N/A,#N/A,TRUE,"DCF Analysis";#N/A,#N/A,TRUE,"P&amp;L";#N/A,#N/A,TRUE,"BS";#N/A,#N/A,TRUE,"CF";#N/A,#N/A,TRUE,"Assumptions";#N/A,#N/A,TRUE,"Wireless";#N/A,#N/A,TRUE,"LD, Data &amp; Int.";#N/A,#N/A,TRUE,"Paging";#N/A,#N/A,TRUE,"Capex &amp; Depr.";#N/A,#N/A,TRUE,"Non-Op. &amp; Other Items"}</definedName>
    <definedName name="wrn.Unicom._.Financial._.Model._2_3" localSheetId="14" hidden="1">{#N/A,#N/A,TRUE,"Cover";#N/A,#N/A,TRUE,"DCF Analysis";#N/A,#N/A,TRUE,"P&amp;L";#N/A,#N/A,TRUE,"BS";#N/A,#N/A,TRUE,"CF";#N/A,#N/A,TRUE,"Assumptions";#N/A,#N/A,TRUE,"Wireless";#N/A,#N/A,TRUE,"LD, Data &amp; Int.";#N/A,#N/A,TRUE,"Paging";#N/A,#N/A,TRUE,"Capex &amp; Depr.";#N/A,#N/A,TRUE,"Non-Op. &amp; Other Items"}</definedName>
    <definedName name="wrn.Unicom._.Financial._.Model._2_3" hidden="1">{#N/A,#N/A,TRUE,"Cover";#N/A,#N/A,TRUE,"DCF Analysis";#N/A,#N/A,TRUE,"P&amp;L";#N/A,#N/A,TRUE,"BS";#N/A,#N/A,TRUE,"CF";#N/A,#N/A,TRUE,"Assumptions";#N/A,#N/A,TRUE,"Wireless";#N/A,#N/A,TRUE,"LD, Data &amp; Int.";#N/A,#N/A,TRUE,"Paging";#N/A,#N/A,TRUE,"Capex &amp; Depr.";#N/A,#N/A,TRUE,"Non-Op. &amp; Other Items"}</definedName>
    <definedName name="wrn.Unicom._.Financial._.Model._2_4" localSheetId="14" hidden="1">{#N/A,#N/A,TRUE,"Cover";#N/A,#N/A,TRUE,"DCF Analysis";#N/A,#N/A,TRUE,"P&amp;L";#N/A,#N/A,TRUE,"BS";#N/A,#N/A,TRUE,"CF";#N/A,#N/A,TRUE,"Assumptions";#N/A,#N/A,TRUE,"Wireless";#N/A,#N/A,TRUE,"LD, Data &amp; Int.";#N/A,#N/A,TRUE,"Paging";#N/A,#N/A,TRUE,"Capex &amp; Depr.";#N/A,#N/A,TRUE,"Non-Op. &amp; Other Items"}</definedName>
    <definedName name="wrn.Unicom._.Financial._.Model._2_4" hidden="1">{#N/A,#N/A,TRUE,"Cover";#N/A,#N/A,TRUE,"DCF Analysis";#N/A,#N/A,TRUE,"P&amp;L";#N/A,#N/A,TRUE,"BS";#N/A,#N/A,TRUE,"CF";#N/A,#N/A,TRUE,"Assumptions";#N/A,#N/A,TRUE,"Wireless";#N/A,#N/A,TRUE,"LD, Data &amp; Int.";#N/A,#N/A,TRUE,"Paging";#N/A,#N/A,TRUE,"Capex &amp; Depr.";#N/A,#N/A,TRUE,"Non-Op. &amp; Other Items"}</definedName>
    <definedName name="wrn.Unicom._.Financial._.Model._3" localSheetId="14" hidden="1">{#N/A,#N/A,TRUE,"Cover";#N/A,#N/A,TRUE,"DCF Analysis";#N/A,#N/A,TRUE,"P&amp;L";#N/A,#N/A,TRUE,"BS";#N/A,#N/A,TRUE,"CF";#N/A,#N/A,TRUE,"Assumptions";#N/A,#N/A,TRUE,"Wireless";#N/A,#N/A,TRUE,"LD, Data &amp; Int.";#N/A,#N/A,TRUE,"Paging";#N/A,#N/A,TRUE,"Capex &amp; Depr.";#N/A,#N/A,TRUE,"Non-Op. &amp; Other Items"}</definedName>
    <definedName name="wrn.Unicom._.Financial._.Model._3" hidden="1">{#N/A,#N/A,TRUE,"Cover";#N/A,#N/A,TRUE,"DCF Analysis";#N/A,#N/A,TRUE,"P&amp;L";#N/A,#N/A,TRUE,"BS";#N/A,#N/A,TRUE,"CF";#N/A,#N/A,TRUE,"Assumptions";#N/A,#N/A,TRUE,"Wireless";#N/A,#N/A,TRUE,"LD, Data &amp; Int.";#N/A,#N/A,TRUE,"Paging";#N/A,#N/A,TRUE,"Capex &amp; Depr.";#N/A,#N/A,TRUE,"Non-Op. &amp; Other Items"}</definedName>
    <definedName name="wrn.Unicom._.Financial._.Model._3_1" localSheetId="14" hidden="1">{#N/A,#N/A,TRUE,"Cover";#N/A,#N/A,TRUE,"DCF Analysis";#N/A,#N/A,TRUE,"P&amp;L";#N/A,#N/A,TRUE,"BS";#N/A,#N/A,TRUE,"CF";#N/A,#N/A,TRUE,"Assumptions";#N/A,#N/A,TRUE,"Wireless";#N/A,#N/A,TRUE,"LD, Data &amp; Int.";#N/A,#N/A,TRUE,"Paging";#N/A,#N/A,TRUE,"Capex &amp; Depr.";#N/A,#N/A,TRUE,"Non-Op. &amp; Other Items"}</definedName>
    <definedName name="wrn.Unicom._.Financial._.Model._3_1" hidden="1">{#N/A,#N/A,TRUE,"Cover";#N/A,#N/A,TRUE,"DCF Analysis";#N/A,#N/A,TRUE,"P&amp;L";#N/A,#N/A,TRUE,"BS";#N/A,#N/A,TRUE,"CF";#N/A,#N/A,TRUE,"Assumptions";#N/A,#N/A,TRUE,"Wireless";#N/A,#N/A,TRUE,"LD, Data &amp; Int.";#N/A,#N/A,TRUE,"Paging";#N/A,#N/A,TRUE,"Capex &amp; Depr.";#N/A,#N/A,TRUE,"Non-Op. &amp; Other Items"}</definedName>
    <definedName name="wrn.Unicom._.Financial._.Model._3_2" localSheetId="14" hidden="1">{#N/A,#N/A,TRUE,"Cover";#N/A,#N/A,TRUE,"DCF Analysis";#N/A,#N/A,TRUE,"P&amp;L";#N/A,#N/A,TRUE,"BS";#N/A,#N/A,TRUE,"CF";#N/A,#N/A,TRUE,"Assumptions";#N/A,#N/A,TRUE,"Wireless";#N/A,#N/A,TRUE,"LD, Data &amp; Int.";#N/A,#N/A,TRUE,"Paging";#N/A,#N/A,TRUE,"Capex &amp; Depr.";#N/A,#N/A,TRUE,"Non-Op. &amp; Other Items"}</definedName>
    <definedName name="wrn.Unicom._.Financial._.Model._3_2" hidden="1">{#N/A,#N/A,TRUE,"Cover";#N/A,#N/A,TRUE,"DCF Analysis";#N/A,#N/A,TRUE,"P&amp;L";#N/A,#N/A,TRUE,"BS";#N/A,#N/A,TRUE,"CF";#N/A,#N/A,TRUE,"Assumptions";#N/A,#N/A,TRUE,"Wireless";#N/A,#N/A,TRUE,"LD, Data &amp; Int.";#N/A,#N/A,TRUE,"Paging";#N/A,#N/A,TRUE,"Capex &amp; Depr.";#N/A,#N/A,TRUE,"Non-Op. &amp; Other Items"}</definedName>
    <definedName name="wrn.Unicom._.Financial._.Model._3_3" localSheetId="14" hidden="1">{#N/A,#N/A,TRUE,"Cover";#N/A,#N/A,TRUE,"DCF Analysis";#N/A,#N/A,TRUE,"P&amp;L";#N/A,#N/A,TRUE,"BS";#N/A,#N/A,TRUE,"CF";#N/A,#N/A,TRUE,"Assumptions";#N/A,#N/A,TRUE,"Wireless";#N/A,#N/A,TRUE,"LD, Data &amp; Int.";#N/A,#N/A,TRUE,"Paging";#N/A,#N/A,TRUE,"Capex &amp; Depr.";#N/A,#N/A,TRUE,"Non-Op. &amp; Other Items"}</definedName>
    <definedName name="wrn.Unicom._.Financial._.Model._3_3" hidden="1">{#N/A,#N/A,TRUE,"Cover";#N/A,#N/A,TRUE,"DCF Analysis";#N/A,#N/A,TRUE,"P&amp;L";#N/A,#N/A,TRUE,"BS";#N/A,#N/A,TRUE,"CF";#N/A,#N/A,TRUE,"Assumptions";#N/A,#N/A,TRUE,"Wireless";#N/A,#N/A,TRUE,"LD, Data &amp; Int.";#N/A,#N/A,TRUE,"Paging";#N/A,#N/A,TRUE,"Capex &amp; Depr.";#N/A,#N/A,TRUE,"Non-Op. &amp; Other Items"}</definedName>
    <definedName name="wrn.Unicom._.Financial._.Model._3_4" localSheetId="14" hidden="1">{#N/A,#N/A,TRUE,"Cover";#N/A,#N/A,TRUE,"DCF Analysis";#N/A,#N/A,TRUE,"P&amp;L";#N/A,#N/A,TRUE,"BS";#N/A,#N/A,TRUE,"CF";#N/A,#N/A,TRUE,"Assumptions";#N/A,#N/A,TRUE,"Wireless";#N/A,#N/A,TRUE,"LD, Data &amp; Int.";#N/A,#N/A,TRUE,"Paging";#N/A,#N/A,TRUE,"Capex &amp; Depr.";#N/A,#N/A,TRUE,"Non-Op. &amp; Other Items"}</definedName>
    <definedName name="wrn.Unicom._.Financial._.Model._3_4" hidden="1">{#N/A,#N/A,TRUE,"Cover";#N/A,#N/A,TRUE,"DCF Analysis";#N/A,#N/A,TRUE,"P&amp;L";#N/A,#N/A,TRUE,"BS";#N/A,#N/A,TRUE,"CF";#N/A,#N/A,TRUE,"Assumptions";#N/A,#N/A,TRUE,"Wireless";#N/A,#N/A,TRUE,"LD, Data &amp; Int.";#N/A,#N/A,TRUE,"Paging";#N/A,#N/A,TRUE,"Capex &amp; Depr.";#N/A,#N/A,TRUE,"Non-Op. &amp; Other Items"}</definedName>
    <definedName name="wrn.Unicom._.Financial._.Model._4" localSheetId="14" hidden="1">{#N/A,#N/A,TRUE,"Cover";#N/A,#N/A,TRUE,"DCF Analysis";#N/A,#N/A,TRUE,"P&amp;L";#N/A,#N/A,TRUE,"BS";#N/A,#N/A,TRUE,"CF";#N/A,#N/A,TRUE,"Assumptions";#N/A,#N/A,TRUE,"Wireless";#N/A,#N/A,TRUE,"LD, Data &amp; Int.";#N/A,#N/A,TRUE,"Paging";#N/A,#N/A,TRUE,"Capex &amp; Depr.";#N/A,#N/A,TRUE,"Non-Op. &amp; Other Items"}</definedName>
    <definedName name="wrn.Unicom._.Financial._.Model._4" hidden="1">{#N/A,#N/A,TRUE,"Cover";#N/A,#N/A,TRUE,"DCF Analysis";#N/A,#N/A,TRUE,"P&amp;L";#N/A,#N/A,TRUE,"BS";#N/A,#N/A,TRUE,"CF";#N/A,#N/A,TRUE,"Assumptions";#N/A,#N/A,TRUE,"Wireless";#N/A,#N/A,TRUE,"LD, Data &amp; Int.";#N/A,#N/A,TRUE,"Paging";#N/A,#N/A,TRUE,"Capex &amp; Depr.";#N/A,#N/A,TRUE,"Non-Op. &amp; Other Items"}</definedName>
    <definedName name="wrn.Unicom._.Financial._.Model._4_1" localSheetId="14" hidden="1">{#N/A,#N/A,TRUE,"Cover";#N/A,#N/A,TRUE,"DCF Analysis";#N/A,#N/A,TRUE,"P&amp;L";#N/A,#N/A,TRUE,"BS";#N/A,#N/A,TRUE,"CF";#N/A,#N/A,TRUE,"Assumptions";#N/A,#N/A,TRUE,"Wireless";#N/A,#N/A,TRUE,"LD, Data &amp; Int.";#N/A,#N/A,TRUE,"Paging";#N/A,#N/A,TRUE,"Capex &amp; Depr.";#N/A,#N/A,TRUE,"Non-Op. &amp; Other Items"}</definedName>
    <definedName name="wrn.Unicom._.Financial._.Model._4_1" hidden="1">{#N/A,#N/A,TRUE,"Cover";#N/A,#N/A,TRUE,"DCF Analysis";#N/A,#N/A,TRUE,"P&amp;L";#N/A,#N/A,TRUE,"BS";#N/A,#N/A,TRUE,"CF";#N/A,#N/A,TRUE,"Assumptions";#N/A,#N/A,TRUE,"Wireless";#N/A,#N/A,TRUE,"LD, Data &amp; Int.";#N/A,#N/A,TRUE,"Paging";#N/A,#N/A,TRUE,"Capex &amp; Depr.";#N/A,#N/A,TRUE,"Non-Op. &amp; Other Items"}</definedName>
    <definedName name="wrn.Unicom._.Financial._.Model._4_2" localSheetId="14" hidden="1">{#N/A,#N/A,TRUE,"Cover";#N/A,#N/A,TRUE,"DCF Analysis";#N/A,#N/A,TRUE,"P&amp;L";#N/A,#N/A,TRUE,"BS";#N/A,#N/A,TRUE,"CF";#N/A,#N/A,TRUE,"Assumptions";#N/A,#N/A,TRUE,"Wireless";#N/A,#N/A,TRUE,"LD, Data &amp; Int.";#N/A,#N/A,TRUE,"Paging";#N/A,#N/A,TRUE,"Capex &amp; Depr.";#N/A,#N/A,TRUE,"Non-Op. &amp; Other Items"}</definedName>
    <definedName name="wrn.Unicom._.Financial._.Model._4_2" hidden="1">{#N/A,#N/A,TRUE,"Cover";#N/A,#N/A,TRUE,"DCF Analysis";#N/A,#N/A,TRUE,"P&amp;L";#N/A,#N/A,TRUE,"BS";#N/A,#N/A,TRUE,"CF";#N/A,#N/A,TRUE,"Assumptions";#N/A,#N/A,TRUE,"Wireless";#N/A,#N/A,TRUE,"LD, Data &amp; Int.";#N/A,#N/A,TRUE,"Paging";#N/A,#N/A,TRUE,"Capex &amp; Depr.";#N/A,#N/A,TRUE,"Non-Op. &amp; Other Items"}</definedName>
    <definedName name="wrn.Unicom._.Financial._.Model._4_3" localSheetId="14" hidden="1">{#N/A,#N/A,TRUE,"Cover";#N/A,#N/A,TRUE,"DCF Analysis";#N/A,#N/A,TRUE,"P&amp;L";#N/A,#N/A,TRUE,"BS";#N/A,#N/A,TRUE,"CF";#N/A,#N/A,TRUE,"Assumptions";#N/A,#N/A,TRUE,"Wireless";#N/A,#N/A,TRUE,"LD, Data &amp; Int.";#N/A,#N/A,TRUE,"Paging";#N/A,#N/A,TRUE,"Capex &amp; Depr.";#N/A,#N/A,TRUE,"Non-Op. &amp; Other Items"}</definedName>
    <definedName name="wrn.Unicom._.Financial._.Model._4_3" hidden="1">{#N/A,#N/A,TRUE,"Cover";#N/A,#N/A,TRUE,"DCF Analysis";#N/A,#N/A,TRUE,"P&amp;L";#N/A,#N/A,TRUE,"BS";#N/A,#N/A,TRUE,"CF";#N/A,#N/A,TRUE,"Assumptions";#N/A,#N/A,TRUE,"Wireless";#N/A,#N/A,TRUE,"LD, Data &amp; Int.";#N/A,#N/A,TRUE,"Paging";#N/A,#N/A,TRUE,"Capex &amp; Depr.";#N/A,#N/A,TRUE,"Non-Op. &amp; Other Items"}</definedName>
    <definedName name="wrn.Unicom._.Financial._.Model._4_4" localSheetId="14" hidden="1">{#N/A,#N/A,TRUE,"Cover";#N/A,#N/A,TRUE,"DCF Analysis";#N/A,#N/A,TRUE,"P&amp;L";#N/A,#N/A,TRUE,"BS";#N/A,#N/A,TRUE,"CF";#N/A,#N/A,TRUE,"Assumptions";#N/A,#N/A,TRUE,"Wireless";#N/A,#N/A,TRUE,"LD, Data &amp; Int.";#N/A,#N/A,TRUE,"Paging";#N/A,#N/A,TRUE,"Capex &amp; Depr.";#N/A,#N/A,TRUE,"Non-Op. &amp; Other Items"}</definedName>
    <definedName name="wrn.Unicom._.Financial._.Model._4_4" hidden="1">{#N/A,#N/A,TRUE,"Cover";#N/A,#N/A,TRUE,"DCF Analysis";#N/A,#N/A,TRUE,"P&amp;L";#N/A,#N/A,TRUE,"BS";#N/A,#N/A,TRUE,"CF";#N/A,#N/A,TRUE,"Assumptions";#N/A,#N/A,TRUE,"Wireless";#N/A,#N/A,TRUE,"LD, Data &amp; Int.";#N/A,#N/A,TRUE,"Paging";#N/A,#N/A,TRUE,"Capex &amp; Depr.";#N/A,#N/A,TRUE,"Non-Op. &amp; Other Items"}</definedName>
    <definedName name="wrn.Unicom._.Financial._.Model._5" localSheetId="14" hidden="1">{#N/A,#N/A,TRUE,"Cover";#N/A,#N/A,TRUE,"DCF Analysis";#N/A,#N/A,TRUE,"P&amp;L";#N/A,#N/A,TRUE,"BS";#N/A,#N/A,TRUE,"CF";#N/A,#N/A,TRUE,"Assumptions";#N/A,#N/A,TRUE,"Wireless";#N/A,#N/A,TRUE,"LD, Data &amp; Int.";#N/A,#N/A,TRUE,"Paging";#N/A,#N/A,TRUE,"Capex &amp; Depr.";#N/A,#N/A,TRUE,"Non-Op. &amp; Other Items"}</definedName>
    <definedName name="wrn.Unicom._.Financial._.Model._5" hidden="1">{#N/A,#N/A,TRUE,"Cover";#N/A,#N/A,TRUE,"DCF Analysis";#N/A,#N/A,TRUE,"P&amp;L";#N/A,#N/A,TRUE,"BS";#N/A,#N/A,TRUE,"CF";#N/A,#N/A,TRUE,"Assumptions";#N/A,#N/A,TRUE,"Wireless";#N/A,#N/A,TRUE,"LD, Data &amp; Int.";#N/A,#N/A,TRUE,"Paging";#N/A,#N/A,TRUE,"Capex &amp; Depr.";#N/A,#N/A,TRUE,"Non-Op. &amp; Other Items"}</definedName>
    <definedName name="wrn.Unicom._.Financial._.Model._5_1" localSheetId="14" hidden="1">{#N/A,#N/A,TRUE,"Cover";#N/A,#N/A,TRUE,"DCF Analysis";#N/A,#N/A,TRUE,"P&amp;L";#N/A,#N/A,TRUE,"BS";#N/A,#N/A,TRUE,"CF";#N/A,#N/A,TRUE,"Assumptions";#N/A,#N/A,TRUE,"Wireless";#N/A,#N/A,TRUE,"LD, Data &amp; Int.";#N/A,#N/A,TRUE,"Paging";#N/A,#N/A,TRUE,"Capex &amp; Depr.";#N/A,#N/A,TRUE,"Non-Op. &amp; Other Items"}</definedName>
    <definedName name="wrn.Unicom._.Financial._.Model._5_1" hidden="1">{#N/A,#N/A,TRUE,"Cover";#N/A,#N/A,TRUE,"DCF Analysis";#N/A,#N/A,TRUE,"P&amp;L";#N/A,#N/A,TRUE,"BS";#N/A,#N/A,TRUE,"CF";#N/A,#N/A,TRUE,"Assumptions";#N/A,#N/A,TRUE,"Wireless";#N/A,#N/A,TRUE,"LD, Data &amp; Int.";#N/A,#N/A,TRUE,"Paging";#N/A,#N/A,TRUE,"Capex &amp; Depr.";#N/A,#N/A,TRUE,"Non-Op. &amp; Other Items"}</definedName>
    <definedName name="wrn.Unicom._.Financial._.Model._5_2" localSheetId="14" hidden="1">{#N/A,#N/A,TRUE,"Cover";#N/A,#N/A,TRUE,"DCF Analysis";#N/A,#N/A,TRUE,"P&amp;L";#N/A,#N/A,TRUE,"BS";#N/A,#N/A,TRUE,"CF";#N/A,#N/A,TRUE,"Assumptions";#N/A,#N/A,TRUE,"Wireless";#N/A,#N/A,TRUE,"LD, Data &amp; Int.";#N/A,#N/A,TRUE,"Paging";#N/A,#N/A,TRUE,"Capex &amp; Depr.";#N/A,#N/A,TRUE,"Non-Op. &amp; Other Items"}</definedName>
    <definedName name="wrn.Unicom._.Financial._.Model._5_2" hidden="1">{#N/A,#N/A,TRUE,"Cover";#N/A,#N/A,TRUE,"DCF Analysis";#N/A,#N/A,TRUE,"P&amp;L";#N/A,#N/A,TRUE,"BS";#N/A,#N/A,TRUE,"CF";#N/A,#N/A,TRUE,"Assumptions";#N/A,#N/A,TRUE,"Wireless";#N/A,#N/A,TRUE,"LD, Data &amp; Int.";#N/A,#N/A,TRUE,"Paging";#N/A,#N/A,TRUE,"Capex &amp; Depr.";#N/A,#N/A,TRUE,"Non-Op. &amp; Other Items"}</definedName>
    <definedName name="wrn.Unicom._.Financial._.Model._5_3" localSheetId="14" hidden="1">{#N/A,#N/A,TRUE,"Cover";#N/A,#N/A,TRUE,"DCF Analysis";#N/A,#N/A,TRUE,"P&amp;L";#N/A,#N/A,TRUE,"BS";#N/A,#N/A,TRUE,"CF";#N/A,#N/A,TRUE,"Assumptions";#N/A,#N/A,TRUE,"Wireless";#N/A,#N/A,TRUE,"LD, Data &amp; Int.";#N/A,#N/A,TRUE,"Paging";#N/A,#N/A,TRUE,"Capex &amp; Depr.";#N/A,#N/A,TRUE,"Non-Op. &amp; Other Items"}</definedName>
    <definedName name="wrn.Unicom._.Financial._.Model._5_3" hidden="1">{#N/A,#N/A,TRUE,"Cover";#N/A,#N/A,TRUE,"DCF Analysis";#N/A,#N/A,TRUE,"P&amp;L";#N/A,#N/A,TRUE,"BS";#N/A,#N/A,TRUE,"CF";#N/A,#N/A,TRUE,"Assumptions";#N/A,#N/A,TRUE,"Wireless";#N/A,#N/A,TRUE,"LD, Data &amp; Int.";#N/A,#N/A,TRUE,"Paging";#N/A,#N/A,TRUE,"Capex &amp; Depr.";#N/A,#N/A,TRUE,"Non-Op. &amp; Other Items"}</definedName>
    <definedName name="wrn.Unicom._.Financial._.Model._5_4" localSheetId="14" hidden="1">{#N/A,#N/A,TRUE,"Cover";#N/A,#N/A,TRUE,"DCF Analysis";#N/A,#N/A,TRUE,"P&amp;L";#N/A,#N/A,TRUE,"BS";#N/A,#N/A,TRUE,"CF";#N/A,#N/A,TRUE,"Assumptions";#N/A,#N/A,TRUE,"Wireless";#N/A,#N/A,TRUE,"LD, Data &amp; Int.";#N/A,#N/A,TRUE,"Paging";#N/A,#N/A,TRUE,"Capex &amp; Depr.";#N/A,#N/A,TRUE,"Non-Op. &amp; Other Items"}</definedName>
    <definedName name="wrn.Unicom._.Financial._.Model._5_4" hidden="1">{#N/A,#N/A,TRUE,"Cover";#N/A,#N/A,TRUE,"DCF Analysis";#N/A,#N/A,TRUE,"P&amp;L";#N/A,#N/A,TRUE,"BS";#N/A,#N/A,TRUE,"CF";#N/A,#N/A,TRUE,"Assumptions";#N/A,#N/A,TRUE,"Wireless";#N/A,#N/A,TRUE,"LD, Data &amp; Int.";#N/A,#N/A,TRUE,"Paging";#N/A,#N/A,TRUE,"Capex &amp; Depr.";#N/A,#N/A,TRUE,"Non-Op. &amp; Other Items"}</definedName>
    <definedName name="wrn.UNIONGAS94TAXRETURN." localSheetId="14" hidden="1">{#N/A,#N/A,FALSE,"일반적사항";#N/A,#N/A,FALSE,"주요재무자료";#N/A,#N/A,FALSE,"표지";#N/A,#N/A,FALSE,"총괄표";#N/A,#N/A,FALSE,"1호 과표세액";#N/A,#N/A,FALSE,"1-2호 농어촌과표";#N/A,#N/A,FALSE,"2호 서식";#N/A,#N/A,FALSE,"2호부표 최저한세";#N/A,#N/A,FALSE,"3(1)호 공제감면";#N/A,#N/A,FALSE,"3(1) 부3 세액조정";#N/A,#N/A,FALSE,"3호 임시투자공제";#N/A,#N/A,FALSE,"조8호 기술인력";#N/A,#N/A,FALSE,"3(1)부7 기업합리";#N/A,#N/A,FALSE,"3(3)호(갑) 원천납부";#N/A,#N/A,FALSE,"5호 농어촌";#N/A,#N/A,FALSE,"5호2 농감면(갑)";#N/A,#N/A,FALSE,"6호 소득금액";#N/A,#N/A,FALSE,"6호 첨부(익)";#N/A,#N/A,FALSE,"6호 첨부(손)";#N/A,#N/A,FALSE,"6-1호 수입금액";#N/A,#N/A,FALSE,"6-3호 퇴충";#N/A,#N/A,FALSE,"6-3(4)호 대손";#N/A,#N/A,FALSE,"6-4호 접대(갑)";#N/A,#N/A,FALSE,"6-4호 접대(을)";#N/A,#N/A,FALSE,"6-5호 외화(갑)";#N/A,#N/A,FALSE,"6-6호(부표) 자본적지출";#N/A,#N/A,FALSE,"6-7호 가지급금(갑)";#N/A,#N/A,FALSE,"6-7호 가지급(을)";#N/A,#N/A,FALSE,"6-10호 재고자산";#N/A,#N/A,FALSE,"6-11호 세금과공과";#N/A,#N/A,FALSE,"6-12호 선급비용";#N/A,#N/A,FALSE,"6-13호 기부금";#N/A,#N/A,FALSE,"6-14호 부동산보유";#N/A,#N/A,FALSE,"8호 기부금조정";#N/A,#N/A,FALSE,"9호 자본금(갑)";#N/A,#N/A,FALSE,"9호 자본금(을)";#N/A,#N/A,FALSE,"10(3)호 주요계정";#N/A,#N/A,FALSE,"10(3)호 부표";#N/A,#N/A,FALSE,"10(4)호 조정수입";#N/A,#N/A,FALSE,"14(1)호 갑 주식";#N/A,#N/A,FALSE,"59호 해외특수";#N/A,#N/A,FALSE,"60호 갑 적정유보";#N/A,#N/A,FALSE,"60호 을 적정유보";#N/A,#N/A,FALSE,"요약 BS";#N/A,#N/A,FALSE,"요약 PL";#N/A,#N/A,FALSE,"요약원가";#N/A,#N/A,FALSE,"요약RE"}</definedName>
    <definedName name="wrn.UNIONGAS94TAXRETURN." hidden="1">{#N/A,#N/A,FALSE,"일반적사항";#N/A,#N/A,FALSE,"주요재무자료";#N/A,#N/A,FALSE,"표지";#N/A,#N/A,FALSE,"총괄표";#N/A,#N/A,FALSE,"1호 과표세액";#N/A,#N/A,FALSE,"1-2호 농어촌과표";#N/A,#N/A,FALSE,"2호 서식";#N/A,#N/A,FALSE,"2호부표 최저한세";#N/A,#N/A,FALSE,"3(1)호 공제감면";#N/A,#N/A,FALSE,"3(1) 부3 세액조정";#N/A,#N/A,FALSE,"3호 임시투자공제";#N/A,#N/A,FALSE,"조8호 기술인력";#N/A,#N/A,FALSE,"3(1)부7 기업합리";#N/A,#N/A,FALSE,"3(3)호(갑) 원천납부";#N/A,#N/A,FALSE,"5호 농어촌";#N/A,#N/A,FALSE,"5호2 농감면(갑)";#N/A,#N/A,FALSE,"6호 소득금액";#N/A,#N/A,FALSE,"6호 첨부(익)";#N/A,#N/A,FALSE,"6호 첨부(손)";#N/A,#N/A,FALSE,"6-1호 수입금액";#N/A,#N/A,FALSE,"6-3호 퇴충";#N/A,#N/A,FALSE,"6-3(4)호 대손";#N/A,#N/A,FALSE,"6-4호 접대(갑)";#N/A,#N/A,FALSE,"6-4호 접대(을)";#N/A,#N/A,FALSE,"6-5호 외화(갑)";#N/A,#N/A,FALSE,"6-6호(부표) 자본적지출";#N/A,#N/A,FALSE,"6-7호 가지급금(갑)";#N/A,#N/A,FALSE,"6-7호 가지급(을)";#N/A,#N/A,FALSE,"6-10호 재고자산";#N/A,#N/A,FALSE,"6-11호 세금과공과";#N/A,#N/A,FALSE,"6-12호 선급비용";#N/A,#N/A,FALSE,"6-13호 기부금";#N/A,#N/A,FALSE,"6-14호 부동산보유";#N/A,#N/A,FALSE,"8호 기부금조정";#N/A,#N/A,FALSE,"9호 자본금(갑)";#N/A,#N/A,FALSE,"9호 자본금(을)";#N/A,#N/A,FALSE,"10(3)호 주요계정";#N/A,#N/A,FALSE,"10(3)호 부표";#N/A,#N/A,FALSE,"10(4)호 조정수입";#N/A,#N/A,FALSE,"14(1)호 갑 주식";#N/A,#N/A,FALSE,"59호 해외특수";#N/A,#N/A,FALSE,"60호 갑 적정유보";#N/A,#N/A,FALSE,"60호 을 적정유보";#N/A,#N/A,FALSE,"요약 BS";#N/A,#N/A,FALSE,"요약 PL";#N/A,#N/A,FALSE,"요약원가";#N/A,#N/A,FALSE,"요약RE"}</definedName>
    <definedName name="wrn.USW." localSheetId="14" hidden="1">{"IS",#N/A,FALSE,"IS";"RPTIS",#N/A,FALSE,"RPTIS";"STATS",#N/A,FALSE,"STATS";"BS",#N/A,FALSE,"BS"}</definedName>
    <definedName name="wrn.USW." hidden="1">{"IS",#N/A,FALSE,"IS";"RPTIS",#N/A,FALSE,"RPTIS";"STATS",#N/A,FALSE,"STATS";"BS",#N/A,FALSE,"BS"}</definedName>
    <definedName name="wrn.UTILITIES." localSheetId="14" hidden="1">{#N/A,#N/A,FALSE,"UTIL Monthly Inc ";#N/A,#N/A,FALSE,"Capital";#N/A,#N/A,FALSE,"UTIL REVENUE";#N/A,#N/A,FALSE,"RM REVENUE";#N/A,#N/A,FALSE,"Manpower";#N/A,#N/A,FALSE,"SI - UTIL";#N/A,#N/A,FALSE,"Sales - Utili"}</definedName>
    <definedName name="wrn.UTILITIES." hidden="1">{#N/A,#N/A,FALSE,"UTIL Monthly Inc ";#N/A,#N/A,FALSE,"Capital";#N/A,#N/A,FALSE,"UTIL REVENUE";#N/A,#N/A,FALSE,"RM REVENUE";#N/A,#N/A,FALSE,"Manpower";#N/A,#N/A,FALSE,"SI - UTIL";#N/A,#N/A,FALSE,"Sales - Utili"}</definedName>
    <definedName name="wrn.UTILITIES._1" localSheetId="14" hidden="1">{#N/A,#N/A,FALSE,"UTIL Monthly Inc ";#N/A,#N/A,FALSE,"Capital";#N/A,#N/A,FALSE,"UTIL REVENUE";#N/A,#N/A,FALSE,"RM REVENUE";#N/A,#N/A,FALSE,"Manpower";#N/A,#N/A,FALSE,"SI - UTIL";#N/A,#N/A,FALSE,"Sales - Utili"}</definedName>
    <definedName name="wrn.UTILITIES._1" hidden="1">{#N/A,#N/A,FALSE,"UTIL Monthly Inc ";#N/A,#N/A,FALSE,"Capital";#N/A,#N/A,FALSE,"UTIL REVENUE";#N/A,#N/A,FALSE,"RM REVENUE";#N/A,#N/A,FALSE,"Manpower";#N/A,#N/A,FALSE,"SI - UTIL";#N/A,#N/A,FALSE,"Sales - Utili"}</definedName>
    <definedName name="wrn.UTILITIES._1_1" localSheetId="14" hidden="1">{#N/A,#N/A,FALSE,"UTIL Monthly Inc ";#N/A,#N/A,FALSE,"Capital";#N/A,#N/A,FALSE,"UTIL REVENUE";#N/A,#N/A,FALSE,"RM REVENUE";#N/A,#N/A,FALSE,"Manpower";#N/A,#N/A,FALSE,"SI - UTIL";#N/A,#N/A,FALSE,"Sales - Utili"}</definedName>
    <definedName name="wrn.UTILITIES._1_1" hidden="1">{#N/A,#N/A,FALSE,"UTIL Monthly Inc ";#N/A,#N/A,FALSE,"Capital";#N/A,#N/A,FALSE,"UTIL REVENUE";#N/A,#N/A,FALSE,"RM REVENUE";#N/A,#N/A,FALSE,"Manpower";#N/A,#N/A,FALSE,"SI - UTIL";#N/A,#N/A,FALSE,"Sales - Utili"}</definedName>
    <definedName name="wrn.UTILITIES._1_1_1" localSheetId="14" hidden="1">{#N/A,#N/A,FALSE,"UTIL Monthly Inc ";#N/A,#N/A,FALSE,"Capital";#N/A,#N/A,FALSE,"UTIL REVENUE";#N/A,#N/A,FALSE,"RM REVENUE";#N/A,#N/A,FALSE,"Manpower";#N/A,#N/A,FALSE,"SI - UTIL";#N/A,#N/A,FALSE,"Sales - Utili"}</definedName>
    <definedName name="wrn.UTILITIES._1_1_1" hidden="1">{#N/A,#N/A,FALSE,"UTIL Monthly Inc ";#N/A,#N/A,FALSE,"Capital";#N/A,#N/A,FALSE,"UTIL REVENUE";#N/A,#N/A,FALSE,"RM REVENUE";#N/A,#N/A,FALSE,"Manpower";#N/A,#N/A,FALSE,"SI - UTIL";#N/A,#N/A,FALSE,"Sales - Utili"}</definedName>
    <definedName name="wrn.UTILITIES._1_1_2" localSheetId="14" hidden="1">{#N/A,#N/A,FALSE,"UTIL Monthly Inc ";#N/A,#N/A,FALSE,"Capital";#N/A,#N/A,FALSE,"UTIL REVENUE";#N/A,#N/A,FALSE,"RM REVENUE";#N/A,#N/A,FALSE,"Manpower";#N/A,#N/A,FALSE,"SI - UTIL";#N/A,#N/A,FALSE,"Sales - Utili"}</definedName>
    <definedName name="wrn.UTILITIES._1_1_2" hidden="1">{#N/A,#N/A,FALSE,"UTIL Monthly Inc ";#N/A,#N/A,FALSE,"Capital";#N/A,#N/A,FALSE,"UTIL REVENUE";#N/A,#N/A,FALSE,"RM REVENUE";#N/A,#N/A,FALSE,"Manpower";#N/A,#N/A,FALSE,"SI - UTIL";#N/A,#N/A,FALSE,"Sales - Utili"}</definedName>
    <definedName name="wrn.UTILITIES._1_1_3" localSheetId="14" hidden="1">{#N/A,#N/A,FALSE,"UTIL Monthly Inc ";#N/A,#N/A,FALSE,"Capital";#N/A,#N/A,FALSE,"UTIL REVENUE";#N/A,#N/A,FALSE,"RM REVENUE";#N/A,#N/A,FALSE,"Manpower";#N/A,#N/A,FALSE,"SI - UTIL";#N/A,#N/A,FALSE,"Sales - Utili"}</definedName>
    <definedName name="wrn.UTILITIES._1_1_3" hidden="1">{#N/A,#N/A,FALSE,"UTIL Monthly Inc ";#N/A,#N/A,FALSE,"Capital";#N/A,#N/A,FALSE,"UTIL REVENUE";#N/A,#N/A,FALSE,"RM REVENUE";#N/A,#N/A,FALSE,"Manpower";#N/A,#N/A,FALSE,"SI - UTIL";#N/A,#N/A,FALSE,"Sales - Utili"}</definedName>
    <definedName name="wrn.UTILITIES._1_1_4" localSheetId="14" hidden="1">{#N/A,#N/A,FALSE,"UTIL Monthly Inc ";#N/A,#N/A,FALSE,"Capital";#N/A,#N/A,FALSE,"UTIL REVENUE";#N/A,#N/A,FALSE,"RM REVENUE";#N/A,#N/A,FALSE,"Manpower";#N/A,#N/A,FALSE,"SI - UTIL";#N/A,#N/A,FALSE,"Sales - Utili"}</definedName>
    <definedName name="wrn.UTILITIES._1_1_4" hidden="1">{#N/A,#N/A,FALSE,"UTIL Monthly Inc ";#N/A,#N/A,FALSE,"Capital";#N/A,#N/A,FALSE,"UTIL REVENUE";#N/A,#N/A,FALSE,"RM REVENUE";#N/A,#N/A,FALSE,"Manpower";#N/A,#N/A,FALSE,"SI - UTIL";#N/A,#N/A,FALSE,"Sales - Utili"}</definedName>
    <definedName name="wrn.UTILITIES._1_1_5" localSheetId="14" hidden="1">{#N/A,#N/A,FALSE,"UTIL Monthly Inc ";#N/A,#N/A,FALSE,"Capital";#N/A,#N/A,FALSE,"UTIL REVENUE";#N/A,#N/A,FALSE,"RM REVENUE";#N/A,#N/A,FALSE,"Manpower";#N/A,#N/A,FALSE,"SI - UTIL";#N/A,#N/A,FALSE,"Sales - Utili"}</definedName>
    <definedName name="wrn.UTILITIES._1_1_5" hidden="1">{#N/A,#N/A,FALSE,"UTIL Monthly Inc ";#N/A,#N/A,FALSE,"Capital";#N/A,#N/A,FALSE,"UTIL REVENUE";#N/A,#N/A,FALSE,"RM REVENUE";#N/A,#N/A,FALSE,"Manpower";#N/A,#N/A,FALSE,"SI - UTIL";#N/A,#N/A,FALSE,"Sales - Utili"}</definedName>
    <definedName name="wrn.UTILITIES._1_2" localSheetId="14" hidden="1">{#N/A,#N/A,FALSE,"UTIL Monthly Inc ";#N/A,#N/A,FALSE,"Capital";#N/A,#N/A,FALSE,"UTIL REVENUE";#N/A,#N/A,FALSE,"RM REVENUE";#N/A,#N/A,FALSE,"Manpower";#N/A,#N/A,FALSE,"SI - UTIL";#N/A,#N/A,FALSE,"Sales - Utili"}</definedName>
    <definedName name="wrn.UTILITIES._1_2" hidden="1">{#N/A,#N/A,FALSE,"UTIL Monthly Inc ";#N/A,#N/A,FALSE,"Capital";#N/A,#N/A,FALSE,"UTIL REVENUE";#N/A,#N/A,FALSE,"RM REVENUE";#N/A,#N/A,FALSE,"Manpower";#N/A,#N/A,FALSE,"SI - UTIL";#N/A,#N/A,FALSE,"Sales - Utili"}</definedName>
    <definedName name="wrn.UTILITIES._1_3" localSheetId="14" hidden="1">{#N/A,#N/A,FALSE,"UTIL Monthly Inc ";#N/A,#N/A,FALSE,"Capital";#N/A,#N/A,FALSE,"UTIL REVENUE";#N/A,#N/A,FALSE,"RM REVENUE";#N/A,#N/A,FALSE,"Manpower";#N/A,#N/A,FALSE,"SI - UTIL";#N/A,#N/A,FALSE,"Sales - Utili"}</definedName>
    <definedName name="wrn.UTILITIES._1_3" hidden="1">{#N/A,#N/A,FALSE,"UTIL Monthly Inc ";#N/A,#N/A,FALSE,"Capital";#N/A,#N/A,FALSE,"UTIL REVENUE";#N/A,#N/A,FALSE,"RM REVENUE";#N/A,#N/A,FALSE,"Manpower";#N/A,#N/A,FALSE,"SI - UTIL";#N/A,#N/A,FALSE,"Sales - Utili"}</definedName>
    <definedName name="wrn.UTILITIES._1_4" localSheetId="14" hidden="1">{#N/A,#N/A,FALSE,"UTIL Monthly Inc ";#N/A,#N/A,FALSE,"Capital";#N/A,#N/A,FALSE,"UTIL REVENUE";#N/A,#N/A,FALSE,"RM REVENUE";#N/A,#N/A,FALSE,"Manpower";#N/A,#N/A,FALSE,"SI - UTIL";#N/A,#N/A,FALSE,"Sales - Utili"}</definedName>
    <definedName name="wrn.UTILITIES._1_4" hidden="1">{#N/A,#N/A,FALSE,"UTIL Monthly Inc ";#N/A,#N/A,FALSE,"Capital";#N/A,#N/A,FALSE,"UTIL REVENUE";#N/A,#N/A,FALSE,"RM REVENUE";#N/A,#N/A,FALSE,"Manpower";#N/A,#N/A,FALSE,"SI - UTIL";#N/A,#N/A,FALSE,"Sales - Utili"}</definedName>
    <definedName name="wrn.UTILITIES._1_5" localSheetId="14" hidden="1">{#N/A,#N/A,FALSE,"UTIL Monthly Inc ";#N/A,#N/A,FALSE,"Capital";#N/A,#N/A,FALSE,"UTIL REVENUE";#N/A,#N/A,FALSE,"RM REVENUE";#N/A,#N/A,FALSE,"Manpower";#N/A,#N/A,FALSE,"SI - UTIL";#N/A,#N/A,FALSE,"Sales - Utili"}</definedName>
    <definedName name="wrn.UTILITIES._1_5" hidden="1">{#N/A,#N/A,FALSE,"UTIL Monthly Inc ";#N/A,#N/A,FALSE,"Capital";#N/A,#N/A,FALSE,"UTIL REVENUE";#N/A,#N/A,FALSE,"RM REVENUE";#N/A,#N/A,FALSE,"Manpower";#N/A,#N/A,FALSE,"SI - UTIL";#N/A,#N/A,FALSE,"Sales - Utili"}</definedName>
    <definedName name="wrn.UTILITIES._2" localSheetId="14" hidden="1">{#N/A,#N/A,FALSE,"UTIL Monthly Inc ";#N/A,#N/A,FALSE,"Capital";#N/A,#N/A,FALSE,"UTIL REVENUE";#N/A,#N/A,FALSE,"RM REVENUE";#N/A,#N/A,FALSE,"Manpower";#N/A,#N/A,FALSE,"SI - UTIL";#N/A,#N/A,FALSE,"Sales - Utili"}</definedName>
    <definedName name="wrn.UTILITIES._2" hidden="1">{#N/A,#N/A,FALSE,"UTIL Monthly Inc ";#N/A,#N/A,FALSE,"Capital";#N/A,#N/A,FALSE,"UTIL REVENUE";#N/A,#N/A,FALSE,"RM REVENUE";#N/A,#N/A,FALSE,"Manpower";#N/A,#N/A,FALSE,"SI - UTIL";#N/A,#N/A,FALSE,"Sales - Utili"}</definedName>
    <definedName name="wrn.UTILITIES._2_1" localSheetId="14" hidden="1">{#N/A,#N/A,FALSE,"UTIL Monthly Inc ";#N/A,#N/A,FALSE,"Capital";#N/A,#N/A,FALSE,"UTIL REVENUE";#N/A,#N/A,FALSE,"RM REVENUE";#N/A,#N/A,FALSE,"Manpower";#N/A,#N/A,FALSE,"SI - UTIL";#N/A,#N/A,FALSE,"Sales - Utili"}</definedName>
    <definedName name="wrn.UTILITIES._2_1" hidden="1">{#N/A,#N/A,FALSE,"UTIL Monthly Inc ";#N/A,#N/A,FALSE,"Capital";#N/A,#N/A,FALSE,"UTIL REVENUE";#N/A,#N/A,FALSE,"RM REVENUE";#N/A,#N/A,FALSE,"Manpower";#N/A,#N/A,FALSE,"SI - UTIL";#N/A,#N/A,FALSE,"Sales - Utili"}</definedName>
    <definedName name="wrn.UTILITIES._2_2" localSheetId="14" hidden="1">{#N/A,#N/A,FALSE,"UTIL Monthly Inc ";#N/A,#N/A,FALSE,"Capital";#N/A,#N/A,FALSE,"UTIL REVENUE";#N/A,#N/A,FALSE,"RM REVENUE";#N/A,#N/A,FALSE,"Manpower";#N/A,#N/A,FALSE,"SI - UTIL";#N/A,#N/A,FALSE,"Sales - Utili"}</definedName>
    <definedName name="wrn.UTILITIES._2_2" hidden="1">{#N/A,#N/A,FALSE,"UTIL Monthly Inc ";#N/A,#N/A,FALSE,"Capital";#N/A,#N/A,FALSE,"UTIL REVENUE";#N/A,#N/A,FALSE,"RM REVENUE";#N/A,#N/A,FALSE,"Manpower";#N/A,#N/A,FALSE,"SI - UTIL";#N/A,#N/A,FALSE,"Sales - Utili"}</definedName>
    <definedName name="wrn.UTILITIES._2_3" localSheetId="14" hidden="1">{#N/A,#N/A,FALSE,"UTIL Monthly Inc ";#N/A,#N/A,FALSE,"Capital";#N/A,#N/A,FALSE,"UTIL REVENUE";#N/A,#N/A,FALSE,"RM REVENUE";#N/A,#N/A,FALSE,"Manpower";#N/A,#N/A,FALSE,"SI - UTIL";#N/A,#N/A,FALSE,"Sales - Utili"}</definedName>
    <definedName name="wrn.UTILITIES._2_3" hidden="1">{#N/A,#N/A,FALSE,"UTIL Monthly Inc ";#N/A,#N/A,FALSE,"Capital";#N/A,#N/A,FALSE,"UTIL REVENUE";#N/A,#N/A,FALSE,"RM REVENUE";#N/A,#N/A,FALSE,"Manpower";#N/A,#N/A,FALSE,"SI - UTIL";#N/A,#N/A,FALSE,"Sales - Utili"}</definedName>
    <definedName name="wrn.UTILITIES._2_4" localSheetId="14" hidden="1">{#N/A,#N/A,FALSE,"UTIL Monthly Inc ";#N/A,#N/A,FALSE,"Capital";#N/A,#N/A,FALSE,"UTIL REVENUE";#N/A,#N/A,FALSE,"RM REVENUE";#N/A,#N/A,FALSE,"Manpower";#N/A,#N/A,FALSE,"SI - UTIL";#N/A,#N/A,FALSE,"Sales - Utili"}</definedName>
    <definedName name="wrn.UTILITIES._2_4" hidden="1">{#N/A,#N/A,FALSE,"UTIL Monthly Inc ";#N/A,#N/A,FALSE,"Capital";#N/A,#N/A,FALSE,"UTIL REVENUE";#N/A,#N/A,FALSE,"RM REVENUE";#N/A,#N/A,FALSE,"Manpower";#N/A,#N/A,FALSE,"SI - UTIL";#N/A,#N/A,FALSE,"Sales - Utili"}</definedName>
    <definedName name="wrn.UTILITIES._2_5" localSheetId="14" hidden="1">{#N/A,#N/A,FALSE,"UTIL Monthly Inc ";#N/A,#N/A,FALSE,"Capital";#N/A,#N/A,FALSE,"UTIL REVENUE";#N/A,#N/A,FALSE,"RM REVENUE";#N/A,#N/A,FALSE,"Manpower";#N/A,#N/A,FALSE,"SI - UTIL";#N/A,#N/A,FALSE,"Sales - Utili"}</definedName>
    <definedName name="wrn.UTILITIES._2_5" hidden="1">{#N/A,#N/A,FALSE,"UTIL Monthly Inc ";#N/A,#N/A,FALSE,"Capital";#N/A,#N/A,FALSE,"UTIL REVENUE";#N/A,#N/A,FALSE,"RM REVENUE";#N/A,#N/A,FALSE,"Manpower";#N/A,#N/A,FALSE,"SI - UTIL";#N/A,#N/A,FALSE,"Sales - Utili"}</definedName>
    <definedName name="wrn.UTILITIES._3" localSheetId="14" hidden="1">{#N/A,#N/A,FALSE,"UTIL Monthly Inc ";#N/A,#N/A,FALSE,"Capital";#N/A,#N/A,FALSE,"UTIL REVENUE";#N/A,#N/A,FALSE,"RM REVENUE";#N/A,#N/A,FALSE,"Manpower";#N/A,#N/A,FALSE,"SI - UTIL";#N/A,#N/A,FALSE,"Sales - Utili"}</definedName>
    <definedName name="wrn.UTILITIES._3" hidden="1">{#N/A,#N/A,FALSE,"UTIL Monthly Inc ";#N/A,#N/A,FALSE,"Capital";#N/A,#N/A,FALSE,"UTIL REVENUE";#N/A,#N/A,FALSE,"RM REVENUE";#N/A,#N/A,FALSE,"Manpower";#N/A,#N/A,FALSE,"SI - UTIL";#N/A,#N/A,FALSE,"Sales - Utili"}</definedName>
    <definedName name="wrn.UTILITIES._3_1" localSheetId="14" hidden="1">{#N/A,#N/A,FALSE,"UTIL Monthly Inc ";#N/A,#N/A,FALSE,"Capital";#N/A,#N/A,FALSE,"UTIL REVENUE";#N/A,#N/A,FALSE,"RM REVENUE";#N/A,#N/A,FALSE,"Manpower";#N/A,#N/A,FALSE,"SI - UTIL";#N/A,#N/A,FALSE,"Sales - Utili"}</definedName>
    <definedName name="wrn.UTILITIES._3_1" hidden="1">{#N/A,#N/A,FALSE,"UTIL Monthly Inc ";#N/A,#N/A,FALSE,"Capital";#N/A,#N/A,FALSE,"UTIL REVENUE";#N/A,#N/A,FALSE,"RM REVENUE";#N/A,#N/A,FALSE,"Manpower";#N/A,#N/A,FALSE,"SI - UTIL";#N/A,#N/A,FALSE,"Sales - Utili"}</definedName>
    <definedName name="wrn.UTILITIES._3_2" localSheetId="14" hidden="1">{#N/A,#N/A,FALSE,"UTIL Monthly Inc ";#N/A,#N/A,FALSE,"Capital";#N/A,#N/A,FALSE,"UTIL REVENUE";#N/A,#N/A,FALSE,"RM REVENUE";#N/A,#N/A,FALSE,"Manpower";#N/A,#N/A,FALSE,"SI - UTIL";#N/A,#N/A,FALSE,"Sales - Utili"}</definedName>
    <definedName name="wrn.UTILITIES._3_2" hidden="1">{#N/A,#N/A,FALSE,"UTIL Monthly Inc ";#N/A,#N/A,FALSE,"Capital";#N/A,#N/A,FALSE,"UTIL REVENUE";#N/A,#N/A,FALSE,"RM REVENUE";#N/A,#N/A,FALSE,"Manpower";#N/A,#N/A,FALSE,"SI - UTIL";#N/A,#N/A,FALSE,"Sales - Utili"}</definedName>
    <definedName name="wrn.UTILITIES._3_3" localSheetId="14" hidden="1">{#N/A,#N/A,FALSE,"UTIL Monthly Inc ";#N/A,#N/A,FALSE,"Capital";#N/A,#N/A,FALSE,"UTIL REVENUE";#N/A,#N/A,FALSE,"RM REVENUE";#N/A,#N/A,FALSE,"Manpower";#N/A,#N/A,FALSE,"SI - UTIL";#N/A,#N/A,FALSE,"Sales - Utili"}</definedName>
    <definedName name="wrn.UTILITIES._3_3" hidden="1">{#N/A,#N/A,FALSE,"UTIL Monthly Inc ";#N/A,#N/A,FALSE,"Capital";#N/A,#N/A,FALSE,"UTIL REVENUE";#N/A,#N/A,FALSE,"RM REVENUE";#N/A,#N/A,FALSE,"Manpower";#N/A,#N/A,FALSE,"SI - UTIL";#N/A,#N/A,FALSE,"Sales - Utili"}</definedName>
    <definedName name="wrn.UTILITIES._3_4" localSheetId="14" hidden="1">{#N/A,#N/A,FALSE,"UTIL Monthly Inc ";#N/A,#N/A,FALSE,"Capital";#N/A,#N/A,FALSE,"UTIL REVENUE";#N/A,#N/A,FALSE,"RM REVENUE";#N/A,#N/A,FALSE,"Manpower";#N/A,#N/A,FALSE,"SI - UTIL";#N/A,#N/A,FALSE,"Sales - Utili"}</definedName>
    <definedName name="wrn.UTILITIES._3_4" hidden="1">{#N/A,#N/A,FALSE,"UTIL Monthly Inc ";#N/A,#N/A,FALSE,"Capital";#N/A,#N/A,FALSE,"UTIL REVENUE";#N/A,#N/A,FALSE,"RM REVENUE";#N/A,#N/A,FALSE,"Manpower";#N/A,#N/A,FALSE,"SI - UTIL";#N/A,#N/A,FALSE,"Sales - Utili"}</definedName>
    <definedName name="wrn.UTILITIES._3_5" localSheetId="14" hidden="1">{#N/A,#N/A,FALSE,"UTIL Monthly Inc ";#N/A,#N/A,FALSE,"Capital";#N/A,#N/A,FALSE,"UTIL REVENUE";#N/A,#N/A,FALSE,"RM REVENUE";#N/A,#N/A,FALSE,"Manpower";#N/A,#N/A,FALSE,"SI - UTIL";#N/A,#N/A,FALSE,"Sales - Utili"}</definedName>
    <definedName name="wrn.UTILITIES._3_5" hidden="1">{#N/A,#N/A,FALSE,"UTIL Monthly Inc ";#N/A,#N/A,FALSE,"Capital";#N/A,#N/A,FALSE,"UTIL REVENUE";#N/A,#N/A,FALSE,"RM REVENUE";#N/A,#N/A,FALSE,"Manpower";#N/A,#N/A,FALSE,"SI - UTIL";#N/A,#N/A,FALSE,"Sales - Utili"}</definedName>
    <definedName name="wrn.UTILITIES._4" localSheetId="14" hidden="1">{#N/A,#N/A,FALSE,"UTIL Monthly Inc ";#N/A,#N/A,FALSE,"Capital";#N/A,#N/A,FALSE,"UTIL REVENUE";#N/A,#N/A,FALSE,"RM REVENUE";#N/A,#N/A,FALSE,"Manpower";#N/A,#N/A,FALSE,"SI - UTIL";#N/A,#N/A,FALSE,"Sales - Utili"}</definedName>
    <definedName name="wrn.UTILITIES._4" hidden="1">{#N/A,#N/A,FALSE,"UTIL Monthly Inc ";#N/A,#N/A,FALSE,"Capital";#N/A,#N/A,FALSE,"UTIL REVENUE";#N/A,#N/A,FALSE,"RM REVENUE";#N/A,#N/A,FALSE,"Manpower";#N/A,#N/A,FALSE,"SI - UTIL";#N/A,#N/A,FALSE,"Sales - Utili"}</definedName>
    <definedName name="wrn.UTILITIES._5" localSheetId="14" hidden="1">{#N/A,#N/A,FALSE,"UTIL Monthly Inc ";#N/A,#N/A,FALSE,"Capital";#N/A,#N/A,FALSE,"UTIL REVENUE";#N/A,#N/A,FALSE,"RM REVENUE";#N/A,#N/A,FALSE,"Manpower";#N/A,#N/A,FALSE,"SI - UTIL";#N/A,#N/A,FALSE,"Sales - Utili"}</definedName>
    <definedName name="wrn.UTILITIES._5" hidden="1">{#N/A,#N/A,FALSE,"UTIL Monthly Inc ";#N/A,#N/A,FALSE,"Capital";#N/A,#N/A,FALSE,"UTIL REVENUE";#N/A,#N/A,FALSE,"RM REVENUE";#N/A,#N/A,FALSE,"Manpower";#N/A,#N/A,FALSE,"SI - UTIL";#N/A,#N/A,FALSE,"Sales - Utili"}</definedName>
    <definedName name="wrn.valderrama." localSheetId="14" hidden="1">{"valderrama1",#N/A,FALSE,"Pro Forma";"valderrama",#N/A,FALSE,"Pro Forma"}</definedName>
    <definedName name="wrn.valderrama." hidden="1">{"valderrama1",#N/A,FALSE,"Pro Forma";"valderrama",#N/A,FALSE,"Pro Forma"}</definedName>
    <definedName name="wrn.VALUATION." localSheetId="14" hidden="1">{#N/A,#N/A,FALSE,"Valuation Assumptions";#N/A,#N/A,FALSE,"Summary";#N/A,#N/A,FALSE,"DCF";#N/A,#N/A,FALSE,"Valuation";#N/A,#N/A,FALSE,"WACC";#N/A,#N/A,FALSE,"UBVH";#N/A,#N/A,FALSE,"Free Cash Flow"}</definedName>
    <definedName name="wrn.VALUATION." hidden="1">{#N/A,#N/A,FALSE,"Valuation Assumptions";#N/A,#N/A,FALSE,"Summary";#N/A,#N/A,FALSE,"DCF";#N/A,#N/A,FALSE,"Valuation";#N/A,#N/A,FALSE,"WACC";#N/A,#N/A,FALSE,"UBVH";#N/A,#N/A,FALSE,"Free Cash Flow"}</definedName>
    <definedName name="wrn.Variance._.3." localSheetId="14" hidden="1">{"Variance Q3",#N/A,FALSE,"Var"}</definedName>
    <definedName name="wrn.Variance._.3." hidden="1">{"Variance Q3",#N/A,FALSE,"Var"}</definedName>
    <definedName name="wrn.Variance._.3._1" localSheetId="14" hidden="1">{"Variance Q3",#N/A,FALSE,"Var"}</definedName>
    <definedName name="wrn.Variance._.3._1" hidden="1">{"Variance Q3",#N/A,FALSE,"Var"}</definedName>
    <definedName name="wrn.Variance._.Q1." localSheetId="14" hidden="1">{"Variance Q1",#N/A,FALSE,"Var"}</definedName>
    <definedName name="wrn.Variance._.Q1." hidden="1">{"Variance Q1",#N/A,FALSE,"Var"}</definedName>
    <definedName name="wrn.Variance._.Q1._1" localSheetId="14" hidden="1">{"Variance Q1",#N/A,FALSE,"Var"}</definedName>
    <definedName name="wrn.Variance._.Q1._1" hidden="1">{"Variance Q1",#N/A,FALSE,"Var"}</definedName>
    <definedName name="wrn.Variance._.Q2." localSheetId="14" hidden="1">{"Variance Q2",#N/A,FALSE,"Var"}</definedName>
    <definedName name="wrn.Variance._.Q2." hidden="1">{"Variance Q2",#N/A,FALSE,"Var"}</definedName>
    <definedName name="wrn.Variance._.Q2._1" localSheetId="14" hidden="1">{"Variance Q2",#N/A,FALSE,"Var"}</definedName>
    <definedName name="wrn.Variance._.Q2._1" hidden="1">{"Variance Q2",#N/A,FALSE,"Var"}</definedName>
    <definedName name="wrn.Variance._.Q3." localSheetId="14" hidden="1">{"Variance Q3",#N/A,FALSE,"Var"}</definedName>
    <definedName name="wrn.Variance._.Q3." hidden="1">{"Variance Q3",#N/A,FALSE,"Var"}</definedName>
    <definedName name="wrn.Variance._.Q3._1" localSheetId="14" hidden="1">{"Variance Q3",#N/A,FALSE,"Var"}</definedName>
    <definedName name="wrn.Variance._.Q3._1" hidden="1">{"Variance Q3",#N/A,FALSE,"Var"}</definedName>
    <definedName name="wrn.Variance._.Q4" localSheetId="14" hidden="1">{"Variance Q4",#N/A,FALSE,"Var"}</definedName>
    <definedName name="wrn.Variance._.Q4" hidden="1">{"Variance Q4",#N/A,FALSE,"Var"}</definedName>
    <definedName name="wrn.Variance._.Q4." localSheetId="14" hidden="1">{"Variance Q4",#N/A,FALSE,"Var"}</definedName>
    <definedName name="wrn.Variance._.Q4." hidden="1">{"Variance Q4",#N/A,FALSE,"Var"}</definedName>
    <definedName name="wrn.Variance._.Q4._1" localSheetId="14" hidden="1">{"Variance Q4",#N/A,FALSE,"Var"}</definedName>
    <definedName name="wrn.Variance._.Q4._1" hidden="1">{"Variance Q4",#N/A,FALSE,"Var"}</definedName>
    <definedName name="wrn.Variance._.Q4_1" localSheetId="14" hidden="1">{"Variance Q4",#N/A,FALSE,"Var"}</definedName>
    <definedName name="wrn.Variance._.Q4_1" hidden="1">{"Variance Q4",#N/A,FALSE,"Var"}</definedName>
    <definedName name="wrn.vd." localSheetId="14" hidden="1">{#N/A,#N/A,TRUE,"BT M200 da 10x20"}</definedName>
    <definedName name="wrn.vd." hidden="1">{#N/A,#N/A,TRUE,"BT M200 da 10x20"}</definedName>
    <definedName name="wrn.Vinyl1999IFOrecons." localSheetId="14" hidden="1">{"Vinyl1999Q1IFOrecon",#N/A,TRUE,"Vinyl";"Vinyl1999Q2IFOrecon",#N/A,TRUE,"Vinyl";"Vinyl1999Q3IFOrecon",#N/A,TRUE,"Vinyl";"Vinyl1999Q4IFOrecon",#N/A,TRUE,"Vinyl";"Vinyl1999TotalIFOrecon",#N/A,TRUE,"Vinyl";#N/A,#N/A,TRUE,"Vinyl"}</definedName>
    <definedName name="wrn.Vinyl1999IFOrecons." hidden="1">{"Vinyl1999Q1IFOrecon",#N/A,TRUE,"Vinyl";"Vinyl1999Q2IFOrecon",#N/A,TRUE,"Vinyl";"Vinyl1999Q3IFOrecon",#N/A,TRUE,"Vinyl";"Vinyl1999Q4IFOrecon",#N/A,TRUE,"Vinyl";"Vinyl1999TotalIFOrecon",#N/A,TRUE,"Vinyl";#N/A,#N/A,TRUE,"Vinyl"}</definedName>
    <definedName name="wrn.Vinyl1999IFOrecons._1" localSheetId="14" hidden="1">{"Vinyl1999Q1IFOrecon",#N/A,TRUE,"Vinyl";"Vinyl1999Q2IFOrecon",#N/A,TRUE,"Vinyl";"Vinyl1999Q3IFOrecon",#N/A,TRUE,"Vinyl";"Vinyl1999Q4IFOrecon",#N/A,TRUE,"Vinyl";"Vinyl1999TotalIFOrecon",#N/A,TRUE,"Vinyl";#N/A,#N/A,TRUE,"Vinyl"}</definedName>
    <definedName name="wrn.Vinyl1999IFOrecons._1" hidden="1">{"Vinyl1999Q1IFOrecon",#N/A,TRUE,"Vinyl";"Vinyl1999Q2IFOrecon",#N/A,TRUE,"Vinyl";"Vinyl1999Q3IFOrecon",#N/A,TRUE,"Vinyl";"Vinyl1999Q4IFOrecon",#N/A,TRUE,"Vinyl";"Vinyl1999TotalIFOrecon",#N/A,TRUE,"Vinyl";#N/A,#N/A,TRUE,"Vinyl"}</definedName>
    <definedName name="wrn.Wacc." localSheetId="14" hidden="1">{"Area1",#N/A,FALSE,"OREWACC";"Area2",#N/A,FALSE,"OREWACC"}</definedName>
    <definedName name="wrn.Wacc." hidden="1">{"Area1",#N/A,FALSE,"OREWACC";"Area2",#N/A,FALSE,"OREWACC"}</definedName>
    <definedName name="wrn.Wacc._1" localSheetId="14" hidden="1">{"Area1",#N/A,FALSE,"OREWACC";"Area2",#N/A,FALSE,"OREWACC"}</definedName>
    <definedName name="wrn.Wacc._1" hidden="1">{"Area1",#N/A,FALSE,"OREWACC";"Area2",#N/A,FALSE,"OREWACC"}</definedName>
    <definedName name="wrn.Wacc._2" localSheetId="14" hidden="1">{"Area1",#N/A,FALSE,"OREWACC";"Area2",#N/A,FALSE,"OREWACC"}</definedName>
    <definedName name="wrn.Wacc._2" hidden="1">{"Area1",#N/A,FALSE,"OREWACC";"Area2",#N/A,FALSE,"OREWACC"}</definedName>
    <definedName name="wrn.Wacc._3" localSheetId="14" hidden="1">{"Area1",#N/A,FALSE,"OREWACC";"Area2",#N/A,FALSE,"OREWACC"}</definedName>
    <definedName name="wrn.Wacc._3" hidden="1">{"Area1",#N/A,FALSE,"OREWACC";"Area2",#N/A,FALSE,"OREWACC"}</definedName>
    <definedName name="wrn.Wacc._4" localSheetId="14" hidden="1">{"Area1",#N/A,FALSE,"OREWACC";"Area2",#N/A,FALSE,"OREWACC"}</definedName>
    <definedName name="wrn.Wacc._4" hidden="1">{"Area1",#N/A,FALSE,"OREWACC";"Area2",#N/A,FALSE,"OREWACC"}</definedName>
    <definedName name="wrn.Wacc._5" localSheetId="14" hidden="1">{"Area1",#N/A,FALSE,"OREWACC";"Area2",#N/A,FALSE,"OREWACC"}</definedName>
    <definedName name="wrn.Wacc._5" hidden="1">{"Area1",#N/A,FALSE,"OREWACC";"Area2",#N/A,FALSE,"OREWACC"}</definedName>
    <definedName name="wrn.Water." localSheetId="14" hidden="1">{#N/A,#N/A,FALSE,"Water";#N/A,#N/A,FALSE,"Ballygowan";#N/A,#N/A,FALSE,"Volvic"}</definedName>
    <definedName name="wrn.Water." hidden="1">{#N/A,#N/A,FALSE,"Water";#N/A,#N/A,FALSE,"Ballygowan";#N/A,#N/A,FALSE,"Volvic"}</definedName>
    <definedName name="wrn.wicor." localSheetId="14" hidden="1">{#N/A,#N/A,FALSE,"FACTSHEETS";#N/A,#N/A,FALSE,"pump";#N/A,#N/A,FALSE,"filter"}</definedName>
    <definedName name="wrn.wicor." hidden="1">{#N/A,#N/A,FALSE,"FACTSHEETS";#N/A,#N/A,FALSE,"pump";#N/A,#N/A,FALSE,"filter"}</definedName>
    <definedName name="wrn.WineSpirits." localSheetId="14" hidden="1">{#N/A,#N/A,FALSE,"W&amp;Spirits";#N/A,#N/A,FALSE,"Grants";#N/A,#N/A,FALSE,"CCB"}</definedName>
    <definedName name="wrn.WineSpirits." hidden="1">{#N/A,#N/A,FALSE,"W&amp;Spirits";#N/A,#N/A,FALSE,"Grants";#N/A,#N/A,FALSE,"CCB"}</definedName>
    <definedName name="wrn.WorkCap." localSheetId="14" hidden="1">{"WorkCap",#N/A,FALSE,"cashflw"}</definedName>
    <definedName name="wrn.WorkCap." hidden="1">{"WorkCap",#N/A,FALSE,"cashflw"}</definedName>
    <definedName name="wrn.Y95current." localSheetId="14" hidden="1">{"Y95current",#N/A,FALSE,"Sheet4"}</definedName>
    <definedName name="wrn.Y95current." hidden="1">{"Y95current",#N/A,FALSE,"Sheet4"}</definedName>
    <definedName name="wrn.Y95qtrs." localSheetId="14" hidden="1">{"Y95qtrs",#N/A,FALSE,"Sheet4"}</definedName>
    <definedName name="wrn.Y95qtrs." hidden="1">{"Y95qtrs",#N/A,FALSE,"Sheet4"}</definedName>
    <definedName name="wrn.간단한세무조정계산서." localSheetId="14"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wrn.간단한세무조정계산서."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wrn.감가." localSheetId="14" hidden="1">{#N/A,#N/A,FALSE,"buildings"}</definedName>
    <definedName name="wrn.감가." hidden="1">{#N/A,#N/A,FALSE,"buildings"}</definedName>
    <definedName name="wrn.대차._.대조표." localSheetId="14" hidden="1">{#N/A,#N/A,TRUE,"대 차 대 조 표"}</definedName>
    <definedName name="wrn.대차._.대조표." hidden="1">{#N/A,#N/A,TRUE,"대 차 대 조 표"}</definedName>
    <definedName name="wrn.부문손익." localSheetId="14" hidden="1">{#N/A,#N/A,FALSE,"매출이익"}</definedName>
    <definedName name="wrn.부문손익." hidden="1">{#N/A,#N/A,FALSE,"매출이익"}</definedName>
    <definedName name="wrn.세무조정계산서." localSheetId="14" hidden="1">{#N/A,#N/A,TRUE,"총괄표";#N/A,#N/A,TRUE,"1호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주식";#N/A,#N/A,TRUE,"60호 갑 적정유보";#N/A,#N/A,TRUE,"60호 을 적정유보"}</definedName>
    <definedName name="wrn.세무조정계산서." hidden="1">{#N/A,#N/A,TRUE,"총괄표";#N/A,#N/A,TRUE,"1호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주식";#N/A,#N/A,TRUE,"60호 갑 적정유보";#N/A,#N/A,TRUE,"60호 을 적정유보"}</definedName>
    <definedName name="wrn.세무조정모든양식." localSheetId="14"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wrn.세무조정모든양식."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wrn.손익보고." localSheetId="14" hidden="1">{#N/A,#N/A,FALSE,"표지";#N/A,#N/A,FALSE,"page1";#N/A,#N/A,FALSE,"page2";#N/A,#N/A,FALSE,"page3";#N/A,#N/A,FALSE,"별첨"}</definedName>
    <definedName name="wrn.손익보고." hidden="1">{#N/A,#N/A,FALSE,"표지";#N/A,#N/A,FALSE,"page1";#N/A,#N/A,FALSE,"page2";#N/A,#N/A,FALSE,"page3";#N/A,#N/A,FALSE,"별첨"}</definedName>
    <definedName name="wrn.어음대장." localSheetId="14" hidden="1">{#N/A,#N/A,FALSE,"진행중"}</definedName>
    <definedName name="wrn.어음대장." hidden="1">{#N/A,#N/A,FALSE,"진행중"}</definedName>
    <definedName name="wrn.영수증." localSheetId="14" hidden="1">{#N/A,#N/A,FALSE,"Sheet1"}</definedName>
    <definedName name="wrn.영수증." hidden="1">{#N/A,#N/A,FALSE,"Sheet1"}</definedName>
    <definedName name="wrn.원재료._.사용현황." localSheetId="14" hidden="1">{#N/A,#N/A,FALSE,"투입&amp;Waste";#N/A,#N/A,FALSE,"투입&amp;Waste";#N/A,#N/A,FALSE,"투입&amp;Waste"}</definedName>
    <definedName name="wrn.원재료._.사용현황." hidden="1">{#N/A,#N/A,FALSE,"투입&amp;Waste";#N/A,#N/A,FALSE,"투입&amp;Waste";#N/A,#N/A,FALSE,"투입&amp;Waste"}</definedName>
    <definedName name="wrn.자판정비._.월간회의자료." localSheetId="14" hidden="1">{#N/A,#N/A,FALSE,"총매출,이익";#N/A,#N/A,FALSE,"사업소계";#N/A,#N/A,FALSE,"남대구";#N/A,#N/A,FALSE,"평촌";#N/A,#N/A,FALSE,"사상";#N/A,#N/A,FALSE,"이리";#N/A,#N/A,FALSE,"수원";#N/A,#N/A,FALSE,"남부산";#N/A,#N/A,FALSE,"김해";#N/A,#N/A,FALSE,"일산";#N/A,#N/A,FALSE,"포항";#N/A,#N/A,FALSE,"청주";#N/A,#N/A,FALSE,"요약손익";#N/A,#N/A,FALSE,"요약손익누계";#N/A,#N/A,FALSE,"당월누계"}</definedName>
    <definedName name="wrn.자판정비._.월간회의자료." hidden="1">{#N/A,#N/A,FALSE,"총매출,이익";#N/A,#N/A,FALSE,"사업소계";#N/A,#N/A,FALSE,"남대구";#N/A,#N/A,FALSE,"평촌";#N/A,#N/A,FALSE,"사상";#N/A,#N/A,FALSE,"이리";#N/A,#N/A,FALSE,"수원";#N/A,#N/A,FALSE,"남부산";#N/A,#N/A,FALSE,"김해";#N/A,#N/A,FALSE,"일산";#N/A,#N/A,FALSE,"포항";#N/A,#N/A,FALSE,"청주";#N/A,#N/A,FALSE,"요약손익";#N/A,#N/A,FALSE,"요약손익누계";#N/A,#N/A,FALSE,"당월누계"}</definedName>
    <definedName name="wrn.조흥94세무." localSheetId="14" hidden="1">{#N/A,#N/A,TRUE,"일반적사항";#N/A,#N/A,TRUE,"주요재무자료";#N/A,#N/A,TRUE,"표지";#N/A,#N/A,TRUE,"총괄표";#N/A,#N/A,TRUE,"1호 과표세액";#N/A,#N/A,TRUE,"2호 서식";#N/A,#N/A,TRUE,"2호부표 최저한세";#N/A,#N/A,TRUE,"3(1)호 공제감면";#N/A,#N/A,TRUE,"3(1) 부1 공제감면";#N/A,#N/A,TRUE,"3(1) 부2 공제감면";#N/A,#N/A,TRUE,"3(1) 부3 세액조정";#N/A,#N/A,TRUE,"3(1)부7 기업합리";#N/A,#N/A,TRUE,"3(3)호(갑) 원천납부";#N/A,#N/A,TRUE,"4호 특별부가";#N/A,#N/A,TRUE,"5호 농어촌";#N/A,#N/A,TRUE,"5호2 농감면(갑)";#N/A,#N/A,TRUE,"5호2 농감면(을)";#N/A,#N/A,TRUE,"6호 소득금액";#N/A,#N/A,TRUE,"6호 첨부(익)";#N/A,#N/A,TRUE,"6호 첨부(손)";#N/A,#N/A,TRUE,"6-1호 수입금액";#N/A,#N/A,TRUE,"6-2(7)호 해외투자";#N/A,#N/A,TRUE,"6-3호 퇴충";#N/A,#N/A,TRUE,"6-3(3)호 단퇴";#N/A,#N/A,TRUE,"6-3(4)호 대손";#N/A,#N/A,TRUE,"6-4호 접대(갑)";#N/A,#N/A,TRUE,"6-4호 접대(을)";#N/A,#N/A,TRUE,"감가총괄표";#N/A,#N/A,TRUE,"6-6(3)호 감가(정율)";#N/A,#N/A,TRUE,"6-6호(부표) 자본적지출";#N/A,#N/A,TRUE,"6-10호 재고자산";#N/A,#N/A,TRUE,"6-11호 세금과공과";#N/A,#N/A,TRUE,"6-12호 선급비용";#N/A,#N/A,TRUE,"6-13호 기부금";#N/A,#N/A,TRUE,"기부1";#N/A,#N/A,TRUE,"기부2";#N/A,#N/A,TRUE,"8호 기부금조정";#N/A,#N/A,TRUE,"9호 자본금(갑)";#N/A,#N/A,TRUE,"9호 자본금(을)";#N/A,#N/A,TRUE,"10(3)호 주요계정";#N/A,#N/A,TRUE,"10(3)호 부표";#N/A,#N/A,TRUE,"10(4)호 조정수입";#N/A,#N/A,TRUE,"14(1)호 갑 주식";#N/A,#N/A,TRUE,"59호 해외특수";#N/A,#N/A,TRUE,"요약 BS";#N/A,#N/A,TRUE,"요약 PL";#N/A,#N/A,TRUE,"요약RE";#N/A,#N/A,TRUE,"조8호 기술인력";#N/A,#N/A,TRUE,"국공채감면";#N/A,#N/A,TRUE,"전기수정";#N/A,#N/A,TRUE,"퇴충명세";#N/A,#N/A,TRUE,"적금모집권유비";#N/A,#N/A,TRUE,"해외투자현황";#N/A,#N/A,TRUE,"외화감면";#N/A,#N/A,TRUE,"offshore";#N/A,#N/A,TRUE,"대손상각등명세"}</definedName>
    <definedName name="wrn.조흥94세무." hidden="1">{#N/A,#N/A,TRUE,"일반적사항";#N/A,#N/A,TRUE,"주요재무자료";#N/A,#N/A,TRUE,"표지";#N/A,#N/A,TRUE,"총괄표";#N/A,#N/A,TRUE,"1호 과표세액";#N/A,#N/A,TRUE,"2호 서식";#N/A,#N/A,TRUE,"2호부표 최저한세";#N/A,#N/A,TRUE,"3(1)호 공제감면";#N/A,#N/A,TRUE,"3(1) 부1 공제감면";#N/A,#N/A,TRUE,"3(1) 부2 공제감면";#N/A,#N/A,TRUE,"3(1) 부3 세액조정";#N/A,#N/A,TRUE,"3(1)부7 기업합리";#N/A,#N/A,TRUE,"3(3)호(갑) 원천납부";#N/A,#N/A,TRUE,"4호 특별부가";#N/A,#N/A,TRUE,"5호 농어촌";#N/A,#N/A,TRUE,"5호2 농감면(갑)";#N/A,#N/A,TRUE,"5호2 농감면(을)";#N/A,#N/A,TRUE,"6호 소득금액";#N/A,#N/A,TRUE,"6호 첨부(익)";#N/A,#N/A,TRUE,"6호 첨부(손)";#N/A,#N/A,TRUE,"6-1호 수입금액";#N/A,#N/A,TRUE,"6-2(7)호 해외투자";#N/A,#N/A,TRUE,"6-3호 퇴충";#N/A,#N/A,TRUE,"6-3(3)호 단퇴";#N/A,#N/A,TRUE,"6-3(4)호 대손";#N/A,#N/A,TRUE,"6-4호 접대(갑)";#N/A,#N/A,TRUE,"6-4호 접대(을)";#N/A,#N/A,TRUE,"감가총괄표";#N/A,#N/A,TRUE,"6-6(3)호 감가(정율)";#N/A,#N/A,TRUE,"6-6호(부표) 자본적지출";#N/A,#N/A,TRUE,"6-10호 재고자산";#N/A,#N/A,TRUE,"6-11호 세금과공과";#N/A,#N/A,TRUE,"6-12호 선급비용";#N/A,#N/A,TRUE,"6-13호 기부금";#N/A,#N/A,TRUE,"기부1";#N/A,#N/A,TRUE,"기부2";#N/A,#N/A,TRUE,"8호 기부금조정";#N/A,#N/A,TRUE,"9호 자본금(갑)";#N/A,#N/A,TRUE,"9호 자본금(을)";#N/A,#N/A,TRUE,"10(3)호 주요계정";#N/A,#N/A,TRUE,"10(3)호 부표";#N/A,#N/A,TRUE,"10(4)호 조정수입";#N/A,#N/A,TRUE,"14(1)호 갑 주식";#N/A,#N/A,TRUE,"59호 해외특수";#N/A,#N/A,TRUE,"요약 BS";#N/A,#N/A,TRUE,"요약 PL";#N/A,#N/A,TRUE,"요약RE";#N/A,#N/A,TRUE,"조8호 기술인력";#N/A,#N/A,TRUE,"국공채감면";#N/A,#N/A,TRUE,"전기수정";#N/A,#N/A,TRUE,"퇴충명세";#N/A,#N/A,TRUE,"적금모집권유비";#N/A,#N/A,TRUE,"해외투자현황";#N/A,#N/A,TRUE,"외화감면";#N/A,#N/A,TRUE,"offshore";#N/A,#N/A,TRUE,"대손상각등명세"}</definedName>
    <definedName name="wrn.조흥축약94." localSheetId="14" hidden="1">{#N/A,#N/A,FALSE,"1호 과표세액";#N/A,#N/A,FALSE,"2호 서식";#N/A,#N/A,FALSE,"2호부표 최저한세";#N/A,#N/A,FALSE,"5호 농어촌";#N/A,#N/A,FALSE,"6호 소득금액";#N/A,#N/A,FALSE,"6호 첨부(익)";#N/A,#N/A,FALSE,"6호 첨부(손)";#N/A,#N/A,FALSE,"6-1호 수입금액";#N/A,#N/A,FALSE,"6-2(7)호 해외투자";#N/A,#N/A,FALSE,"6-3호 퇴충";#N/A,#N/A,FALSE,"6-3(3)호 단퇴";#N/A,#N/A,FALSE,"6-3(4)호 대손";#N/A,#N/A,FALSE,"6-4호 접대(갑)";#N/A,#N/A,FALSE,"6-4호 접대(을)";#N/A,#N/A,FALSE,"9호 자본금(갑)";#N/A,#N/A,FALSE,"9호 자본금(을)";#N/A,#N/A,FALSE,"조8호 기술인력";#N/A,#N/A,FALSE,"국공채감면";#N/A,#N/A,FALSE,"전기수정";#N/A,#N/A,FALSE,"퇴충명세";#N/A,#N/A,FALSE,"적금모집권유비";#N/A,#N/A,FALSE,"해외투자현황";#N/A,#N/A,FALSE,"외화감면";#N/A,#N/A,FALSE,"대손상각등명세"}</definedName>
    <definedName name="wrn.조흥축약94." hidden="1">{#N/A,#N/A,FALSE,"1호 과표세액";#N/A,#N/A,FALSE,"2호 서식";#N/A,#N/A,FALSE,"2호부표 최저한세";#N/A,#N/A,FALSE,"5호 농어촌";#N/A,#N/A,FALSE,"6호 소득금액";#N/A,#N/A,FALSE,"6호 첨부(익)";#N/A,#N/A,FALSE,"6호 첨부(손)";#N/A,#N/A,FALSE,"6-1호 수입금액";#N/A,#N/A,FALSE,"6-2(7)호 해외투자";#N/A,#N/A,FALSE,"6-3호 퇴충";#N/A,#N/A,FALSE,"6-3(3)호 단퇴";#N/A,#N/A,FALSE,"6-3(4)호 대손";#N/A,#N/A,FALSE,"6-4호 접대(갑)";#N/A,#N/A,FALSE,"6-4호 접대(을)";#N/A,#N/A,FALSE,"9호 자본금(갑)";#N/A,#N/A,FALSE,"9호 자본금(을)";#N/A,#N/A,FALSE,"조8호 기술인력";#N/A,#N/A,FALSE,"국공채감면";#N/A,#N/A,FALSE,"전기수정";#N/A,#N/A,FALSE,"퇴충명세";#N/A,#N/A,FALSE,"적금모집권유비";#N/A,#N/A,FALSE,"해외투자현황";#N/A,#N/A,FALSE,"외화감면";#N/A,#N/A,FALSE,"대손상각등명세"}</definedName>
    <definedName name="wrn.퇴직금._.계산." localSheetId="14" hidden="1">{#N/A,#N/A,FALSE,"평균임금기준퇴직금"}</definedName>
    <definedName name="wrn.퇴직금._.계산." hidden="1">{#N/A,#N/A,FALSE,"평균임금기준퇴직금"}</definedName>
    <definedName name="wrn.투자종합." localSheetId="14" hidden="1">{#N/A,#N/A,FALSE,"종합";#N/A,#N/A,FALSE,"증설토지";#N/A,#N/A,FALSE,"토지대형";#N/A,#N/A,FALSE,"중합";#N/A,#N/A,FALSE,"기존";#N/A,#N/A,FALSE,"pansto";#N/A,#N/A,FALSE,"Spandex";#N/A,#N/A,FALSE,"CArpet";#N/A,#N/A,FALSE,"공무";#N/A,#N/A,FALSE,"원동";#N/A,#N/A,FALSE,"계전";#N/A,#N/A,FALSE,"기술t";#N/A,#N/A,FALSE,"수지";#N/A,#N/A,FALSE,"r&amp;d"}</definedName>
    <definedName name="wrn.투자종합." hidden="1">{#N/A,#N/A,FALSE,"종합";#N/A,#N/A,FALSE,"증설토지";#N/A,#N/A,FALSE,"토지대형";#N/A,#N/A,FALSE,"중합";#N/A,#N/A,FALSE,"기존";#N/A,#N/A,FALSE,"pansto";#N/A,#N/A,FALSE,"Spandex";#N/A,#N/A,FALSE,"CArpet";#N/A,#N/A,FALSE,"공무";#N/A,#N/A,FALSE,"원동";#N/A,#N/A,FALSE,"계전";#N/A,#N/A,FALSE,"기술t";#N/A,#N/A,FALSE,"수지";#N/A,#N/A,FALSE,"r&amp;d"}</definedName>
    <definedName name="wrn.회선임차현황." localSheetId="14" hidden="1">{#N/A,#N/A,FALSE,"회선임차현황"}</definedName>
    <definedName name="wrn.회선임차현황." hidden="1">{#N/A,#N/A,FALSE,"회선임차현황"}</definedName>
    <definedName name="wrn.회선임차현황._1" localSheetId="14" hidden="1">{#N/A,#N/A,FALSE,"회선임차현황"}</definedName>
    <definedName name="wrn.회선임차현황._1" hidden="1">{#N/A,#N/A,FALSE,"회선임차현황"}</definedName>
    <definedName name="wrn.회선임차현황._1_1" localSheetId="14" hidden="1">{#N/A,#N/A,FALSE,"회선임차현황"}</definedName>
    <definedName name="wrn.회선임차현황._1_1" hidden="1">{#N/A,#N/A,FALSE,"회선임차현황"}</definedName>
    <definedName name="wrn.회선임차현황._1_2" localSheetId="14" hidden="1">{#N/A,#N/A,FALSE,"회선임차현황"}</definedName>
    <definedName name="wrn.회선임차현황._1_2" hidden="1">{#N/A,#N/A,FALSE,"회선임차현황"}</definedName>
    <definedName name="wrn.회선임차현황._1_3" localSheetId="14" hidden="1">{#N/A,#N/A,FALSE,"회선임차현황"}</definedName>
    <definedName name="wrn.회선임차현황._1_3" hidden="1">{#N/A,#N/A,FALSE,"회선임차현황"}</definedName>
    <definedName name="wrn.회선임차현황._1_4" localSheetId="14" hidden="1">{#N/A,#N/A,FALSE,"회선임차현황"}</definedName>
    <definedName name="wrn.회선임차현황._1_4" hidden="1">{#N/A,#N/A,FALSE,"회선임차현황"}</definedName>
    <definedName name="wrn.회선임차현황._2" localSheetId="14" hidden="1">{#N/A,#N/A,FALSE,"회선임차현황"}</definedName>
    <definedName name="wrn.회선임차현황._2" hidden="1">{#N/A,#N/A,FALSE,"회선임차현황"}</definedName>
    <definedName name="wrn.회선임차현황._2_1" localSheetId="14" hidden="1">{#N/A,#N/A,FALSE,"회선임차현황"}</definedName>
    <definedName name="wrn.회선임차현황._2_1" hidden="1">{#N/A,#N/A,FALSE,"회선임차현황"}</definedName>
    <definedName name="wrn.회선임차현황._2_2" localSheetId="14" hidden="1">{#N/A,#N/A,FALSE,"회선임차현황"}</definedName>
    <definedName name="wrn.회선임차현황._2_2" hidden="1">{#N/A,#N/A,FALSE,"회선임차현황"}</definedName>
    <definedName name="wrn.회선임차현황._2_3" localSheetId="14" hidden="1">{#N/A,#N/A,FALSE,"회선임차현황"}</definedName>
    <definedName name="wrn.회선임차현황._2_3" hidden="1">{#N/A,#N/A,FALSE,"회선임차현황"}</definedName>
    <definedName name="wrn.회선임차현황._2_4" localSheetId="14" hidden="1">{#N/A,#N/A,FALSE,"회선임차현황"}</definedName>
    <definedName name="wrn.회선임차현황._2_4" hidden="1">{#N/A,#N/A,FALSE,"회선임차현황"}</definedName>
    <definedName name="wrn.회선임차현황._3" localSheetId="14" hidden="1">{#N/A,#N/A,FALSE,"회선임차현황"}</definedName>
    <definedName name="wrn.회선임차현황._3" hidden="1">{#N/A,#N/A,FALSE,"회선임차현황"}</definedName>
    <definedName name="wrn.회선임차현황._3_1" localSheetId="14" hidden="1">{#N/A,#N/A,FALSE,"회선임차현황"}</definedName>
    <definedName name="wrn.회선임차현황._3_1" hidden="1">{#N/A,#N/A,FALSE,"회선임차현황"}</definedName>
    <definedName name="wrn.회선임차현황._3_2" localSheetId="14" hidden="1">{#N/A,#N/A,FALSE,"회선임차현황"}</definedName>
    <definedName name="wrn.회선임차현황._3_2" hidden="1">{#N/A,#N/A,FALSE,"회선임차현황"}</definedName>
    <definedName name="wrn.회선임차현황._3_3" localSheetId="14" hidden="1">{#N/A,#N/A,FALSE,"회선임차현황"}</definedName>
    <definedName name="wrn.회선임차현황._3_3" hidden="1">{#N/A,#N/A,FALSE,"회선임차현황"}</definedName>
    <definedName name="wrn.회선임차현황._3_4" localSheetId="14" hidden="1">{#N/A,#N/A,FALSE,"회선임차현황"}</definedName>
    <definedName name="wrn.회선임차현황._3_4" hidden="1">{#N/A,#N/A,FALSE,"회선임차현황"}</definedName>
    <definedName name="wrn.회선임차현황._4" localSheetId="14" hidden="1">{#N/A,#N/A,FALSE,"회선임차현황"}</definedName>
    <definedName name="wrn.회선임차현황._4" hidden="1">{#N/A,#N/A,FALSE,"회선임차현황"}</definedName>
    <definedName name="wrn.회선임차현황._4_1" localSheetId="14" hidden="1">{#N/A,#N/A,FALSE,"회선임차현황"}</definedName>
    <definedName name="wrn.회선임차현황._4_1" hidden="1">{#N/A,#N/A,FALSE,"회선임차현황"}</definedName>
    <definedName name="wrn.회선임차현황._4_2" localSheetId="14" hidden="1">{#N/A,#N/A,FALSE,"회선임차현황"}</definedName>
    <definedName name="wrn.회선임차현황._4_2" hidden="1">{#N/A,#N/A,FALSE,"회선임차현황"}</definedName>
    <definedName name="wrn.회선임차현황._4_3" localSheetId="14" hidden="1">{#N/A,#N/A,FALSE,"회선임차현황"}</definedName>
    <definedName name="wrn.회선임차현황._4_3" hidden="1">{#N/A,#N/A,FALSE,"회선임차현황"}</definedName>
    <definedName name="wrn.회선임차현황._4_4" localSheetId="14" hidden="1">{#N/A,#N/A,FALSE,"회선임차현황"}</definedName>
    <definedName name="wrn.회선임차현황._4_4" hidden="1">{#N/A,#N/A,FALSE,"회선임차현황"}</definedName>
    <definedName name="wrn.회선임차현황._5" localSheetId="14" hidden="1">{#N/A,#N/A,FALSE,"회선임차현황"}</definedName>
    <definedName name="wrn.회선임차현황._5" hidden="1">{#N/A,#N/A,FALSE,"회선임차현황"}</definedName>
    <definedName name="wrn.회선임차현황._5_1" localSheetId="14" hidden="1">{#N/A,#N/A,FALSE,"회선임차현황"}</definedName>
    <definedName name="wrn.회선임차현황._5_1" hidden="1">{#N/A,#N/A,FALSE,"회선임차현황"}</definedName>
    <definedName name="wrn.회선임차현황._5_2" localSheetId="14" hidden="1">{#N/A,#N/A,FALSE,"회선임차현황"}</definedName>
    <definedName name="wrn.회선임차현황._5_2" hidden="1">{#N/A,#N/A,FALSE,"회선임차현황"}</definedName>
    <definedName name="wrn.회선임차현황._5_3" localSheetId="14" hidden="1">{#N/A,#N/A,FALSE,"회선임차현황"}</definedName>
    <definedName name="wrn.회선임차현황._5_3" hidden="1">{#N/A,#N/A,FALSE,"회선임차현황"}</definedName>
    <definedName name="wrn.회선임차현황._5_4" localSheetId="14" hidden="1">{#N/A,#N/A,FALSE,"회선임차현황"}</definedName>
    <definedName name="wrn.회선임차현황._5_4" hidden="1">{#N/A,#N/A,FALSE,"회선임차현황"}</definedName>
    <definedName name="wrn2.All"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2.All"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2.All_1"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2.All_1"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wrnn.Summary" localSheetId="14" hidden="1">{"SumVal",#N/A,TRUE,"Valuation";"SumVal2",#N/A,TRUE,"Valuation"}</definedName>
    <definedName name="wrnn.Summary" hidden="1">{"SumVal",#N/A,TRUE,"Valuation";"SumVal2",#N/A,TRUE,"Valuation"}</definedName>
    <definedName name="wrty" localSheetId="14" hidden="1">{"'용역비'!$A$4:$C$8"}</definedName>
    <definedName name="wrty" hidden="1">{"'용역비'!$A$4:$C$8"}</definedName>
    <definedName name="wrtyrtyrt" localSheetId="14" hidden="1">{"'용역비'!$A$4:$C$8"}</definedName>
    <definedName name="wrtyrtyrt" hidden="1">{"'용역비'!$A$4:$C$8"}</definedName>
    <definedName name="wrtywrtywr" localSheetId="14" hidden="1">{"'용역비'!$A$4:$C$8"}</definedName>
    <definedName name="wrtywrtywr" hidden="1">{"'용역비'!$A$4:$C$8"}</definedName>
    <definedName name="wsetm" localSheetId="14" hidden="1">{#N/A,#N/A,FALSE,"Eastern";#N/A,#N/A,FALSE,"Western"}</definedName>
    <definedName name="wsetm" hidden="1">{#N/A,#N/A,FALSE,"Eastern";#N/A,#N/A,FALSE,"Western"}</definedName>
    <definedName name="wuy" localSheetId="14" hidden="1">{"'용역비'!$A$4:$C$8"}</definedName>
    <definedName name="wuy" hidden="1">{"'용역비'!$A$4:$C$8"}</definedName>
    <definedName name="wvu.inputs._.raw._.data."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_1"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_1"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_2"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_2"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_3"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_3"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_4"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1_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_1"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_1"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_2"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_2"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_3"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_3"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_4"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2_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_1"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_1"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_2"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_2"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_3"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_3"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_4"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3_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_1"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_1"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_2"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_2"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_3"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_3"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_4"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4_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_1"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_1"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_2"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_2"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_3"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_3"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_4" localSheetId="1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_5_4" hidden="1">{TRUE,TRUE,-1.25,-15.5,604.5,369,FALSE,FALSE,TRUE,TRUE,0,1,83,1,38,4,5,4,TRUE,TRUE,3,TRUE,1,TRUE,75,"Swvu.inputs._.raw._.data.","ACwvu.inputs._.raw._.data.",#N/A,FALSE,FALSE,0.5,0.5,0.5,0.5,2,"&amp;F","&amp;A&amp;RPage &amp;P",FALSE,FALSE,FALSE,FALSE,1,60,#N/A,#N/A,"=R1C61:R53C89","=C1:C5",#N/A,#N/A,FALSE,FALSE,FALSE,1,600,600,FALSE,FALSE,TRUE,TRUE,TRUE}</definedName>
    <definedName name="wvu.summary1."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_1"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_1"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_2"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_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_3"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_3"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_4"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1_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_1"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_1"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_2"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_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_3"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_3"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_4"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2_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_1"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_1"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_2"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_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_3"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_3"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_4"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3_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_1"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_1"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_2"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_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_3"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_3"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_4"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4_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_1"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_1"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_2"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_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_3"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_3"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_4" localSheetId="1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_5_4"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2."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_1"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_1"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_2"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_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_3"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_3"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_4"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1_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_1"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_1"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_2"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_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_3"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_3"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_4"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2_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_1"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_1"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_2"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_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_3"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_3"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_4"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3_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_1"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_1"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_2"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_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_3"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_3"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_4"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4_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_1"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_1"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_2"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_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_3"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_3"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_4" localSheetId="1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_5_4"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3."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_1"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_1"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_2"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_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_3"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_3"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_4"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1_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_1"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_1"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_2"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_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_3"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_3"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_4"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2_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_1"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_1"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_2"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_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_3"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_3"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_4"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3_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_1"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_1"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_2"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_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_3"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_3"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_4"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4_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_1"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_1"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_2"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_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_3"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_3"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_4" localSheetId="1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_5_4"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w" localSheetId="14" hidden="1">{#N/A,#N/A,FALSE,"UNIT";#N/A,#N/A,FALSE,"UNIT";#N/A,#N/A,FALSE,"계정"}</definedName>
    <definedName name="ww" hidden="1">{#N/A,#N/A,FALSE,"UNIT";#N/A,#N/A,FALSE,"UNIT";#N/A,#N/A,FALSE,"계정"}</definedName>
    <definedName name="wwew" localSheetId="14" hidden="1">{#N/A,#N/A,FALSE,"UNIT";#N/A,#N/A,FALSE,"UNIT";#N/A,#N/A,FALSE,"계정"}</definedName>
    <definedName name="wwew" hidden="1">{#N/A,#N/A,FALSE,"UNIT";#N/A,#N/A,FALSE,"UNIT";#N/A,#N/A,FALSE,"계정"}</definedName>
    <definedName name="wwewewewe" localSheetId="14" hidden="1">{#N/A,#N/A,TRUE,"Summary";#N/A,#N/A,TRUE,"IS";#N/A,#N/A,TRUE,"Adj";#N/A,#N/A,TRUE,"BS";#N/A,#N/A,TRUE,"CF";#N/A,#N/A,TRUE,"Debt";#N/A,#N/A,TRUE,"IRR"}</definedName>
    <definedName name="wwewewewe" hidden="1">{#N/A,#N/A,TRUE,"Summary";#N/A,#N/A,TRUE,"IS";#N/A,#N/A,TRUE,"Adj";#N/A,#N/A,TRUE,"BS";#N/A,#N/A,TRUE,"CF";#N/A,#N/A,TRUE,"Debt";#N/A,#N/A,TRUE,"IRR"}</definedName>
    <definedName name="wwewww" localSheetId="14" hidden="1">{#N/A,#N/A,FALSE,"UNIT";#N/A,#N/A,FALSE,"UNIT";#N/A,#N/A,FALSE,"계정"}</definedName>
    <definedName name="wwewww" hidden="1">{#N/A,#N/A,FALSE,"UNIT";#N/A,#N/A,FALSE,"UNIT";#N/A,#N/A,FALSE,"계정"}</definedName>
    <definedName name="www" localSheetId="14" hidden="1">{#N/A,#N/A,FALSE,"UNIT";#N/A,#N/A,FALSE,"UNIT";#N/A,#N/A,FALSE,"계정"}</definedName>
    <definedName name="www" hidden="1">{#N/A,#N/A,FALSE,"UNIT";#N/A,#N/A,FALSE,"UNIT";#N/A,#N/A,FALSE,"계정"}</definedName>
    <definedName name="wwwww" localSheetId="14" hidden="1">{#N/A,#N/A,FALSE,"UNIT";#N/A,#N/A,FALSE,"UNIT";#N/A,#N/A,FALSE,"계정"}</definedName>
    <definedName name="wwwww" hidden="1">{#N/A,#N/A,FALSE,"UNIT";#N/A,#N/A,FALSE,"UNIT";#N/A,#N/A,FALSE,"계정"}</definedName>
    <definedName name="wwwwww" localSheetId="14" hidden="1">{#N/A,#N/A,FALSE,"UNIT";#N/A,#N/A,FALSE,"UNIT";#N/A,#N/A,FALSE,"계정"}</definedName>
    <definedName name="wwwwww" hidden="1">{#N/A,#N/A,FALSE,"UNIT";#N/A,#N/A,FALSE,"UNIT";#N/A,#N/A,FALSE,"계정"}</definedName>
    <definedName name="wwwwwww" localSheetId="14" hidden="1">{#N/A,#N/A,FALSE,"UNIT";#N/A,#N/A,FALSE,"UNIT";#N/A,#N/A,FALSE,"계정"}</definedName>
    <definedName name="wwwwwww" hidden="1">{#N/A,#N/A,FALSE,"UNIT";#N/A,#N/A,FALSE,"UNIT";#N/A,#N/A,FALSE,"계정"}</definedName>
    <definedName name="wwwwwwww" localSheetId="14" hidden="1">{#N/A,#N/A,FALSE,"UNIT";#N/A,#N/A,FALSE,"UNIT";#N/A,#N/A,FALSE,"계정"}</definedName>
    <definedName name="wwwwwwww" hidden="1">{#N/A,#N/A,FALSE,"UNIT";#N/A,#N/A,FALSE,"UNIT";#N/A,#N/A,FALSE,"계정"}</definedName>
    <definedName name="wwwwwwwwdw" localSheetId="14" hidden="1">{#N/A,#N/A,FALSE,"UNIT";#N/A,#N/A,FALSE,"UNIT";#N/A,#N/A,FALSE,"계정"}</definedName>
    <definedName name="wwwwwwwwdw" hidden="1">{#N/A,#N/A,FALSE,"UNIT";#N/A,#N/A,FALSE,"UNIT";#N/A,#N/A,FALSE,"계정"}</definedName>
    <definedName name="wwwwwwwww" localSheetId="14" hidden="1">{#N/A,#N/A,FALSE,"UNIT";#N/A,#N/A,FALSE,"UNIT";#N/A,#N/A,FALSE,"계정"}</definedName>
    <definedName name="wwwwwwwww" hidden="1">{#N/A,#N/A,FALSE,"UNIT";#N/A,#N/A,FALSE,"UNIT";#N/A,#N/A,FALSE,"계정"}</definedName>
    <definedName name="wwwwwwwwwwww" localSheetId="14" hidden="1">{#N/A,#N/A,FALSE,"UNIT";#N/A,#N/A,FALSE,"UNIT";#N/A,#N/A,FALSE,"계정"}</definedName>
    <definedName name="wwwwwwwwwwww" hidden="1">{#N/A,#N/A,FALSE,"UNIT";#N/A,#N/A,FALSE,"UNIT";#N/A,#N/A,FALSE,"계정"}</definedName>
    <definedName name="wwwwwwwwwwwwwww" localSheetId="14" hidden="1">{#N/A,#N/A,FALSE,"UNIT";#N/A,#N/A,FALSE,"UNIT";#N/A,#N/A,FALSE,"계정"}</definedName>
    <definedName name="wwwwwwwwwwwwwww" hidden="1">{#N/A,#N/A,FALSE,"UNIT";#N/A,#N/A,FALSE,"UNIT";#N/A,#N/A,FALSE,"계정"}</definedName>
    <definedName name="x" localSheetId="14" hidden="1">{#N/A,#N/A,FALSE,"Aging Summary";#N/A,#N/A,FALSE,"Ratio Analysis";#N/A,#N/A,FALSE,"Test 120 Day Accts";#N/A,#N/A,FALSE,"Tickmarks"}</definedName>
    <definedName name="x" hidden="1">{#N/A,#N/A,FALSE,"Aging Summary";#N/A,#N/A,FALSE,"Ratio Analysis";#N/A,#N/A,FALSE,"Test 120 Day Accts";#N/A,#N/A,FALSE,"Tickmarks"}</definedName>
    <definedName name="x_1" localSheetId="14" hidden="1">{#N/A,#N/A,TRUE,"BusPlan Indx";#N/A,#N/A,TRUE,"P&amp;L BusPl";"CF BusPlan",#N/A,TRUE,"FCashflow";"BS QU&amp;Yr Overview",#N/A,TRUE,"BS";"CapEx Yearly",#N/A,TRUE,"CapEx";#N/A,#N/A,TRUE,"BusPlan Info"}</definedName>
    <definedName name="x_1" hidden="1">{#N/A,#N/A,TRUE,"BusPlan Indx";#N/A,#N/A,TRUE,"P&amp;L BusPl";"CF BusPlan",#N/A,TRUE,"FCashflow";"BS QU&amp;Yr Overview",#N/A,TRUE,"BS";"CapEx Yearly",#N/A,TRUE,"CapEx";#N/A,#N/A,TRUE,"BusPlan Info"}</definedName>
    <definedName name="x_2" localSheetId="14" hidden="1">{#N/A,#N/A,TRUE,"BusPlan Indx";#N/A,#N/A,TRUE,"P&amp;L BusPl";"CF BusPlan",#N/A,TRUE,"FCashflow";"BS QU&amp;Yr Overview",#N/A,TRUE,"BS";"CapEx Yearly",#N/A,TRUE,"CapEx";#N/A,#N/A,TRUE,"BusPlan Info"}</definedName>
    <definedName name="x_2" hidden="1">{#N/A,#N/A,TRUE,"BusPlan Indx";#N/A,#N/A,TRUE,"P&amp;L BusPl";"CF BusPlan",#N/A,TRUE,"FCashflow";"BS QU&amp;Yr Overview",#N/A,TRUE,"BS";"CapEx Yearly",#N/A,TRUE,"CapEx";#N/A,#N/A,TRUE,"BusPlan Info"}</definedName>
    <definedName name="x_3" localSheetId="14" hidden="1">{#N/A,#N/A,TRUE,"BusPlan Indx";#N/A,#N/A,TRUE,"P&amp;L BusPl";"CF BusPlan",#N/A,TRUE,"FCashflow";"BS QU&amp;Yr Overview",#N/A,TRUE,"BS";"CapEx Yearly",#N/A,TRUE,"CapEx";#N/A,#N/A,TRUE,"BusPlan Info"}</definedName>
    <definedName name="x_3" hidden="1">{#N/A,#N/A,TRUE,"BusPlan Indx";#N/A,#N/A,TRUE,"P&amp;L BusPl";"CF BusPlan",#N/A,TRUE,"FCashflow";"BS QU&amp;Yr Overview",#N/A,TRUE,"BS";"CapEx Yearly",#N/A,TRUE,"CapEx";#N/A,#N/A,TRUE,"BusPlan Info"}</definedName>
    <definedName name="x_4" localSheetId="14" hidden="1">{#N/A,#N/A,TRUE,"BusPlan Indx";#N/A,#N/A,TRUE,"P&amp;L BusPl";"CF BusPlan",#N/A,TRUE,"FCashflow";"BS QU&amp;Yr Overview",#N/A,TRUE,"BS";"CapEx Yearly",#N/A,TRUE,"CapEx";#N/A,#N/A,TRUE,"BusPlan Info"}</definedName>
    <definedName name="x_4" hidden="1">{#N/A,#N/A,TRUE,"BusPlan Indx";#N/A,#N/A,TRUE,"P&amp;L BusPl";"CF BusPlan",#N/A,TRUE,"FCashflow";"BS QU&amp;Yr Overview",#N/A,TRUE,"BS";"CapEx Yearly",#N/A,TRUE,"CapEx";#N/A,#N/A,TRUE,"BusPlan Info"}</definedName>
    <definedName name="x_5" localSheetId="14" hidden="1">{#N/A,#N/A,TRUE,"BusPlan Indx";#N/A,#N/A,TRUE,"P&amp;L BusPl";"CF BusPlan",#N/A,TRUE,"FCashflow";"BS QU&amp;Yr Overview",#N/A,TRUE,"BS";"CapEx Yearly",#N/A,TRUE,"CapEx";#N/A,#N/A,TRUE,"BusPlan Info"}</definedName>
    <definedName name="x_5" hidden="1">{#N/A,#N/A,TRUE,"BusPlan Indx";#N/A,#N/A,TRUE,"P&amp;L BusPl";"CF BusPlan",#N/A,TRUE,"FCashflow";"BS QU&amp;Yr Overview",#N/A,TRUE,"BS";"CapEx Yearly",#N/A,TRUE,"CapEx";#N/A,#N/A,TRUE,"BusPlan Info"}</definedName>
    <definedName name="xcft" localSheetId="14" hidden="1">{#N/A,#N/A,FALSE,"BS";#N/A,#N/A,FALSE,"PL";#N/A,#N/A,FALSE,"처분";#N/A,#N/A,FALSE,"현금";#N/A,#N/A,FALSE,"매출";#N/A,#N/A,FALSE,"원가";#N/A,#N/A,FALSE,"경영"}</definedName>
    <definedName name="xcft" hidden="1">{#N/A,#N/A,FALSE,"BS";#N/A,#N/A,FALSE,"PL";#N/A,#N/A,FALSE,"처분";#N/A,#N/A,FALSE,"현금";#N/A,#N/A,FALSE,"매출";#N/A,#N/A,FALSE,"원가";#N/A,#N/A,FALSE,"경영"}</definedName>
    <definedName name="xcvbfrf" localSheetId="14" hidden="1">{#N/A,#N/A,FALSE,"BS";#N/A,#N/A,FALSE,"PL";#N/A,#N/A,FALSE,"처분";#N/A,#N/A,FALSE,"현금";#N/A,#N/A,FALSE,"매출";#N/A,#N/A,FALSE,"원가";#N/A,#N/A,FALSE,"경영"}</definedName>
    <definedName name="xcvbfrf" hidden="1">{#N/A,#N/A,FALSE,"BS";#N/A,#N/A,FALSE,"PL";#N/A,#N/A,FALSE,"처분";#N/A,#N/A,FALSE,"현금";#N/A,#N/A,FALSE,"매출";#N/A,#N/A,FALSE,"원가";#N/A,#N/A,FALSE,"경영"}</definedName>
    <definedName name="xcvnncvncv" localSheetId="14" hidden="1">{#N/A,#N/A,FALSE,"BS";#N/A,#N/A,FALSE,"PL";#N/A,#N/A,FALSE,"처분";#N/A,#N/A,FALSE,"현금";#N/A,#N/A,FALSE,"매출";#N/A,#N/A,FALSE,"원가";#N/A,#N/A,FALSE,"경영"}</definedName>
    <definedName name="xcvnncvncv" hidden="1">{#N/A,#N/A,FALSE,"BS";#N/A,#N/A,FALSE,"PL";#N/A,#N/A,FALSE,"처분";#N/A,#N/A,FALSE,"현금";#N/A,#N/A,FALSE,"매출";#N/A,#N/A,FALSE,"원가";#N/A,#N/A,FALSE,"경영"}</definedName>
    <definedName name="XLIA_GLTransaction_Temp1" hidden="1">#REF!</definedName>
    <definedName name="XLIA_GLTransaction_Temp2" hidden="1">#REF!</definedName>
    <definedName name="XLIA_GLTransaction_Temp3" hidden="1">#REF!</definedName>
    <definedName name="XLIA_GLTransaction_Temp4" hidden="1">#REF!</definedName>
    <definedName name="XLIA_GLTransaction_Temp5" hidden="1">#REF!</definedName>
    <definedName name="xqsx" localSheetId="14" hidden="1">{#N/A,#N/A,FALSE,"IS";#N/A,#N/A,FALSE,"FF";#N/A,#N/A,FALSE,"BS";#N/A,#N/A,FALSE,"DCF";#N/A,#N/A,FALSE,"EVA";#N/A,#N/A,FALSE,"%";#N/A,#N/A,FALSE,"WTF";#N/A,#N/A,FALSE,"Spec";#N/A,#N/A,FALSE,"Gen"}</definedName>
    <definedName name="xqsx" hidden="1">{#N/A,#N/A,FALSE,"IS";#N/A,#N/A,FALSE,"FF";#N/A,#N/A,FALSE,"BS";#N/A,#N/A,FALSE,"DCF";#N/A,#N/A,FALSE,"EVA";#N/A,#N/A,FALSE,"%";#N/A,#N/A,FALSE,"WTF";#N/A,#N/A,FALSE,"Spec";#N/A,#N/A,FALSE,"Gen"}</definedName>
    <definedName name="XREF_COLUMN_1" hidden="1">#REF!</definedName>
    <definedName name="XREF_COLUMN_2" hidden="1">'[64]#REF'!$E$1:$E$65536</definedName>
    <definedName name="XREF_COLUMN_3" localSheetId="14" hidden="1">#REF!</definedName>
    <definedName name="XREF_COLUMN_3" hidden="1">#REF!</definedName>
    <definedName name="XREF_COLUMN_4" localSheetId="14" hidden="1">#REF!</definedName>
    <definedName name="XREF_COLUMN_4" hidden="1">#REF!</definedName>
    <definedName name="XREF_COLUMN_5" localSheetId="14" hidden="1">#REF!</definedName>
    <definedName name="XREF_COLUMN_5" hidden="1">#REF!</definedName>
    <definedName name="XRefActiveRow" hidden="1">#REF!</definedName>
    <definedName name="XRefColumnsCount" hidden="1">2</definedName>
    <definedName name="XRefCopy1" hidden="1">#REF!</definedName>
    <definedName name="XRefCopy10Row" hidden="1">#REF!</definedName>
    <definedName name="XRefCopy14Row" hidden="1">#REF!</definedName>
    <definedName name="XRefCopy15Row" hidden="1">#REF!</definedName>
    <definedName name="XRefCopy16Row" hidden="1">#REF!</definedName>
    <definedName name="XRefCopy17Row" hidden="1">#REF!</definedName>
    <definedName name="XRefCopy19Row" hidden="1">#REF!</definedName>
    <definedName name="XRefCopy1Row" hidden="1">#REF!</definedName>
    <definedName name="XRefCopy2" hidden="1">#REF!</definedName>
    <definedName name="XRefCopy20Row" hidden="1">#REF!</definedName>
    <definedName name="XRefCopy21Row" hidden="1">#REF!</definedName>
    <definedName name="XRefCopy22Row" hidden="1">#REF!</definedName>
    <definedName name="XRefCopy23Row" hidden="1">#REF!</definedName>
    <definedName name="XRefCopy24Row" hidden="1">#REF!</definedName>
    <definedName name="XRefCopy25Row" hidden="1">#REF!</definedName>
    <definedName name="XRefCopy26Row" hidden="1">#REF!</definedName>
    <definedName name="XRefCopy27Row" hidden="1">#REF!</definedName>
    <definedName name="XRefCopy28Row" hidden="1">#REF!</definedName>
    <definedName name="XRefCopy29Row" hidden="1">#REF!</definedName>
    <definedName name="XRefCopy3" hidden="1">#REF!</definedName>
    <definedName name="XRefCopy30Row" hidden="1">#REF!</definedName>
    <definedName name="XRefCopy31Row" hidden="1">#REF!</definedName>
    <definedName name="XRefCopy32Row" hidden="1">#REF!</definedName>
    <definedName name="XRefCopy33Row" hidden="1">#REF!</definedName>
    <definedName name="XRefCopy34Row" hidden="1">#REF!</definedName>
    <definedName name="XRefCopy35Row" hidden="1">#REF!</definedName>
    <definedName name="XRefCopy36Row" hidden="1">#REF!</definedName>
    <definedName name="XRefCopy37Row" hidden="1">#REF!</definedName>
    <definedName name="XRefCopy38Row" hidden="1">#REF!</definedName>
    <definedName name="XRefCopy39Row" hidden="1">#REF!</definedName>
    <definedName name="XRefCopy4" hidden="1">#REF!</definedName>
    <definedName name="XRefCopy40Row" hidden="1">#REF!</definedName>
    <definedName name="XRefCopy41Row" hidden="1">#REF!</definedName>
    <definedName name="XRefCopy42Row" hidden="1">#REF!</definedName>
    <definedName name="XRefCopy43Row" hidden="1">#REF!</definedName>
    <definedName name="XRefCopy44Row" hidden="1">#REF!</definedName>
    <definedName name="XRefCopy45Row" hidden="1">#REF!</definedName>
    <definedName name="XRefCopy46Row" hidden="1">#REF!</definedName>
    <definedName name="XRefCopy47Row" hidden="1">#REF!</definedName>
    <definedName name="XRefCopy48Row" hidden="1">#REF!</definedName>
    <definedName name="XRefCopy49Row" hidden="1">#REF!</definedName>
    <definedName name="XRefCopy5" hidden="1">#REF!</definedName>
    <definedName name="XRefCopy50Row" hidden="1">#REF!</definedName>
    <definedName name="XRefCopy51Row" hidden="1">#REF!</definedName>
    <definedName name="XRefCopy52Row" hidden="1">#REF!</definedName>
    <definedName name="XRefCopy53Row" hidden="1">#REF!</definedName>
    <definedName name="XRefCopy54Row" hidden="1">#REF!</definedName>
    <definedName name="XRefCopy55Row" hidden="1">#REF!</definedName>
    <definedName name="XRefCopy56Row" hidden="1">#REF!</definedName>
    <definedName name="XRefCopy57Row" hidden="1">#REF!</definedName>
    <definedName name="XRefCopy58Row" hidden="1">#REF!</definedName>
    <definedName name="XRefCopy59Row" hidden="1">#REF!</definedName>
    <definedName name="XRefCopy5Row" hidden="1">#REF!</definedName>
    <definedName name="XRefCopy6" hidden="1">#REF!</definedName>
    <definedName name="XRefCopy60Row" hidden="1">#REF!</definedName>
    <definedName name="XRefCopy61Row" hidden="1">#REF!</definedName>
    <definedName name="XRefCopy63Row" hidden="1">#REF!</definedName>
    <definedName name="XRefCopy64Row" hidden="1">#REF!</definedName>
    <definedName name="XRefCopy6Row" hidden="1">#REF!</definedName>
    <definedName name="XRefCopy7" hidden="1">#REF!</definedName>
    <definedName name="XRefCopy8Row" hidden="1">#REF!</definedName>
    <definedName name="XRefCopyRangeCount" hidden="1">1</definedName>
    <definedName name="XRefPaste1" hidden="1">#REF!</definedName>
    <definedName name="XRefPaste100Row" hidden="1">#REF!</definedName>
    <definedName name="XRefPaste101Row" hidden="1">#REF!</definedName>
    <definedName name="XRefPaste102Row" hidden="1">#REF!</definedName>
    <definedName name="XRefPaste104Row" hidden="1">#REF!</definedName>
    <definedName name="XRefPaste105Row" hidden="1">#REF!</definedName>
    <definedName name="XRefPaste106Row" hidden="1">#REF!</definedName>
    <definedName name="XRefPaste107Row" hidden="1">#REF!</definedName>
    <definedName name="XRefPaste108Row" hidden="1">#REF!</definedName>
    <definedName name="XRefPaste112Row" hidden="1">#REF!</definedName>
    <definedName name="XRefPaste113Row" hidden="1">#REF!</definedName>
    <definedName name="XRefPaste114Row" hidden="1">#REF!</definedName>
    <definedName name="XRefPaste115Row" hidden="1">#REF!</definedName>
    <definedName name="XRefPaste116Row" hidden="1">#REF!</definedName>
    <definedName name="XRefPaste117Row" hidden="1">#REF!</definedName>
    <definedName name="XRefPaste118Row" hidden="1">#REF!</definedName>
    <definedName name="XRefPaste119Row" hidden="1">#REF!</definedName>
    <definedName name="XRefPaste120Row" hidden="1">#REF!</definedName>
    <definedName name="XRefPaste121Row" hidden="1">#REF!</definedName>
    <definedName name="XRefPaste122Row" hidden="1">#REF!</definedName>
    <definedName name="XRefPaste123Row" hidden="1">#REF!</definedName>
    <definedName name="XRefPaste124Row" hidden="1">#REF!</definedName>
    <definedName name="XRefPaste125Row" hidden="1">#REF!</definedName>
    <definedName name="XRefPaste126Row" hidden="1">#REF!</definedName>
    <definedName name="XRefPaste127Row" hidden="1">#REF!</definedName>
    <definedName name="XRefPaste128Row" hidden="1">#REF!</definedName>
    <definedName name="XRefPaste129Row" hidden="1">#REF!</definedName>
    <definedName name="XRefPaste130Row" hidden="1">#REF!</definedName>
    <definedName name="XRefPaste131Row" hidden="1">#REF!</definedName>
    <definedName name="XRefPaste132Row" hidden="1">#REF!</definedName>
    <definedName name="XRefPaste133Row" hidden="1">#REF!</definedName>
    <definedName name="XRefPaste134Row" hidden="1">#REF!</definedName>
    <definedName name="XRefPaste135Row" hidden="1">#REF!</definedName>
    <definedName name="XRefPaste136Row" hidden="1">#REF!</definedName>
    <definedName name="XRefPaste137Row" hidden="1">#REF!</definedName>
    <definedName name="XRefPaste138Row" hidden="1">#REF!</definedName>
    <definedName name="XRefPaste139Row" hidden="1">#REF!</definedName>
    <definedName name="XRefPaste140Row" hidden="1">#REF!</definedName>
    <definedName name="XRefPaste141Row" hidden="1">#REF!</definedName>
    <definedName name="XRefPaste142Row" hidden="1">#REF!</definedName>
    <definedName name="XRefPaste143Row" hidden="1">#REF!</definedName>
    <definedName name="XRefPaste144Row" hidden="1">#REF!</definedName>
    <definedName name="XRefPaste145Row" hidden="1">#REF!</definedName>
    <definedName name="XRefPaste146Row" hidden="1">#REF!</definedName>
    <definedName name="XRefPaste147Row" hidden="1">#REF!</definedName>
    <definedName name="XRefPaste148Row" hidden="1">#REF!</definedName>
    <definedName name="XRefPaste149Row" hidden="1">#REF!</definedName>
    <definedName name="XRefPaste150Row" hidden="1">#REF!</definedName>
    <definedName name="XRefPaste151Row" hidden="1">#REF!</definedName>
    <definedName name="XRefPaste152Row" hidden="1">#REF!</definedName>
    <definedName name="XRefPaste153Row" hidden="1">#REF!</definedName>
    <definedName name="XRefPaste154Row" hidden="1">#REF!</definedName>
    <definedName name="XRefPaste155Row" hidden="1">#REF!</definedName>
    <definedName name="XRefPaste156Row" hidden="1">#REF!</definedName>
    <definedName name="XRefPaste157Row" hidden="1">#REF!</definedName>
    <definedName name="XRefPaste158Row" hidden="1">#REF!</definedName>
    <definedName name="XRefPaste159Row" hidden="1">#REF!</definedName>
    <definedName name="XRefPaste160Row" hidden="1">#REF!</definedName>
    <definedName name="XRefPaste161Row" hidden="1">#REF!</definedName>
    <definedName name="XRefPaste162Row" hidden="1">#REF!</definedName>
    <definedName name="XRefPaste163Row" hidden="1">#REF!</definedName>
    <definedName name="XRefPaste164Row" hidden="1">#REF!</definedName>
    <definedName name="XRefPaste165Row" hidden="1">#REF!</definedName>
    <definedName name="XRefPaste166Row" hidden="1">#REF!</definedName>
    <definedName name="XRefPaste167Row" hidden="1">#REF!</definedName>
    <definedName name="XRefPaste168Row" hidden="1">#REF!</definedName>
    <definedName name="XRefPaste169Row" hidden="1">#REF!</definedName>
    <definedName name="XRefPaste170Row" hidden="1">#REF!</definedName>
    <definedName name="XRefPaste171Row" hidden="1">#REF!</definedName>
    <definedName name="XRefPaste172Row" hidden="1">#REF!</definedName>
    <definedName name="XRefPaste173Row" hidden="1">#REF!</definedName>
    <definedName name="XRefPaste174Row" hidden="1">#REF!</definedName>
    <definedName name="XRefPaste175Row" hidden="1">#REF!</definedName>
    <definedName name="XRefPaste176Row" hidden="1">#REF!</definedName>
    <definedName name="XRefPaste177Row" hidden="1">#REF!</definedName>
    <definedName name="XRefPaste179Row" hidden="1">#REF!</definedName>
    <definedName name="XRefPaste180Row" hidden="1">#REF!</definedName>
    <definedName name="XRefPaste181Row" hidden="1">#REF!</definedName>
    <definedName name="XRefPaste182Row" hidden="1">#REF!</definedName>
    <definedName name="XRefPaste183Row" hidden="1">#REF!</definedName>
    <definedName name="XRefPaste184Row" hidden="1">#REF!</definedName>
    <definedName name="XRefPaste185Row" hidden="1">#REF!</definedName>
    <definedName name="XRefPaste186Row" hidden="1">#REF!</definedName>
    <definedName name="XRefPaste187Row" hidden="1">#REF!</definedName>
    <definedName name="XRefPaste188Row" hidden="1">#REF!</definedName>
    <definedName name="XRefPaste189Row" hidden="1">#REF!</definedName>
    <definedName name="XRefPaste1Row" hidden="1">#REF!</definedName>
    <definedName name="XRefPaste2" hidden="1">#REF!</definedName>
    <definedName name="XRefPaste2Row" hidden="1">'[64]#REF'!$A$3:$IV$3</definedName>
    <definedName name="XRefPaste89Row" localSheetId="14" hidden="1">#REF!</definedName>
    <definedName name="XRefPaste89Row" hidden="1">#REF!</definedName>
    <definedName name="XRefPaste90Row" localSheetId="14" hidden="1">#REF!</definedName>
    <definedName name="XRefPaste90Row" hidden="1">#REF!</definedName>
    <definedName name="XRefPaste91Row" localSheetId="14" hidden="1">#REF!</definedName>
    <definedName name="XRefPaste91Row" hidden="1">#REF!</definedName>
    <definedName name="XRefPaste92Row" hidden="1">#REF!</definedName>
    <definedName name="XRefPaste93Row" hidden="1">#REF!</definedName>
    <definedName name="XRefPaste94Row" hidden="1">#REF!</definedName>
    <definedName name="XRefPaste95Row" hidden="1">#REF!</definedName>
    <definedName name="XRefPaste96Row" hidden="1">#REF!</definedName>
    <definedName name="XRefPaste97Row" hidden="1">#REF!</definedName>
    <definedName name="XRefPaste98Row" hidden="1">#REF!</definedName>
    <definedName name="XRefPaste99Row" hidden="1">#REF!</definedName>
    <definedName name="XRefPasteRangeCount" hidden="1">1</definedName>
    <definedName name="xrm" localSheetId="14" hidden="1">{"vue1",#N/A,FALSE,"synthese";"vue2",#N/A,FALSE,"synthese"}</definedName>
    <definedName name="xrm" hidden="1">{"vue1",#N/A,FALSE,"synthese";"vue2",#N/A,FALSE,"synthese"}</definedName>
    <definedName name="xuan" localSheetId="14" hidden="1">{#N/A,#N/A,FALSE,"QTD";#N/A,#N/A,FALSE,"Lic Fees";#N/A,#N/A,FALSE,"Unapproved";#N/A,#N/A,FALSE,"Wkly Notes"}</definedName>
    <definedName name="xuan" hidden="1">{#N/A,#N/A,FALSE,"QTD";#N/A,#N/A,FALSE,"Lic Fees";#N/A,#N/A,FALSE,"Unapproved";#N/A,#N/A,FALSE,"Wkly Notes"}</definedName>
    <definedName name="xvftyty" hidden="1">#REF!</definedName>
    <definedName name="xw" localSheetId="14" hidden="1">{#N/A,#N/A,FALSE,"FCF Corporate Services";#N/A,#N/A,FALSE,"FCF Assum Corporate Services";#N/A,#N/A,FALSE,"DCF Corp. Services Sensitivity";#N/A,#N/A,FALSE,"AVP Corporate Services";"FCF in percent",#N/A,FALSE,"FCF Corporate Services"}</definedName>
    <definedName name="xw" hidden="1">{#N/A,#N/A,FALSE,"FCF Corporate Services";#N/A,#N/A,FALSE,"FCF Assum Corporate Services";#N/A,#N/A,FALSE,"DCF Corp. Services Sensitivity";#N/A,#N/A,FALSE,"AVP Corporate Services";"FCF in percent",#N/A,FALSE,"FCF Corporate Services"}</definedName>
    <definedName name="XX" hidden="1">"c1449"</definedName>
    <definedName name="XXX" hidden="1">"c1343"</definedName>
    <definedName name="xxxx" localSheetId="14" hidden="1">{#N/A,#N/A,TRUE,"Deckblatt PMS";#N/A,#N/A,TRUE,"Ergebnis und Cash-flow PMS";#N/A,#N/A,TRUE,"Kennzahlen PMS"}</definedName>
    <definedName name="xxxx" hidden="1">{#N/A,#N/A,TRUE,"Deckblatt PMS";#N/A,#N/A,TRUE,"Ergebnis und Cash-flow PMS";#N/A,#N/A,TRUE,"Kennzahlen PMS"}</definedName>
    <definedName name="xxxxx" localSheetId="14" hidden="1">{#N/A,#N/A,FALSE,"UNIT";#N/A,#N/A,FALSE,"UNIT";#N/A,#N/A,FALSE,"계정"}</definedName>
    <definedName name="xxxxx" hidden="1">{#N/A,#N/A,FALSE,"UNIT";#N/A,#N/A,FALSE,"UNIT";#N/A,#N/A,FALSE,"계정"}</definedName>
    <definedName name="xxxxxxxxxxxxxxxxxxxxxxxxxxxxxxxxxxxxxxxxxxxxxxxxxx" localSheetId="14" hidden="1">{#N/A,#N/A,TRUE,"Deckblatt PMS";#N/A,#N/A,TRUE,"Ergebnis und Cash-flow PMS";#N/A,#N/A,TRUE,"Kennzahlen PMS"}</definedName>
    <definedName name="xxxxxxxxxxxxxxxxxxxxxxxxxxxxxxxxxxxxxxxxxxxxxxxxxx" hidden="1">{#N/A,#N/A,TRUE,"Deckblatt PMS";#N/A,#N/A,TRUE,"Ergebnis und Cash-flow PMS";#N/A,#N/A,TRUE,"Kennzahlen PMS"}</definedName>
    <definedName name="xyz" localSheetId="14" hidden="1">{#N/A,#N/A,FALSE,"Consolidated Shipley";#N/A,#N/A,FALSE,"Consolidated PWB";#N/A,#N/A,FALSE,"Consolidated Micro"}</definedName>
    <definedName name="xyz" hidden="1">{#N/A,#N/A,FALSE,"Consolidated Shipley";#N/A,#N/A,FALSE,"Consolidated PWB";#N/A,#N/A,FALSE,"Consolidated Micro"}</definedName>
    <definedName name="y" localSheetId="14" hidden="1">{"'용역비'!$A$4:$C$8"}</definedName>
    <definedName name="y" hidden="1">{"'용역비'!$A$4:$C$8"}</definedName>
    <definedName name="ya" localSheetId="14" hidden="1">{#N/A,#N/A,FALSE,"Aging Summary";#N/A,#N/A,FALSE,"Ratio Analysis";#N/A,#N/A,FALSE,"Test 120 Day Accts";#N/A,#N/A,FALSE,"Tickmarks"}</definedName>
    <definedName name="ya" hidden="1">{#N/A,#N/A,FALSE,"Aging Summary";#N/A,#N/A,FALSE,"Ratio Analysis";#N/A,#N/A,FALSE,"Test 120 Day Accts";#N/A,#N/A,FALSE,"Tickmarks"}</definedName>
    <definedName name="YET5" localSheetId="14" hidden="1">{#N/A,#N/A,FALSE,"ANEXO 6";#N/A,#N/A,FALSE,"ANEXO 3"}</definedName>
    <definedName name="YET5" hidden="1">{#N/A,#N/A,FALSE,"ANEXO 6";#N/A,#N/A,FALSE,"ANEXO 3"}</definedName>
    <definedName name="YFU" localSheetId="14" hidden="1">{"'용역비'!$A$4:$C$8"}</definedName>
    <definedName name="YFU" hidden="1">{"'용역비'!$A$4:$C$8"}</definedName>
    <definedName name="yh" localSheetId="14" hidden="1">{#N/A,#N/A,FALSE,"Aging Summary";#N/A,#N/A,FALSE,"Ratio Analysis";#N/A,#N/A,FALSE,"Test 120 Day Accts";#N/A,#N/A,FALSE,"Tickmarks"}</definedName>
    <definedName name="yh" hidden="1">{#N/A,#N/A,FALSE,"Aging Summary";#N/A,#N/A,FALSE,"Ratio Analysis";#N/A,#N/A,FALSE,"Test 120 Day Accts";#N/A,#N/A,FALSE,"Tickmarks"}</definedName>
    <definedName name="yhg" hidden="1">2</definedName>
    <definedName name="YL" localSheetId="14" hidden="1">{"'용역비'!$A$4:$C$8"}</definedName>
    <definedName name="YL" hidden="1">{"'용역비'!$A$4:$C$8"}</definedName>
    <definedName name="yu" localSheetId="14" hidden="1">{"'용역비'!$A$4:$C$8"}</definedName>
    <definedName name="yu" hidden="1">{"'용역비'!$A$4:$C$8"}</definedName>
    <definedName name="YUK" localSheetId="14" hidden="1">{"'용역비'!$A$4:$C$8"}</definedName>
    <definedName name="YUK" hidden="1">{"'용역비'!$A$4:$C$8"}</definedName>
    <definedName name="yy" localSheetId="14" hidden="1">{#N/A,#N/A,FALSE,"00 P&amp;L vs 99"}</definedName>
    <definedName name="yy" hidden="1">{#N/A,#N/A,FALSE,"00 P&amp;L vs 99"}</definedName>
    <definedName name="yyy" localSheetId="14" hidden="1">{#N/A,#N/A,FALSE,"지침";#N/A,#N/A,FALSE,"환경분석";#N/A,#N/A,FALSE,"Sheet16"}</definedName>
    <definedName name="yyy" hidden="1">{#N/A,#N/A,FALSE,"지침";#N/A,#N/A,FALSE,"환경분석";#N/A,#N/A,FALSE,"Sheet16"}</definedName>
    <definedName name="z" localSheetId="14" hidden="1">{#N/A,#N/A,FALSE,"Aging Summary";#N/A,#N/A,FALSE,"Ratio Analysis";#N/A,#N/A,FALSE,"Test 120 Day Accts";#N/A,#N/A,FALSE,"Tickmarks"}</definedName>
    <definedName name="z" hidden="1">{#N/A,#N/A,FALSE,"Aging Summary";#N/A,#N/A,FALSE,"Ratio Analysis";#N/A,#N/A,FALSE,"Test 120 Day Accts";#N/A,#N/A,FALSE,"Tickmarks"}</definedName>
    <definedName name="z_1" localSheetId="14" hidden="1">{#N/A,#N/A,FALSE,"Memo P&amp;L";#N/A,#N/A,FALSE,"Memo Expl";#N/A,#N/A,FALSE,"Income Statement";#N/A,#N/A,FALSE,"Balance Sheet";#N/A,#N/A,FALSE,"Cash Flow";#N/A,#N/A,FALSE,"Student Statistics";#N/A,#N/A,FALSE,"student seats 1";#N/A,#N/A,FALSE,"Student Seats"}</definedName>
    <definedName name="z_1" hidden="1">{#N/A,#N/A,FALSE,"Memo P&amp;L";#N/A,#N/A,FALSE,"Memo Expl";#N/A,#N/A,FALSE,"Income Statement";#N/A,#N/A,FALSE,"Balance Sheet";#N/A,#N/A,FALSE,"Cash Flow";#N/A,#N/A,FALSE,"Student Statistics";#N/A,#N/A,FALSE,"student seats 1";#N/A,#N/A,FALSE,"Student Seats"}</definedName>
    <definedName name="z_2" localSheetId="14" hidden="1">{#N/A,#N/A,FALSE,"Memo P&amp;L";#N/A,#N/A,FALSE,"Memo Expl";#N/A,#N/A,FALSE,"Income Statement";#N/A,#N/A,FALSE,"Balance Sheet";#N/A,#N/A,FALSE,"Cash Flow";#N/A,#N/A,FALSE,"Student Statistics";#N/A,#N/A,FALSE,"student seats 1";#N/A,#N/A,FALSE,"Student Seats"}</definedName>
    <definedName name="z_2" hidden="1">{#N/A,#N/A,FALSE,"Memo P&amp;L";#N/A,#N/A,FALSE,"Memo Expl";#N/A,#N/A,FALSE,"Income Statement";#N/A,#N/A,FALSE,"Balance Sheet";#N/A,#N/A,FALSE,"Cash Flow";#N/A,#N/A,FALSE,"Student Statistics";#N/A,#N/A,FALSE,"student seats 1";#N/A,#N/A,FALSE,"Student Seats"}</definedName>
    <definedName name="Z_213E26B2_3E91_4DDE_8593_C583EB52A019_.wvu.PrintArea" hidden="1">#REF!</definedName>
    <definedName name="z_3" localSheetId="14" hidden="1">{#N/A,#N/A,FALSE,"Memo P&amp;L";#N/A,#N/A,FALSE,"Memo Expl";#N/A,#N/A,FALSE,"Income Statement";#N/A,#N/A,FALSE,"Balance Sheet";#N/A,#N/A,FALSE,"Cash Flow";#N/A,#N/A,FALSE,"Student Statistics";#N/A,#N/A,FALSE,"student seats 1";#N/A,#N/A,FALSE,"Student Seats"}</definedName>
    <definedName name="z_3" hidden="1">{#N/A,#N/A,FALSE,"Memo P&amp;L";#N/A,#N/A,FALSE,"Memo Expl";#N/A,#N/A,FALSE,"Income Statement";#N/A,#N/A,FALSE,"Balance Sheet";#N/A,#N/A,FALSE,"Cash Flow";#N/A,#N/A,FALSE,"Student Statistics";#N/A,#N/A,FALSE,"student seats 1";#N/A,#N/A,FALSE,"Student Seats"}</definedName>
    <definedName name="Z_3DE5A5C8_E1AF_4DA6_93EE_7887DDCD241F_.wvu.PrintArea" hidden="1">#REF!</definedName>
    <definedName name="Z_3DE5A5C8_E1AF_4DA6_93EE_7887DDCD241F_.wvu.PrintTitles" hidden="1">#REF!</definedName>
    <definedName name="z_4" localSheetId="14" hidden="1">{#N/A,#N/A,FALSE,"Memo P&amp;L";#N/A,#N/A,FALSE,"Memo Expl";#N/A,#N/A,FALSE,"Income Statement";#N/A,#N/A,FALSE,"Balance Sheet";#N/A,#N/A,FALSE,"Cash Flow";#N/A,#N/A,FALSE,"Student Statistics";#N/A,#N/A,FALSE,"student seats 1";#N/A,#N/A,FALSE,"Student Seats"}</definedName>
    <definedName name="z_4" hidden="1">{#N/A,#N/A,FALSE,"Memo P&amp;L";#N/A,#N/A,FALSE,"Memo Expl";#N/A,#N/A,FALSE,"Income Statement";#N/A,#N/A,FALSE,"Balance Sheet";#N/A,#N/A,FALSE,"Cash Flow";#N/A,#N/A,FALSE,"Student Statistics";#N/A,#N/A,FALSE,"student seats 1";#N/A,#N/A,FALSE,"Student Seats"}</definedName>
    <definedName name="z_5" localSheetId="14" hidden="1">{#N/A,#N/A,FALSE,"Memo P&amp;L";#N/A,#N/A,FALSE,"Memo Expl";#N/A,#N/A,FALSE,"Income Statement";#N/A,#N/A,FALSE,"Balance Sheet";#N/A,#N/A,FALSE,"Cash Flow";#N/A,#N/A,FALSE,"Student Statistics";#N/A,#N/A,FALSE,"student seats 1";#N/A,#N/A,FALSE,"Student Seats"}</definedName>
    <definedName name="z_5" hidden="1">{#N/A,#N/A,FALSE,"Memo P&amp;L";#N/A,#N/A,FALSE,"Memo Expl";#N/A,#N/A,FALSE,"Income Statement";#N/A,#N/A,FALSE,"Balance Sheet";#N/A,#N/A,FALSE,"Cash Flow";#N/A,#N/A,FALSE,"Student Statistics";#N/A,#N/A,FALSE,"student seats 1";#N/A,#N/A,FALSE,"Student Seats"}</definedName>
    <definedName name="Z_A8AE14F4_1E9F_4F94_9C1B_1FA01532CCE5_.wvu.PrintArea" hidden="1">#REF!</definedName>
    <definedName name="Z_A8AE14F4_1E9F_4F94_9C1B_1FA01532CCE5_.wvu.PrintTitles" hidden="1">#REF!</definedName>
    <definedName name="Z_B0841432_2BC0_4A1E_9372_2534287640B8_.wvu.Cols" hidden="1">#REF!</definedName>
    <definedName name="zaw" hidden="1">#REF!</definedName>
    <definedName name="zdverhybdf" localSheetId="14" hidden="1">{#N/A,#N/A,FALSE,"BS";#N/A,#N/A,FALSE,"PL";#N/A,#N/A,FALSE,"처분";#N/A,#N/A,FALSE,"현금";#N/A,#N/A,FALSE,"매출";#N/A,#N/A,FALSE,"원가";#N/A,#N/A,FALSE,"경영"}</definedName>
    <definedName name="zdverhybdf" hidden="1">{#N/A,#N/A,FALSE,"BS";#N/A,#N/A,FALSE,"PL";#N/A,#N/A,FALSE,"처분";#N/A,#N/A,FALSE,"현금";#N/A,#N/A,FALSE,"매출";#N/A,#N/A,FALSE,"원가";#N/A,#N/A,FALSE,"경영"}</definedName>
    <definedName name="zfill" hidden="1">[63]Internal!#REF!</definedName>
    <definedName name="zmd" localSheetId="14" hidden="1">{#N/A,#N/A,FALSE,"투입&amp;Waste";#N/A,#N/A,FALSE,"투입&amp;Waste";#N/A,#N/A,FALSE,"투입&amp;Waste"}</definedName>
    <definedName name="zmd" hidden="1">{#N/A,#N/A,FALSE,"투입&amp;Waste";#N/A,#N/A,FALSE,"투입&amp;Waste";#N/A,#N/A,FALSE,"투입&amp;Waste"}</definedName>
    <definedName name="zvzdfgergae" localSheetId="14" hidden="1">{#N/A,#N/A,FALSE,"BS";#N/A,#N/A,FALSE,"PL";#N/A,#N/A,FALSE,"처분";#N/A,#N/A,FALSE,"현금";#N/A,#N/A,FALSE,"매출";#N/A,#N/A,FALSE,"원가";#N/A,#N/A,FALSE,"경영"}</definedName>
    <definedName name="zvzdfgergae" hidden="1">{#N/A,#N/A,FALSE,"BS";#N/A,#N/A,FALSE,"PL";#N/A,#N/A,FALSE,"처분";#N/A,#N/A,FALSE,"현금";#N/A,#N/A,FALSE,"매출";#N/A,#N/A,FALSE,"원가";#N/A,#N/A,FALSE,"경영"}</definedName>
    <definedName name="zvzxcvzxc" localSheetId="14" hidden="1">{#N/A,#N/A,FALSE,"BS";#N/A,#N/A,FALSE,"PL";#N/A,#N/A,FALSE,"처분";#N/A,#N/A,FALSE,"현금";#N/A,#N/A,FALSE,"매출";#N/A,#N/A,FALSE,"원가";#N/A,#N/A,FALSE,"경영"}</definedName>
    <definedName name="zvzxcvzxc" hidden="1">{#N/A,#N/A,FALSE,"BS";#N/A,#N/A,FALSE,"PL";#N/A,#N/A,FALSE,"처분";#N/A,#N/A,FALSE,"현금";#N/A,#N/A,FALSE,"매출";#N/A,#N/A,FALSE,"원가";#N/A,#N/A,FALSE,"경영"}</definedName>
    <definedName name="zvzxcvzxcv" localSheetId="14" hidden="1">{#N/A,#N/A,FALSE,"BS";#N/A,#N/A,FALSE,"PL";#N/A,#N/A,FALSE,"처분";#N/A,#N/A,FALSE,"현금";#N/A,#N/A,FALSE,"매출";#N/A,#N/A,FALSE,"원가";#N/A,#N/A,FALSE,"경영"}</definedName>
    <definedName name="zvzxcvzxcv" hidden="1">{#N/A,#N/A,FALSE,"BS";#N/A,#N/A,FALSE,"PL";#N/A,#N/A,FALSE,"처분";#N/A,#N/A,FALSE,"현금";#N/A,#N/A,FALSE,"매출";#N/A,#N/A,FALSE,"원가";#N/A,#N/A,FALSE,"경영"}</definedName>
    <definedName name="zxcv" localSheetId="14" hidden="1">{#N/A,#N/A,FALSE,"BS";#N/A,#N/A,FALSE,"PL";#N/A,#N/A,FALSE,"처분";#N/A,#N/A,FALSE,"현금";#N/A,#N/A,FALSE,"매출";#N/A,#N/A,FALSE,"원가";#N/A,#N/A,FALSE,"경영"}</definedName>
    <definedName name="zxcv" hidden="1">{#N/A,#N/A,FALSE,"BS";#N/A,#N/A,FALSE,"PL";#N/A,#N/A,FALSE,"처분";#N/A,#N/A,FALSE,"현금";#N/A,#N/A,FALSE,"매출";#N/A,#N/A,FALSE,"원가";#N/A,#N/A,FALSE,"경영"}</definedName>
    <definedName name="zxcvger" localSheetId="14" hidden="1">{#N/A,#N/A,FALSE,"BS";#N/A,#N/A,FALSE,"PL";#N/A,#N/A,FALSE,"처분";#N/A,#N/A,FALSE,"현금";#N/A,#N/A,FALSE,"매출";#N/A,#N/A,FALSE,"원가";#N/A,#N/A,FALSE,"경영"}</definedName>
    <definedName name="zxcvger" hidden="1">{#N/A,#N/A,FALSE,"BS";#N/A,#N/A,FALSE,"PL";#N/A,#N/A,FALSE,"처분";#N/A,#N/A,FALSE,"현금";#N/A,#N/A,FALSE,"매출";#N/A,#N/A,FALSE,"원가";#N/A,#N/A,FALSE,"경영"}</definedName>
    <definedName name="zxcvzger" localSheetId="14" hidden="1">{#N/A,#N/A,FALSE,"BS";#N/A,#N/A,FALSE,"PL";#N/A,#N/A,FALSE,"처분";#N/A,#N/A,FALSE,"현금";#N/A,#N/A,FALSE,"매출";#N/A,#N/A,FALSE,"원가";#N/A,#N/A,FALSE,"경영"}</definedName>
    <definedName name="zxcvzger" hidden="1">{#N/A,#N/A,FALSE,"BS";#N/A,#N/A,FALSE,"PL";#N/A,#N/A,FALSE,"처분";#N/A,#N/A,FALSE,"현금";#N/A,#N/A,FALSE,"매출";#N/A,#N/A,FALSE,"원가";#N/A,#N/A,FALSE,"경영"}</definedName>
    <definedName name="zxcvzxcvzxcv" localSheetId="14" hidden="1">{#N/A,#N/A,FALSE,"BS";#N/A,#N/A,FALSE,"PL";#N/A,#N/A,FALSE,"처분";#N/A,#N/A,FALSE,"현금";#N/A,#N/A,FALSE,"매출";#N/A,#N/A,FALSE,"원가";#N/A,#N/A,FALSE,"경영"}</definedName>
    <definedName name="zxcvzxcvzxcv" hidden="1">{#N/A,#N/A,FALSE,"BS";#N/A,#N/A,FALSE,"PL";#N/A,#N/A,FALSE,"처분";#N/A,#N/A,FALSE,"현금";#N/A,#N/A,FALSE,"매출";#N/A,#N/A,FALSE,"원가";#N/A,#N/A,FALSE,"경영"}</definedName>
    <definedName name="zxcvzxczger" localSheetId="14" hidden="1">{#N/A,#N/A,FALSE,"BS";#N/A,#N/A,FALSE,"PL";#N/A,#N/A,FALSE,"처분";#N/A,#N/A,FALSE,"현금";#N/A,#N/A,FALSE,"매출";#N/A,#N/A,FALSE,"원가";#N/A,#N/A,FALSE,"경영"}</definedName>
    <definedName name="zxcvzxczger" hidden="1">{#N/A,#N/A,FALSE,"BS";#N/A,#N/A,FALSE,"PL";#N/A,#N/A,FALSE,"처분";#N/A,#N/A,FALSE,"현금";#N/A,#N/A,FALSE,"매출";#N/A,#N/A,FALSE,"원가";#N/A,#N/A,FALSE,"경영"}</definedName>
    <definedName name="zxzxcv" localSheetId="14" hidden="1">{#N/A,#N/A,FALSE,"BS";#N/A,#N/A,FALSE,"PL";#N/A,#N/A,FALSE,"처분";#N/A,#N/A,FALSE,"현금";#N/A,#N/A,FALSE,"매출";#N/A,#N/A,FALSE,"원가";#N/A,#N/A,FALSE,"경영"}</definedName>
    <definedName name="zxzxcv" hidden="1">{#N/A,#N/A,FALSE,"BS";#N/A,#N/A,FALSE,"PL";#N/A,#N/A,FALSE,"처분";#N/A,#N/A,FALSE,"현금";#N/A,#N/A,FALSE,"매출";#N/A,#N/A,FALSE,"원가";#N/A,#N/A,FALSE,"경영"}</definedName>
    <definedName name="zz" localSheetId="14"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zz"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zzzzzzzzzzzzzzzzzzzzzzzzzzzzzzzzzzzzz" localSheetId="14"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zzzzzzzzzzzzzzzzzzzzzzzzzzzzzzzzzzzzz" hidden="1">{"income statement",#N/A,FALSE,"P&amp;L";"Balance Sheet",#N/A,FALSE,"BS";"Cash Flow",#N/A,FALSE,"CF";"Debt and Interest",#N/A,FALSE,"Debt &amp; Int";"Working Capital",#N/A,FALSE,"Wking Cap";"Capex and Depreciation",#N/A,FALSE,"Capex &amp; Depr";"Tax and Equity",#N/A,FALSE,"Tax &amp; Equity";"DCF",#N/A,FALSE,"DCF";"Sensitivity on Discount Rate",#N/A,FALSE,"Sensit-Rate";"WACC",#N/A,FALSE,"WACC";"Sensitivity on Sales Growth",#N/A,FALSE,"Sensit-Sales"}</definedName>
    <definedName name="ぁ" localSheetId="14" hidden="1">{"'下期集計（10.27迄・速報値）'!$Q$16"}</definedName>
    <definedName name="ぁ" hidden="1">{"'下期集計（10.27迄・速報値）'!$Q$16"}</definedName>
    <definedName name="あ" localSheetId="14" hidden="1">{"'下期集計（10.27迄・速報値）'!$Q$16"}</definedName>
    <definedName name="あ" hidden="1">{"'下期集計（10.27迄・速報値）'!$Q$16"}</definedName>
    <definedName name="あああ" localSheetId="14" hidden="1">{"'下期集計（10.27迄・速報値）'!$Q$16"}</definedName>
    <definedName name="あああ" hidden="1">{"'下期集計（10.27迄・速報値）'!$Q$16"}</definedName>
    <definedName name="なんで" localSheetId="14" hidden="1">{"'下期集計（10.27迄・速報値）'!$Q$16"}</definedName>
    <definedName name="なんで" hidden="1">{"'下期集計（10.27迄・速報値）'!$Q$16"}</definedName>
    <definedName name="なんなの" localSheetId="14" hidden="1">{"'下期集計（10.27迄・速報値）'!$Q$16"}</definedName>
    <definedName name="なんなの" hidden="1">{"'下期集計（10.27迄・速報値）'!$Q$16"}</definedName>
    <definedName name="ㄱ" localSheetId="14" hidden="1">{#N/A,#N/A,FALSE,"Aging Summary";#N/A,#N/A,FALSE,"Ratio Analysis";#N/A,#N/A,FALSE,"Test 120 Day Accts";#N/A,#N/A,FALSE,"Tickmarks"}</definedName>
    <definedName name="ㄱ" hidden="1">{#N/A,#N/A,FALSE,"Aging Summary";#N/A,#N/A,FALSE,"Ratio Analysis";#N/A,#N/A,FALSE,"Test 120 Day Accts";#N/A,#N/A,FALSE,"Tickmarks"}</definedName>
    <definedName name="ㄱㄱ" localSheetId="14" hidden="1">{#N/A,#N/A,FALSE,"Aging Summary";#N/A,#N/A,FALSE,"Ratio Analysis";#N/A,#N/A,FALSE,"Test 120 Day Accts";#N/A,#N/A,FALSE,"Tickmarks"}</definedName>
    <definedName name="ㄱㄱ" hidden="1">{#N/A,#N/A,FALSE,"Aging Summary";#N/A,#N/A,FALSE,"Ratio Analysis";#N/A,#N/A,FALSE,"Test 120 Day Accts";#N/A,#N/A,FALSE,"Tickmarks"}</definedName>
    <definedName name="ㄱㄱㄱ" localSheetId="14" hidden="1">{#N/A,#N/A,FALSE,"UNIT";#N/A,#N/A,FALSE,"UNIT";#N/A,#N/A,FALSE,"계정"}</definedName>
    <definedName name="ㄱㄱㄱ" hidden="1">{#N/A,#N/A,FALSE,"UNIT";#N/A,#N/A,FALSE,"UNIT";#N/A,#N/A,FALSE,"계정"}</definedName>
    <definedName name="ㄱㄱㄱㄱ" localSheetId="14" hidden="1">{#N/A,#N/A,FALSE,"지침";#N/A,#N/A,FALSE,"환경분석";#N/A,#N/A,FALSE,"Sheet16"}</definedName>
    <definedName name="ㄱㄱㄱㄱ" hidden="1">{#N/A,#N/A,FALSE,"지침";#N/A,#N/A,FALSE,"환경분석";#N/A,#N/A,FALSE,"Sheet16"}</definedName>
    <definedName name="ㄱㄱㄱㄱㄱ" localSheetId="14" hidden="1">{#N/A,#N/A,FALSE,"UNIT";#N/A,#N/A,FALSE,"UNIT";#N/A,#N/A,FALSE,"계정"}</definedName>
    <definedName name="ㄱㄱㄱㄱㄱ" hidden="1">{#N/A,#N/A,FALSE,"UNIT";#N/A,#N/A,FALSE,"UNIT";#N/A,#N/A,FALSE,"계정"}</definedName>
    <definedName name="ㄱ숏교" hidden="1">#REF!</definedName>
    <definedName name="가123" localSheetId="14" hidden="1">{"'분양원가'!$B$1:$F$113"}</definedName>
    <definedName name="가123" hidden="1">{"'분양원가'!$B$1:$F$113"}</definedName>
    <definedName name="가격산출" hidden="1">#REF!</definedName>
    <definedName name="가격자료1" hidden="1">#REF!</definedName>
    <definedName name="가결산" localSheetId="14" hidden="1">{#N/A,#N/A,TRUE,"Summary";#N/A,#N/A,TRUE,"IS";#N/A,#N/A,TRUE,"Adj";#N/A,#N/A,TRUE,"BS";#N/A,#N/A,TRUE,"CF";#N/A,#N/A,TRUE,"Debt";#N/A,#N/A,TRUE,"IRR"}</definedName>
    <definedName name="가결산" hidden="1">{#N/A,#N/A,TRUE,"Summary";#N/A,#N/A,TRUE,"IS";#N/A,#N/A,TRUE,"Adj";#N/A,#N/A,TRUE,"BS";#N/A,#N/A,TRUE,"CF";#N/A,#N/A,TRUE,"Debt";#N/A,#N/A,TRUE,"IRR"}</definedName>
    <definedName name="가기긱" localSheetId="14" hidden="1">{"'미착금액'!$A$4:$G$14"}</definedName>
    <definedName name="가기긱" hidden="1">{"'미착금액'!$A$4:$G$14"}</definedName>
    <definedName name="감" localSheetId="14" hidden="1">{#N/A,#N/A,TRUE,"총괄표";#N/A,#N/A,TRUE,"1호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주식";#N/A,#N/A,TRUE,"60호 갑 적정유보";#N/A,#N/A,TRUE,"60호 을 적정유보"}</definedName>
    <definedName name="감" hidden="1">{#N/A,#N/A,TRUE,"총괄표";#N/A,#N/A,TRUE,"1호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주식";#N/A,#N/A,TRUE,"60호 갑 적정유보";#N/A,#N/A,TRUE,"60호 을 적정유보"}</definedName>
    <definedName name="감가overall" localSheetId="14" hidden="1">{#N/A,#N/A,FALSE,"Aging Summary";#N/A,#N/A,FALSE,"Ratio Analysis";#N/A,#N/A,FALSE,"Test 120 Day Accts";#N/A,#N/A,FALSE,"Tickmarks"}</definedName>
    <definedName name="감가overall" hidden="1">{#N/A,#N/A,FALSE,"Aging Summary";#N/A,#N/A,FALSE,"Ratio Analysis";#N/A,#N/A,FALSE,"Test 120 Day Accts";#N/A,#N/A,FALSE,"Tickmarks"}</definedName>
    <definedName name="감가상각표" localSheetId="14" hidden="1">{#N/A,#N/A,FALSE,"BS";#N/A,#N/A,FALSE,"PL";#N/A,#N/A,FALSE,"처분";#N/A,#N/A,FALSE,"현금";#N/A,#N/A,FALSE,"매출";#N/A,#N/A,FALSE,"원가";#N/A,#N/A,FALSE,"경영"}</definedName>
    <definedName name="감가상각표" hidden="1">{#N/A,#N/A,FALSE,"BS";#N/A,#N/A,FALSE,"PL";#N/A,#N/A,FALSE,"처분";#N/A,#N/A,FALSE,"현금";#N/A,#N/A,FALSE,"매출";#N/A,#N/A,FALSE,"원가";#N/A,#N/A,FALSE,"경영"}</definedName>
    <definedName name="감누" localSheetId="14" hidden="1">{#N/A,#N/A,FALSE,"BS";#N/A,#N/A,FALSE,"PL";#N/A,#N/A,FALSE,"A";#N/A,#N/A,FALSE,"B";#N/A,#N/A,FALSE,"B1";#N/A,#N/A,FALSE,"C";#N/A,#N/A,FALSE,"C1";#N/A,#N/A,FALSE,"C2";#N/A,#N/A,FALSE,"D";#N/A,#N/A,FALSE,"E";#N/A,#N/A,FALSE,"F";#N/A,#N/A,FALSE,"AA";#N/A,#N/A,FALSE,"BB";#N/A,#N/A,FALSE,"CC";#N/A,#N/A,FALSE,"DD";#N/A,#N/A,FALSE,"EE";#N/A,#N/A,FALSE,"FF";#N/A,#N/A,FALSE,"PL10";#N/A,#N/A,FALSE,"PL20";#N/A,#N/A,FALSE,"PL30"}</definedName>
    <definedName name="감누" hidden="1">{#N/A,#N/A,FALSE,"BS";#N/A,#N/A,FALSE,"PL";#N/A,#N/A,FALSE,"A";#N/A,#N/A,FALSE,"B";#N/A,#N/A,FALSE,"B1";#N/A,#N/A,FALSE,"C";#N/A,#N/A,FALSE,"C1";#N/A,#N/A,FALSE,"C2";#N/A,#N/A,FALSE,"D";#N/A,#N/A,FALSE,"E";#N/A,#N/A,FALSE,"F";#N/A,#N/A,FALSE,"AA";#N/A,#N/A,FALSE,"BB";#N/A,#N/A,FALSE,"CC";#N/A,#N/A,FALSE,"DD";#N/A,#N/A,FALSE,"EE";#N/A,#N/A,FALSE,"FF";#N/A,#N/A,FALSE,"PL10";#N/A,#N/A,FALSE,"PL20";#N/A,#N/A,FALSE,"PL30"}</definedName>
    <definedName name="강용" localSheetId="14" hidden="1">{"'Sheet1'!$A$1:$H$36"}</definedName>
    <definedName name="강용" hidden="1">{"'Sheet1'!$A$1:$H$36"}</definedName>
    <definedName name="개발" localSheetId="14" hidden="1">{"'Desktop Inventory 현황'!$B$2:$O$35"}</definedName>
    <definedName name="개발" hidden="1">{"'Desktop Inventory 현황'!$B$2:$O$35"}</definedName>
    <definedName name="건물임." localSheetId="14" hidden="1">{"'손익현황'!$A$1:$J$29"}</definedName>
    <definedName name="건물임." hidden="1">{"'손익현황'!$A$1:$J$29"}</definedName>
    <definedName name="결산공고" localSheetId="14" hidden="1">{#N/A,#N/A,FALSE,"BS";#N/A,#N/A,FALSE,"PL";#N/A,#N/A,FALSE,"처분";#N/A,#N/A,FALSE,"현금";#N/A,#N/A,FALSE,"매출";#N/A,#N/A,FALSE,"원가";#N/A,#N/A,FALSE,"경영"}</definedName>
    <definedName name="결산공고" hidden="1">{#N/A,#N/A,FALSE,"BS";#N/A,#N/A,FALSE,"PL";#N/A,#N/A,FALSE,"처분";#N/A,#N/A,FALSE,"현금";#N/A,#N/A,FALSE,"매출";#N/A,#N/A,FALSE,"원가";#N/A,#N/A,FALSE,"경영"}</definedName>
    <definedName name="결산자료" localSheetId="14" hidden="1">{#N/A,#N/A,FALSE,"BS";#N/A,#N/A,FALSE,"PL";#N/A,#N/A,FALSE,"처분";#N/A,#N/A,FALSE,"현금";#N/A,#N/A,FALSE,"매출";#N/A,#N/A,FALSE,"원가";#N/A,#N/A,FALSE,"경영"}</definedName>
    <definedName name="결산자료" hidden="1">{#N/A,#N/A,FALSE,"BS";#N/A,#N/A,FALSE,"PL";#N/A,#N/A,FALSE,"처분";#N/A,#N/A,FALSE,"현금";#N/A,#N/A,FALSE,"매출";#N/A,#N/A,FALSE,"원가";#N/A,#N/A,FALSE,"경영"}</definedName>
    <definedName name="결손" localSheetId="14" hidden="1">{#N/A,#N/A,FALSE,"BS";#N/A,#N/A,FALSE,"PL";#N/A,#N/A,FALSE,"A";#N/A,#N/A,FALSE,"B";#N/A,#N/A,FALSE,"B1";#N/A,#N/A,FALSE,"C";#N/A,#N/A,FALSE,"C1";#N/A,#N/A,FALSE,"C2";#N/A,#N/A,FALSE,"D";#N/A,#N/A,FALSE,"E";#N/A,#N/A,FALSE,"F";#N/A,#N/A,FALSE,"AA";#N/A,#N/A,FALSE,"BB";#N/A,#N/A,FALSE,"CC";#N/A,#N/A,FALSE,"DD";#N/A,#N/A,FALSE,"EE";#N/A,#N/A,FALSE,"FF";#N/A,#N/A,FALSE,"PL10";#N/A,#N/A,FALSE,"PL20";#N/A,#N/A,FALSE,"PL30"}</definedName>
    <definedName name="결손" hidden="1">{#N/A,#N/A,FALSE,"BS";#N/A,#N/A,FALSE,"PL";#N/A,#N/A,FALSE,"A";#N/A,#N/A,FALSE,"B";#N/A,#N/A,FALSE,"B1";#N/A,#N/A,FALSE,"C";#N/A,#N/A,FALSE,"C1";#N/A,#N/A,FALSE,"C2";#N/A,#N/A,FALSE,"D";#N/A,#N/A,FALSE,"E";#N/A,#N/A,FALSE,"F";#N/A,#N/A,FALSE,"AA";#N/A,#N/A,FALSE,"BB";#N/A,#N/A,FALSE,"CC";#N/A,#N/A,FALSE,"DD";#N/A,#N/A,FALSE,"EE";#N/A,#N/A,FALSE,"FF";#N/A,#N/A,FALSE,"PL10";#N/A,#N/A,FALSE,"PL20";#N/A,#N/A,FALSE,"PL30"}</definedName>
    <definedName name="결손금" localSheetId="14" hidden="1">{#N/A,#N/A,FALSE,"BS";#N/A,#N/A,FALSE,"PL";#N/A,#N/A,FALSE,"처분";#N/A,#N/A,FALSE,"현금";#N/A,#N/A,FALSE,"매출";#N/A,#N/A,FALSE,"원가";#N/A,#N/A,FALSE,"경영"}</definedName>
    <definedName name="결손금" hidden="1">{#N/A,#N/A,FALSE,"BS";#N/A,#N/A,FALSE,"PL";#N/A,#N/A,FALSE,"처분";#N/A,#N/A,FALSE,"현금";#N/A,#N/A,FALSE,"매출";#N/A,#N/A,FALSE,"원가";#N/A,#N/A,FALSE,"경영"}</definedName>
    <definedName name="경영여건" localSheetId="14" hidden="1">{#N/A,#N/A,FALSE,"지침";#N/A,#N/A,FALSE,"환경분석";#N/A,#N/A,FALSE,"Sheet16"}</definedName>
    <definedName name="경영여건" hidden="1">{#N/A,#N/A,FALSE,"지침";#N/A,#N/A,FALSE,"환경분석";#N/A,#N/A,FALSE,"Sheet16"}</definedName>
    <definedName name="계수" localSheetId="14" hidden="1">{#N/A,#N/A,FALSE,"지침";#N/A,#N/A,FALSE,"환경분석";#N/A,#N/A,FALSE,"Sheet16"}</definedName>
    <definedName name="계수" hidden="1">{#N/A,#N/A,FALSE,"지침";#N/A,#N/A,FALSE,"환경분석";#N/A,#N/A,FALSE,"Sheet16"}</definedName>
    <definedName name="계획" localSheetId="14" hidden="1">{#N/A,#N/A,FALSE,"UNIT";#N/A,#N/A,FALSE,"UNIT";#N/A,#N/A,FALSE,"계정"}</definedName>
    <definedName name="계획" hidden="1">{#N/A,#N/A,FALSE,"UNIT";#N/A,#N/A,FALSE,"UNIT";#N/A,#N/A,FALSE,"계정"}</definedName>
    <definedName name="고정자산증감" localSheetId="14" hidden="1">{#N/A,#N/A,FALSE,"지침";#N/A,#N/A,FALSE,"환경분석";#N/A,#N/A,FALSE,"Sheet16"}</definedName>
    <definedName name="고정자산증감" hidden="1">{#N/A,#N/A,FALSE,"지침";#N/A,#N/A,FALSE,"환경분석";#N/A,#N/A,FALSE,"Sheet16"}</definedName>
    <definedName name="곱곱곱" localSheetId="14" hidden="1">{"'용역비'!$A$4:$C$8"}</definedName>
    <definedName name="곱곱곱" hidden="1">{"'용역비'!$A$4:$C$8"}</definedName>
    <definedName name="공" localSheetId="14" hidden="1">{"'손익현황'!$A$1:$J$29"}</definedName>
    <definedName name="공" hidden="1">{"'손익현황'!$A$1:$J$29"}</definedName>
    <definedName name="공공공" localSheetId="14" hidden="1">{"'용역비'!$A$4:$C$8"}</definedName>
    <definedName name="공공공" hidden="1">{"'용역비'!$A$4:$C$8"}</definedName>
    <definedName name="공구" localSheetId="14" hidden="1">{"'손익현황'!$A$1:$J$29"}</definedName>
    <definedName name="공구" hidden="1">{"'손익현황'!$A$1:$J$29"}</definedName>
    <definedName name="공구기구" localSheetId="14" hidden="1">{"'손익현황'!$A$1:$J$29"}</definedName>
    <definedName name="공구기구" hidden="1">{"'손익현황'!$A$1:$J$29"}</definedName>
    <definedName name="공미" localSheetId="14" hidden="1">{"'분양원가'!$B$1:$F$113"}</definedName>
    <definedName name="공미" hidden="1">{"'분양원가'!$B$1:$F$113"}</definedName>
    <definedName name="광코어" localSheetId="14" hidden="1">{#N/A,#N/A,FALSE,"회선임차현황"}</definedName>
    <definedName name="광코어" hidden="1">{#N/A,#N/A,FALSE,"회선임차현황"}</definedName>
    <definedName name="구" localSheetId="14" hidden="1">{"'손익현황'!$A$1:$J$29"}</definedName>
    <definedName name="구" hidden="1">{"'손익현황'!$A$1:$J$29"}</definedName>
    <definedName name="구조조정계획" localSheetId="14" hidden="1">{#N/A,#N/A,FALSE,"총매출,이익";#N/A,#N/A,FALSE,"사업소계";#N/A,#N/A,FALSE,"남대구";#N/A,#N/A,FALSE,"평촌";#N/A,#N/A,FALSE,"사상";#N/A,#N/A,FALSE,"이리";#N/A,#N/A,FALSE,"수원";#N/A,#N/A,FALSE,"남부산";#N/A,#N/A,FALSE,"김해";#N/A,#N/A,FALSE,"일산";#N/A,#N/A,FALSE,"포항";#N/A,#N/A,FALSE,"청주";#N/A,#N/A,FALSE,"요약손익";#N/A,#N/A,FALSE,"요약손익누계";#N/A,#N/A,FALSE,"당월누계"}</definedName>
    <definedName name="구조조정계획" hidden="1">{#N/A,#N/A,FALSE,"총매출,이익";#N/A,#N/A,FALSE,"사업소계";#N/A,#N/A,FALSE,"남대구";#N/A,#N/A,FALSE,"평촌";#N/A,#N/A,FALSE,"사상";#N/A,#N/A,FALSE,"이리";#N/A,#N/A,FALSE,"수원";#N/A,#N/A,FALSE,"남부산";#N/A,#N/A,FALSE,"김해";#N/A,#N/A,FALSE,"일산";#N/A,#N/A,FALSE,"포항";#N/A,#N/A,FALSE,"청주";#N/A,#N/A,FALSE,"요약손익";#N/A,#N/A,FALSE,"요약손익누계";#N/A,#N/A,FALSE,"당월누계"}</definedName>
    <definedName name="구축물" localSheetId="14" hidden="1">{"'손익현황'!$A$1:$J$29"}</definedName>
    <definedName name="구축물" hidden="1">{"'손익현황'!$A$1:$J$29"}</definedName>
    <definedName name="구축물임" localSheetId="14" hidden="1">{"'손익현황'!$A$1:$J$29"}</definedName>
    <definedName name="구축물임" hidden="1">{"'손익현황'!$A$1:$J$29"}</definedName>
    <definedName name="국순당" localSheetId="14" hidden="1">{#N/A,#N/A,FALSE,"Aging Summary";#N/A,#N/A,FALSE,"Ratio Analysis";#N/A,#N/A,FALSE,"Test 120 Day Accts";#N/A,#N/A,FALSE,"Tickmarks"}</definedName>
    <definedName name="국순당" hidden="1">{#N/A,#N/A,FALSE,"Aging Summary";#N/A,#N/A,FALSE,"Ratio Analysis";#N/A,#N/A,FALSE,"Test 120 Day Accts";#N/A,#N/A,FALSE,"Tickmarks"}</definedName>
    <definedName name="국제거래" localSheetId="14"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국제거래"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규남이" localSheetId="14"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규남이"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극그극" localSheetId="14" hidden="1">{"'용역비'!$A$4:$C$8"}</definedName>
    <definedName name="극그극" hidden="1">{"'용역비'!$A$4:$C$8"}</definedName>
    <definedName name="근거" hidden="1">#REF!</definedName>
    <definedName name="기계장치" localSheetId="14" hidden="1">{"'손익현황'!$A$1:$J$29"}</definedName>
    <definedName name="기계장치" hidden="1">{"'손익현황'!$A$1:$J$29"}</definedName>
    <definedName name="기전1" hidden="1">#REF!</definedName>
    <definedName name="김" localSheetId="14" hidden="1">{"'Desktop Inventory 현황'!$B$2:$O$35"}</definedName>
    <definedName name="김" hidden="1">{"'Desktop Inventory 현황'!$B$2:$O$35"}</definedName>
    <definedName name="김아ㅏ" localSheetId="14" hidden="1">{#N/A,#N/A,FALSE,"지침";#N/A,#N/A,FALSE,"환경분석";#N/A,#N/A,FALSE,"Sheet16"}</definedName>
    <definedName name="김아ㅏ" hidden="1">{#N/A,#N/A,FALSE,"지침";#N/A,#N/A,FALSE,"환경분석";#N/A,#N/A,FALSE,"Sheet16"}</definedName>
    <definedName name="김영삼" localSheetId="14" hidden="1">{#N/A,#N/A,FALSE,"지침";#N/A,#N/A,FALSE,"환경분석";#N/A,#N/A,FALSE,"Sheet16"}</definedName>
    <definedName name="김영삼" hidden="1">{#N/A,#N/A,FALSE,"지침";#N/A,#N/A,FALSE,"환경분석";#N/A,#N/A,FALSE,"Sheet16"}</definedName>
    <definedName name="ㄳ" localSheetId="14" hidden="1">{#N/A,#N/A,FALSE,"BS";#N/A,#N/A,FALSE,"PL";#N/A,#N/A,FALSE,"처분";#N/A,#N/A,FALSE,"현금";#N/A,#N/A,FALSE,"매출";#N/A,#N/A,FALSE,"원가";#N/A,#N/A,FALSE,"경영"}</definedName>
    <definedName name="ㄳ" hidden="1">{#N/A,#N/A,FALSE,"BS";#N/A,#N/A,FALSE,"PL";#N/A,#N/A,FALSE,"처분";#N/A,#N/A,FALSE,"현금";#N/A,#N/A,FALSE,"매출";#N/A,#N/A,FALSE,"원가";#N/A,#N/A,FALSE,"경영"}</definedName>
    <definedName name="ㄳㄳㄳㄳ" localSheetId="14" hidden="1">{"'용역비'!$A$4:$C$8"}</definedName>
    <definedName name="ㄳㄳㄳㄳ" hidden="1">{"'용역비'!$A$4:$C$8"}</definedName>
    <definedName name="ㄴ" localSheetId="14" hidden="1">{#N/A,#N/A,FALSE,"Aging Summary";#N/A,#N/A,FALSE,"Ratio Analysis";#N/A,#N/A,FALSE,"Test 120 Day Accts";#N/A,#N/A,FALSE,"Tickmarks"}</definedName>
    <definedName name="ㄴ" hidden="1">{#N/A,#N/A,FALSE,"Aging Summary";#N/A,#N/A,FALSE,"Ratio Analysis";#N/A,#N/A,FALSE,"Test 120 Day Accts";#N/A,#N/A,FALSE,"Tickmarks"}</definedName>
    <definedName name="ㄴㄴ" localSheetId="14" hidden="1">{"'분양원가'!$B$1:$F$113"}</definedName>
    <definedName name="ㄴㄴ" hidden="1">{"'분양원가'!$B$1:$F$113"}</definedName>
    <definedName name="ㄴㄴㄴ" localSheetId="14" hidden="1">{#N/A,#N/A,FALSE,"UNIT";#N/A,#N/A,FALSE,"UNIT";#N/A,#N/A,FALSE,"계정"}</definedName>
    <definedName name="ㄴㄴㄴ" hidden="1">{#N/A,#N/A,FALSE,"UNIT";#N/A,#N/A,FALSE,"UNIT";#N/A,#N/A,FALSE,"계정"}</definedName>
    <definedName name="ㄴㄴㄴㄴ" localSheetId="14" hidden="1">{#N/A,#N/A,FALSE,"UNIT";#N/A,#N/A,FALSE,"UNIT";#N/A,#N/A,FALSE,"계정"}</definedName>
    <definedName name="ㄴㄴㄴㄴ" hidden="1">{#N/A,#N/A,FALSE,"UNIT";#N/A,#N/A,FALSE,"UNIT";#N/A,#N/A,FALSE,"계정"}</definedName>
    <definedName name="ㄴㄴㄴㄴㄴㄴㄴㄴ" localSheetId="14" hidden="1">{"'Sheet1'!$A$1:$H$36"}</definedName>
    <definedName name="ㄴㄴㄴㄴㄴㄴㄴㄴ" hidden="1">{"'Sheet1'!$A$1:$H$36"}</definedName>
    <definedName name="ㄴㅁㅇㄻㄹㅇ" localSheetId="14" hidden="1">{#N/A,#N/A,FALSE,"BS";#N/A,#N/A,FALSE,"PL";#N/A,#N/A,FALSE,"처분";#N/A,#N/A,FALSE,"현금";#N/A,#N/A,FALSE,"매출";#N/A,#N/A,FALSE,"원가";#N/A,#N/A,FALSE,"경영"}</definedName>
    <definedName name="ㄴㅁㅇㄻㄹㅇ" hidden="1">{#N/A,#N/A,FALSE,"BS";#N/A,#N/A,FALSE,"PL";#N/A,#N/A,FALSE,"처분";#N/A,#N/A,FALSE,"현금";#N/A,#N/A,FALSE,"매출";#N/A,#N/A,FALSE,"원가";#N/A,#N/A,FALSE,"경영"}</definedName>
    <definedName name="ㄴㅇ" localSheetId="14" hidden="1">{#N/A,#N/A,FALSE,"BS";#N/A,#N/A,FALSE,"PL";#N/A,#N/A,FALSE,"A";#N/A,#N/A,FALSE,"B";#N/A,#N/A,FALSE,"B1";#N/A,#N/A,FALSE,"C";#N/A,#N/A,FALSE,"C1";#N/A,#N/A,FALSE,"C2";#N/A,#N/A,FALSE,"D";#N/A,#N/A,FALSE,"E";#N/A,#N/A,FALSE,"F";#N/A,#N/A,FALSE,"AA";#N/A,#N/A,FALSE,"BB";#N/A,#N/A,FALSE,"CC";#N/A,#N/A,FALSE,"DD";#N/A,#N/A,FALSE,"EE";#N/A,#N/A,FALSE,"FF";#N/A,#N/A,FALSE,"PL10";#N/A,#N/A,FALSE,"PL20";#N/A,#N/A,FALSE,"PL30"}</definedName>
    <definedName name="ㄴㅇ" hidden="1">{#N/A,#N/A,FALSE,"BS";#N/A,#N/A,FALSE,"PL";#N/A,#N/A,FALSE,"A";#N/A,#N/A,FALSE,"B";#N/A,#N/A,FALSE,"B1";#N/A,#N/A,FALSE,"C";#N/A,#N/A,FALSE,"C1";#N/A,#N/A,FALSE,"C2";#N/A,#N/A,FALSE,"D";#N/A,#N/A,FALSE,"E";#N/A,#N/A,FALSE,"F";#N/A,#N/A,FALSE,"AA";#N/A,#N/A,FALSE,"BB";#N/A,#N/A,FALSE,"CC";#N/A,#N/A,FALSE,"DD";#N/A,#N/A,FALSE,"EE";#N/A,#N/A,FALSE,"FF";#N/A,#N/A,FALSE,"PL10";#N/A,#N/A,FALSE,"PL20";#N/A,#N/A,FALSE,"PL30"}</definedName>
    <definedName name="ㄴㅇㄴㅇㅁ" localSheetId="14" hidden="1">{#N/A,#N/A,FALSE,"투입&amp;Waste";#N/A,#N/A,FALSE,"투입&amp;Waste";#N/A,#N/A,FALSE,"투입&amp;Waste"}</definedName>
    <definedName name="ㄴㅇㄴㅇㅁ" hidden="1">{#N/A,#N/A,FALSE,"투입&amp;Waste";#N/A,#N/A,FALSE,"투입&amp;Waste";#N/A,#N/A,FALSE,"투입&amp;Waste"}</definedName>
    <definedName name="ㄴㅇㄹㄷㄳ" localSheetId="14" hidden="1">{#N/A,#N/A,FALSE,"BS";#N/A,#N/A,FALSE,"PL";#N/A,#N/A,FALSE,"처분";#N/A,#N/A,FALSE,"현금";#N/A,#N/A,FALSE,"매출";#N/A,#N/A,FALSE,"원가";#N/A,#N/A,FALSE,"경영"}</definedName>
    <definedName name="ㄴㅇㄹㄷㄳ" hidden="1">{#N/A,#N/A,FALSE,"BS";#N/A,#N/A,FALSE,"PL";#N/A,#N/A,FALSE,"처분";#N/A,#N/A,FALSE,"현금";#N/A,#N/A,FALSE,"매출";#N/A,#N/A,FALSE,"원가";#N/A,#N/A,FALSE,"경영"}</definedName>
    <definedName name="나" localSheetId="14" hidden="1">{#N/A,#N/A,FALSE,"Aging Summary";#N/A,#N/A,FALSE,"Ratio Analysis";#N/A,#N/A,FALSE,"Test 120 Day Accts";#N/A,#N/A,FALSE,"Tickmarks"}</definedName>
    <definedName name="나" hidden="1">{#N/A,#N/A,FALSE,"Aging Summary";#N/A,#N/A,FALSE,"Ratio Analysis";#N/A,#N/A,FALSE,"Test 120 Day Accts";#N/A,#N/A,FALSE,"Tickmarks"}</definedName>
    <definedName name="나나나" localSheetId="14" hidden="1">{"'미착금액'!$A$4:$G$14"}</definedName>
    <definedName name="나나나" hidden="1">{"'미착금액'!$A$4:$G$14"}</definedName>
    <definedName name="나야" localSheetId="14" hidden="1">{#N/A,#N/A,FALSE,"진행중"}</definedName>
    <definedName name="나야" hidden="1">{#N/A,#N/A,FALSE,"진행중"}</definedName>
    <definedName name="나이론" localSheetId="14" hidden="1">{#N/A,#N/A,FALSE,"BS";#N/A,#N/A,FALSE,"PL";#N/A,#N/A,FALSE,"처분";#N/A,#N/A,FALSE,"현금";#N/A,#N/A,FALSE,"매출";#N/A,#N/A,FALSE,"원가";#N/A,#N/A,FALSE,"경영"}</definedName>
    <definedName name="나이론" hidden="1">{#N/A,#N/A,FALSE,"BS";#N/A,#N/A,FALSE,"PL";#N/A,#N/A,FALSE,"처분";#N/A,#N/A,FALSE,"현금";#N/A,#N/A,FALSE,"매출";#N/A,#N/A,FALSE,"원가";#N/A,#N/A,FALSE,"경영"}</definedName>
    <definedName name="난" localSheetId="14" hidden="1">{#N/A,#N/A,FALSE,"매출이익"}</definedName>
    <definedName name="난" hidden="1">{#N/A,#N/A,FALSE,"매출이익"}</definedName>
    <definedName name="내포의미" localSheetId="14" hidden="1">{#N/A,#N/A,FALSE,"BS";#N/A,#N/A,FALSE,"PL";#N/A,#N/A,FALSE,"처분";#N/A,#N/A,FALSE,"현금";#N/A,#N/A,FALSE,"매출";#N/A,#N/A,FALSE,"원가";#N/A,#N/A,FALSE,"경영"}</definedName>
    <definedName name="내포의미" hidden="1">{#N/A,#N/A,FALSE,"BS";#N/A,#N/A,FALSE,"PL";#N/A,#N/A,FALSE,"처분";#N/A,#N/A,FALSE,"현금";#N/A,#N/A,FALSE,"매출";#N/A,#N/A,FALSE,"원가";#N/A,#N/A,FALSE,"경영"}</definedName>
    <definedName name="ㄷ" localSheetId="14" hidden="1">{#N/A,#N/A,FALSE,"Aging Summary";#N/A,#N/A,FALSE,"Ratio Analysis";#N/A,#N/A,FALSE,"Test 120 Day Accts";#N/A,#N/A,FALSE,"Tickmarks"}</definedName>
    <definedName name="ㄷ" hidden="1">{#N/A,#N/A,FALSE,"Aging Summary";#N/A,#N/A,FALSE,"Ratio Analysis";#N/A,#N/A,FALSE,"Test 120 Day Accts";#N/A,#N/A,FALSE,"Tickmarks"}</definedName>
    <definedName name="ㄷ6ㅓ" localSheetId="14" hidden="1">{"'용역비'!$A$4:$C$8"}</definedName>
    <definedName name="ㄷ6ㅓ" hidden="1">{"'용역비'!$A$4:$C$8"}</definedName>
    <definedName name="ㄷㄱ" localSheetId="14" hidden="1">{#N/A,#N/A,FALSE,"BS";#N/A,#N/A,FALSE,"PL";#N/A,#N/A,FALSE,"처분";#N/A,#N/A,FALSE,"현금";#N/A,#N/A,FALSE,"매출";#N/A,#N/A,FALSE,"원가";#N/A,#N/A,FALSE,"경영"}</definedName>
    <definedName name="ㄷㄱ" hidden="1">{#N/A,#N/A,FALSE,"BS";#N/A,#N/A,FALSE,"PL";#N/A,#N/A,FALSE,"처분";#N/A,#N/A,FALSE,"현금";#N/A,#N/A,FALSE,"매출";#N/A,#N/A,FALSE,"원가";#N/A,#N/A,FALSE,"경영"}</definedName>
    <definedName name="ㄷㄱㅈㄷ" localSheetId="14" hidden="1">{#N/A,#N/A,FALSE,"투입&amp;Waste";#N/A,#N/A,FALSE,"투입&amp;Waste";#N/A,#N/A,FALSE,"투입&amp;Waste"}</definedName>
    <definedName name="ㄷㄱㅈㄷ" hidden="1">{#N/A,#N/A,FALSE,"투입&amp;Waste";#N/A,#N/A,FALSE,"투입&amp;Waste";#N/A,#N/A,FALSE,"투입&amp;Waste"}</definedName>
    <definedName name="ㄷㄳㅅㄷㄱ" hidden="1">#REF!</definedName>
    <definedName name="ㄷㄷ" localSheetId="14" hidden="1">{#N/A,#N/A,FALSE,"1호 과표세액";#N/A,#N/A,FALSE,"2호 서식";#N/A,#N/A,FALSE,"3(1)부7 기업합리";#N/A,#N/A,FALSE,"6호 소득금액";#N/A,#N/A,FALSE,"6호 첨부(익)";#N/A,#N/A,FALSE,"6호 첨부(손)";#N/A,#N/A,FALSE,"6-1호 수입금액";#N/A,#N/A,FALSE,"6-3(4)호 대손";#N/A,#N/A,FALSE,"6-3호 퇴충";#N/A,#N/A,FALSE,"6-3(3)호 단퇴";#N/A,#N/A,FALSE,"6-3(4)호 대손";#N/A,#N/A,FALSE,"6-4호 접대(갑)";#N/A,#N/A,FALSE,"6-4호 접대(을)";#N/A,#N/A,FALSE,"6-5호 외화(갑)";#N/A,#N/A,FALSE,"6-5호 외화(을)";#N/A,#N/A,FALSE,"6-11호 세금과공과";#N/A,#N/A,FALSE,"6-13호 기부금";#N/A,#N/A,FALSE,"8호 기부금조정";#N/A,#N/A,FALSE,"9호 자본금(갑)";#N/A,#N/A,FALSE,"9호 자본금(을)";#N/A,#N/A,FALSE,"10(3)호 주요계정";#N/A,#N/A,FALSE,"10(3)호 부표";#N/A,#N/A,FALSE,"요약 PL";#N/A,#N/A,FALSE,"10(4)호 조정수입";#N/A,#N/A,FALSE,"14(1)호 갑 주식"}</definedName>
    <definedName name="ㄷㄷ" hidden="1">{#N/A,#N/A,FALSE,"1호 과표세액";#N/A,#N/A,FALSE,"2호 서식";#N/A,#N/A,FALSE,"3(1)부7 기업합리";#N/A,#N/A,FALSE,"6호 소득금액";#N/A,#N/A,FALSE,"6호 첨부(익)";#N/A,#N/A,FALSE,"6호 첨부(손)";#N/A,#N/A,FALSE,"6-1호 수입금액";#N/A,#N/A,FALSE,"6-3(4)호 대손";#N/A,#N/A,FALSE,"6-3호 퇴충";#N/A,#N/A,FALSE,"6-3(3)호 단퇴";#N/A,#N/A,FALSE,"6-3(4)호 대손";#N/A,#N/A,FALSE,"6-4호 접대(갑)";#N/A,#N/A,FALSE,"6-4호 접대(을)";#N/A,#N/A,FALSE,"6-5호 외화(갑)";#N/A,#N/A,FALSE,"6-5호 외화(을)";#N/A,#N/A,FALSE,"6-11호 세금과공과";#N/A,#N/A,FALSE,"6-13호 기부금";#N/A,#N/A,FALSE,"8호 기부금조정";#N/A,#N/A,FALSE,"9호 자본금(갑)";#N/A,#N/A,FALSE,"9호 자본금(을)";#N/A,#N/A,FALSE,"10(3)호 주요계정";#N/A,#N/A,FALSE,"10(3)호 부표";#N/A,#N/A,FALSE,"요약 PL";#N/A,#N/A,FALSE,"10(4)호 조정수입";#N/A,#N/A,FALSE,"14(1)호 갑 주식"}</definedName>
    <definedName name="ㄷㄷㄷ" localSheetId="14" hidden="1">{#N/A,#N/A,FALSE,"UNIT";#N/A,#N/A,FALSE,"UNIT";#N/A,#N/A,FALSE,"계정"}</definedName>
    <definedName name="ㄷㄷㄷ" hidden="1">{#N/A,#N/A,FALSE,"UNIT";#N/A,#N/A,FALSE,"UNIT";#N/A,#N/A,FALSE,"계정"}</definedName>
    <definedName name="ㄷㄷㄷㄷ" localSheetId="14" hidden="1">{#N/A,#N/A,FALSE,"UNIT";#N/A,#N/A,FALSE,"UNIT";#N/A,#N/A,FALSE,"계정"}</definedName>
    <definedName name="ㄷㄷㄷㄷ" hidden="1">{#N/A,#N/A,FALSE,"UNIT";#N/A,#N/A,FALSE,"UNIT";#N/A,#N/A,FALSE,"계정"}</definedName>
    <definedName name="ㄷㄷㄷㄷㄷ" localSheetId="14" hidden="1">{#N/A,#N/A,FALSE,"동부"}</definedName>
    <definedName name="ㄷㄷㄷㄷㄷ" hidden="1">{#N/A,#N/A,FALSE,"동부"}</definedName>
    <definedName name="ㄷㅍㅂ" localSheetId="14" hidden="1">{"'용역비'!$A$4:$C$8"}</definedName>
    <definedName name="ㄷㅍㅂ" hidden="1">{"'용역비'!$A$4:$C$8"}</definedName>
    <definedName name="다" localSheetId="14" hidden="1">{#N/A,#N/A,FALSE,"진행중"}</definedName>
    <definedName name="다" hidden="1">{#N/A,#N/A,FALSE,"진행중"}</definedName>
    <definedName name="단기예치금5월" localSheetId="14" hidden="1">{"'분양원가'!$B$1:$F$113"}</definedName>
    <definedName name="단기예치금5월" hidden="1">{"'분양원가'!$B$1:$F$113"}</definedName>
    <definedName name="당기영업이자" localSheetId="14" hidden="1">{#N/A,#N/A,FALSE,"지침";#N/A,#N/A,FALSE,"환경분석";#N/A,#N/A,FALSE,"Sheet16"}</definedName>
    <definedName name="당기영업이자" hidden="1">{#N/A,#N/A,FALSE,"지침";#N/A,#N/A,FALSE,"환경분석";#N/A,#N/A,FALSE,"Sheet16"}</definedName>
    <definedName name="대" localSheetId="14" hidden="1">{#N/A,#N/A,FALSE,"평균임금기준퇴직금"}</definedName>
    <definedName name="대" hidden="1">{#N/A,#N/A,FALSE,"평균임금기준퇴직금"}</definedName>
    <definedName name="대구200203빌딩별임차현황" localSheetId="14" hidden="1">{#N/A,#N/A,FALSE,"동부"}</definedName>
    <definedName name="대구200203빌딩별임차현황" hidden="1">{#N/A,#N/A,FALSE,"동부"}</definedName>
    <definedName name="대구200207" localSheetId="14" hidden="1">{#N/A,#N/A,FALSE,"동부"}</definedName>
    <definedName name="대구200207" hidden="1">{#N/A,#N/A,FALSE,"동부"}</definedName>
    <definedName name="대구대구" localSheetId="14" hidden="1">{#N/A,#N/A,FALSE,"동부"}</definedName>
    <definedName name="대구대구" hidden="1">{#N/A,#N/A,FALSE,"동부"}</definedName>
    <definedName name="대련" localSheetId="14" hidden="1">{#N/A,#N/A,FALSE,"UNIT";#N/A,#N/A,FALSE,"UNIT";#N/A,#N/A,FALSE,"계정"}</definedName>
    <definedName name="대련" hidden="1">{#N/A,#N/A,FALSE,"UNIT";#N/A,#N/A,FALSE,"UNIT";#N/A,#N/A,FALSE,"계정"}</definedName>
    <definedName name="대손변동" localSheetId="14" hidden="1">{#N/A,#N/A,FALSE,"평균임금기준퇴직금"}</definedName>
    <definedName name="대손변동" hidden="1">{#N/A,#N/A,FALSE,"평균임금기준퇴직금"}</definedName>
    <definedName name="대차" localSheetId="14" hidden="1">{#N/A,#N/A,FALSE,"평균임금기준퇴직금"}</definedName>
    <definedName name="대차" hidden="1">{#N/A,#N/A,FALSE,"평균임금기준퇴직금"}</definedName>
    <definedName name="대치대차" localSheetId="14" hidden="1">{#N/A,#N/A,FALSE,"매출이익"}</definedName>
    <definedName name="대치대차" hidden="1">{#N/A,#N/A,FALSE,"매출이익"}</definedName>
    <definedName name="동력2" localSheetId="14" hidden="1">{#N/A,#N/A,FALSE,"BS";#N/A,#N/A,FALSE,"PL";#N/A,#N/A,FALSE,"처분";#N/A,#N/A,FALSE,"현금";#N/A,#N/A,FALSE,"매출";#N/A,#N/A,FALSE,"원가";#N/A,#N/A,FALSE,"경영"}</definedName>
    <definedName name="동력2" hidden="1">{#N/A,#N/A,FALSE,"BS";#N/A,#N/A,FALSE,"PL";#N/A,#N/A,FALSE,"처분";#N/A,#N/A,FALSE,"현금";#N/A,#N/A,FALSE,"매출";#N/A,#N/A,FALSE,"원가";#N/A,#N/A,FALSE,"경영"}</definedName>
    <definedName name="동방" localSheetId="14" hidden="1">{#N/A,#N/A,FALSE,"BS";#N/A,#N/A,FALSE,"PL";#N/A,#N/A,FALSE,"처분";#N/A,#N/A,FALSE,"현금";#N/A,#N/A,FALSE,"매출";#N/A,#N/A,FALSE,"원가";#N/A,#N/A,FALSE,"경영"}</definedName>
    <definedName name="동방" hidden="1">{#N/A,#N/A,FALSE,"BS";#N/A,#N/A,FALSE,"PL";#N/A,#N/A,FALSE,"처분";#N/A,#N/A,FALSE,"현금";#N/A,#N/A,FALSE,"매출";#N/A,#N/A,FALSE,"원가";#N/A,#N/A,FALSE,"경영"}</definedName>
    <definedName name="동방1" localSheetId="14" hidden="1">{#N/A,#N/A,FALSE,"BS";#N/A,#N/A,FALSE,"PL";#N/A,#N/A,FALSE,"A";#N/A,#N/A,FALSE,"B";#N/A,#N/A,FALSE,"B1";#N/A,#N/A,FALSE,"C";#N/A,#N/A,FALSE,"C1";#N/A,#N/A,FALSE,"C2";#N/A,#N/A,FALSE,"D";#N/A,#N/A,FALSE,"E";#N/A,#N/A,FALSE,"F";#N/A,#N/A,FALSE,"AA";#N/A,#N/A,FALSE,"BB";#N/A,#N/A,FALSE,"CC";#N/A,#N/A,FALSE,"DD";#N/A,#N/A,FALSE,"EE";#N/A,#N/A,FALSE,"FF";#N/A,#N/A,FALSE,"PL10";#N/A,#N/A,FALSE,"PL20";#N/A,#N/A,FALSE,"PL30"}</definedName>
    <definedName name="동방1" hidden="1">{#N/A,#N/A,FALSE,"BS";#N/A,#N/A,FALSE,"PL";#N/A,#N/A,FALSE,"A";#N/A,#N/A,FALSE,"B";#N/A,#N/A,FALSE,"B1";#N/A,#N/A,FALSE,"C";#N/A,#N/A,FALSE,"C1";#N/A,#N/A,FALSE,"C2";#N/A,#N/A,FALSE,"D";#N/A,#N/A,FALSE,"E";#N/A,#N/A,FALSE,"F";#N/A,#N/A,FALSE,"AA";#N/A,#N/A,FALSE,"BB";#N/A,#N/A,FALSE,"CC";#N/A,#N/A,FALSE,"DD";#N/A,#N/A,FALSE,"EE";#N/A,#N/A,FALSE,"FF";#N/A,#N/A,FALSE,"PL10";#N/A,#N/A,FALSE,"PL20";#N/A,#N/A,FALSE,"PL30"}</definedName>
    <definedName name="ㄹ" localSheetId="14" hidden="1">{#N/A,#N/A,FALSE,"Aging Summary";#N/A,#N/A,FALSE,"Ratio Analysis";#N/A,#N/A,FALSE,"Test 120 Day Accts";#N/A,#N/A,FALSE,"Tickmarks"}</definedName>
    <definedName name="ㄹ" hidden="1">{#N/A,#N/A,FALSE,"Aging Summary";#N/A,#N/A,FALSE,"Ratio Analysis";#N/A,#N/A,FALSE,"Test 120 Day Accts";#N/A,#N/A,FALSE,"Tickmarks"}</definedName>
    <definedName name="ㄹㄴㅇㅁㄹㄴㅇ" localSheetId="14" hidden="1">{#N/A,#N/A,FALSE,"BS";#N/A,#N/A,FALSE,"PL";#N/A,#N/A,FALSE,"처분";#N/A,#N/A,FALSE,"현금";#N/A,#N/A,FALSE,"매출";#N/A,#N/A,FALSE,"원가";#N/A,#N/A,FALSE,"경영"}</definedName>
    <definedName name="ㄹㄴㅇㅁㄹㄴㅇ" hidden="1">{#N/A,#N/A,FALSE,"BS";#N/A,#N/A,FALSE,"PL";#N/A,#N/A,FALSE,"처분";#N/A,#N/A,FALSE,"현금";#N/A,#N/A,FALSE,"매출";#N/A,#N/A,FALSE,"원가";#N/A,#N/A,FALSE,"경영"}</definedName>
    <definedName name="ㄹㄷㅈ" localSheetId="14" hidden="1">{#N/A,#N/A,FALSE,"평균임금기준퇴직금"}</definedName>
    <definedName name="ㄹㄷㅈ" hidden="1">{#N/A,#N/A,FALSE,"평균임금기준퇴직금"}</definedName>
    <definedName name="ㄹㄹ" localSheetId="14" hidden="1">{#N/A,#N/A,FALSE,"1호 과표세액";#N/A,#N/A,FALSE,"2호 서식";#N/A,#N/A,FALSE,"2호부표 최저한세";#N/A,#N/A,FALSE,"5호 농어촌";#N/A,#N/A,FALSE,"6호 소득금액";#N/A,#N/A,FALSE,"6호 첨부(익)";#N/A,#N/A,FALSE,"6호 첨부(손)";#N/A,#N/A,FALSE,"6-1호 수입금액";#N/A,#N/A,FALSE,"6-2(7)호 해외투자";#N/A,#N/A,FALSE,"6-3호 퇴충";#N/A,#N/A,FALSE,"6-3(3)호 단퇴";#N/A,#N/A,FALSE,"6-3(4)호 대손";#N/A,#N/A,FALSE,"6-4호 접대(갑)";#N/A,#N/A,FALSE,"6-4호 접대(을)";#N/A,#N/A,FALSE,"9호 자본금(갑)";#N/A,#N/A,FALSE,"9호 자본금(을)";#N/A,#N/A,FALSE,"조8호 기술인력";#N/A,#N/A,FALSE,"국공채감면";#N/A,#N/A,FALSE,"전기수정";#N/A,#N/A,FALSE,"퇴충명세";#N/A,#N/A,FALSE,"적금모집권유비";#N/A,#N/A,FALSE,"해외투자현황";#N/A,#N/A,FALSE,"외화감면";#N/A,#N/A,FALSE,"대손상각등명세"}</definedName>
    <definedName name="ㄹㄹ" hidden="1">{#N/A,#N/A,FALSE,"1호 과표세액";#N/A,#N/A,FALSE,"2호 서식";#N/A,#N/A,FALSE,"2호부표 최저한세";#N/A,#N/A,FALSE,"5호 농어촌";#N/A,#N/A,FALSE,"6호 소득금액";#N/A,#N/A,FALSE,"6호 첨부(익)";#N/A,#N/A,FALSE,"6호 첨부(손)";#N/A,#N/A,FALSE,"6-1호 수입금액";#N/A,#N/A,FALSE,"6-2(7)호 해외투자";#N/A,#N/A,FALSE,"6-3호 퇴충";#N/A,#N/A,FALSE,"6-3(3)호 단퇴";#N/A,#N/A,FALSE,"6-3(4)호 대손";#N/A,#N/A,FALSE,"6-4호 접대(갑)";#N/A,#N/A,FALSE,"6-4호 접대(을)";#N/A,#N/A,FALSE,"9호 자본금(갑)";#N/A,#N/A,FALSE,"9호 자본금(을)";#N/A,#N/A,FALSE,"조8호 기술인력";#N/A,#N/A,FALSE,"국공채감면";#N/A,#N/A,FALSE,"전기수정";#N/A,#N/A,FALSE,"퇴충명세";#N/A,#N/A,FALSE,"적금모집권유비";#N/A,#N/A,FALSE,"해외투자현황";#N/A,#N/A,FALSE,"외화감면";#N/A,#N/A,FALSE,"대손상각등명세"}</definedName>
    <definedName name="ㄹㄹㄹ" localSheetId="14" hidden="1">{#N/A,#N/A,FALSE,"UNIT";#N/A,#N/A,FALSE,"UNIT";#N/A,#N/A,FALSE,"계정"}</definedName>
    <definedName name="ㄹㄹㄹ" hidden="1">{#N/A,#N/A,FALSE,"UNIT";#N/A,#N/A,FALSE,"UNIT";#N/A,#N/A,FALSE,"계정"}</definedName>
    <definedName name="ㄹㄹㄹㄹㄹ" localSheetId="14" hidden="1">{#N/A,#N/A,FALSE,"BS";#N/A,#N/A,FALSE,"PL";#N/A,#N/A,FALSE,"처분";#N/A,#N/A,FALSE,"현금";#N/A,#N/A,FALSE,"매출";#N/A,#N/A,FALSE,"원가";#N/A,#N/A,FALSE,"경영"}</definedName>
    <definedName name="ㄹㄹㄹㄹㄹ" hidden="1">{#N/A,#N/A,FALSE,"BS";#N/A,#N/A,FALSE,"PL";#N/A,#N/A,FALSE,"처분";#N/A,#N/A,FALSE,"현금";#N/A,#N/A,FALSE,"매출";#N/A,#N/A,FALSE,"원가";#N/A,#N/A,FALSE,"경영"}</definedName>
    <definedName name="ㄹㄹㄹㄹㄹㄹ" localSheetId="14" hidden="1">{#N/A,#N/A,FALSE,"BS";#N/A,#N/A,FALSE,"PL";#N/A,#N/A,FALSE,"처분";#N/A,#N/A,FALSE,"현금";#N/A,#N/A,FALSE,"매출";#N/A,#N/A,FALSE,"원가";#N/A,#N/A,FALSE,"경영"}</definedName>
    <definedName name="ㄹㄹㄹㄹㄹㄹ" hidden="1">{#N/A,#N/A,FALSE,"BS";#N/A,#N/A,FALSE,"PL";#N/A,#N/A,FALSE,"처분";#N/A,#N/A,FALSE,"현금";#N/A,#N/A,FALSE,"매출";#N/A,#N/A,FALSE,"원가";#N/A,#N/A,FALSE,"경영"}</definedName>
    <definedName name="ㄹㄹㄹㄹㄹㄹㄹ" localSheetId="14" hidden="1">{#N/A,#N/A,FALSE,"BS";#N/A,#N/A,FALSE,"PL";#N/A,#N/A,FALSE,"처분";#N/A,#N/A,FALSE,"현금";#N/A,#N/A,FALSE,"매출";#N/A,#N/A,FALSE,"원가";#N/A,#N/A,FALSE,"경영"}</definedName>
    <definedName name="ㄹㄹㄹㄹㄹㄹㄹ" hidden="1">{#N/A,#N/A,FALSE,"BS";#N/A,#N/A,FALSE,"PL";#N/A,#N/A,FALSE,"처분";#N/A,#N/A,FALSE,"현금";#N/A,#N/A,FALSE,"매출";#N/A,#N/A,FALSE,"원가";#N/A,#N/A,FALSE,"경영"}</definedName>
    <definedName name="ㄹㄹㅇㄹㅇㄴㄹㅇㄴㅇㄴ" hidden="1">#REF!</definedName>
    <definedName name="ㄹㅇㄹㅇㄹㄴㅇㄹ" hidden="1">#REF!</definedName>
    <definedName name="ㄹㅇㅎㄹㅇㅎ" hidden="1">#REF!</definedName>
    <definedName name="롯데닷추정" localSheetId="14" hidden="1">{#N/A,#N/A,FALSE,"지침";#N/A,#N/A,FALSE,"환경분석";#N/A,#N/A,FALSE,"Sheet16"}</definedName>
    <definedName name="롯데닷추정" hidden="1">{#N/A,#N/A,FALSE,"지침";#N/A,#N/A,FALSE,"환경분석";#N/A,#N/A,FALSE,"Sheet16"}</definedName>
    <definedName name="롯데닷컴비용" localSheetId="14" hidden="1">{#N/A,#N/A,FALSE,"BS";#N/A,#N/A,FALSE,"PL";#N/A,#N/A,FALSE,"처분";#N/A,#N/A,FALSE,"현금";#N/A,#N/A,FALSE,"매출";#N/A,#N/A,FALSE,"원가";#N/A,#N/A,FALSE,"경영"}</definedName>
    <definedName name="롯데닷컴비용" hidden="1">{#N/A,#N/A,FALSE,"BS";#N/A,#N/A,FALSE,"PL";#N/A,#N/A,FALSE,"처분";#N/A,#N/A,FALSE,"현금";#N/A,#N/A,FALSE,"매출";#N/A,#N/A,FALSE,"원가";#N/A,#N/A,FALSE,"경영"}</definedName>
    <definedName name="리뷰" localSheetId="14" hidden="1">{#N/A,#N/A,FALSE,"BS";#N/A,#N/A,FALSE,"PL";#N/A,#N/A,FALSE,"처분";#N/A,#N/A,FALSE,"현금";#N/A,#N/A,FALSE,"매출";#N/A,#N/A,FALSE,"원가";#N/A,#N/A,FALSE,"경영"}</definedName>
    <definedName name="리뷰" hidden="1">{#N/A,#N/A,FALSE,"BS";#N/A,#N/A,FALSE,"PL";#N/A,#N/A,FALSE,"처분";#N/A,#N/A,FALSE,"현금";#N/A,#N/A,FALSE,"매출";#N/A,#N/A,FALSE,"원가";#N/A,#N/A,FALSE,"경영"}</definedName>
    <definedName name="리스트" hidden="1">#REF!</definedName>
    <definedName name="ㄺㄹ" localSheetId="14" hidden="1">{#N/A,#N/A,FALSE,"UNIT";#N/A,#N/A,FALSE,"UNIT";#N/A,#N/A,FALSE,"계정"}</definedName>
    <definedName name="ㄺㄹ" hidden="1">{#N/A,#N/A,FALSE,"UNIT";#N/A,#N/A,FALSE,"UNIT";#N/A,#N/A,FALSE,"계정"}</definedName>
    <definedName name="ㅁ" localSheetId="14" hidden="1">{#N/A,#N/A,FALSE,"Aging Summary";#N/A,#N/A,FALSE,"Ratio Analysis";#N/A,#N/A,FALSE,"Test 120 Day Accts";#N/A,#N/A,FALSE,"Tickmarks"}</definedName>
    <definedName name="ㅁ" hidden="1">{#N/A,#N/A,FALSE,"Aging Summary";#N/A,#N/A,FALSE,"Ratio Analysis";#N/A,#N/A,FALSE,"Test 120 Day Accts";#N/A,#N/A,FALSE,"Tickmarks"}</definedName>
    <definedName name="ㅁㄴ" localSheetId="14" hidden="1">{"'분양원가'!$B$1:$F$113"}</definedName>
    <definedName name="ㅁㄴ" hidden="1">{"'분양원가'!$B$1:$F$113"}</definedName>
    <definedName name="ㅁㄴㅇㄴㅁㅇ" localSheetId="14" hidden="1">{#N/A,#N/A,FALSE,"BS";#N/A,#N/A,FALSE,"PL";#N/A,#N/A,FALSE,"처분";#N/A,#N/A,FALSE,"현금";#N/A,#N/A,FALSE,"매출";#N/A,#N/A,FALSE,"원가";#N/A,#N/A,FALSE,"경영"}</definedName>
    <definedName name="ㅁㄴㅇㄴㅁㅇ" hidden="1">{#N/A,#N/A,FALSE,"BS";#N/A,#N/A,FALSE,"PL";#N/A,#N/A,FALSE,"처분";#N/A,#N/A,FALSE,"현금";#N/A,#N/A,FALSE,"매출";#N/A,#N/A,FALSE,"원가";#N/A,#N/A,FALSE,"경영"}</definedName>
    <definedName name="ㅁㄴㅇㄻㄴ" localSheetId="14" hidden="1">{#N/A,#N/A,FALSE,"BS";#N/A,#N/A,FALSE,"PL";#N/A,#N/A,FALSE,"처분";#N/A,#N/A,FALSE,"현금";#N/A,#N/A,FALSE,"매출";#N/A,#N/A,FALSE,"원가";#N/A,#N/A,FALSE,"경영"}</definedName>
    <definedName name="ㅁㄴㅇㄻㄴ" hidden="1">{#N/A,#N/A,FALSE,"BS";#N/A,#N/A,FALSE,"PL";#N/A,#N/A,FALSE,"처분";#N/A,#N/A,FALSE,"현금";#N/A,#N/A,FALSE,"매출";#N/A,#N/A,FALSE,"원가";#N/A,#N/A,FALSE,"경영"}</definedName>
    <definedName name="ㅁㄴㅇㅁ" localSheetId="14" hidden="1">{"'용역비'!$A$4:$C$8"}</definedName>
    <definedName name="ㅁㄴㅇㅁ" hidden="1">{"'용역비'!$A$4:$C$8"}</definedName>
    <definedName name="ㅁㄴㅇㅎㅁㄷㄱㅎㅅ" localSheetId="14" hidden="1">{#N/A,#N/A,FALSE,"BS";#N/A,#N/A,FALSE,"PL";#N/A,#N/A,FALSE,"처분";#N/A,#N/A,FALSE,"현금";#N/A,#N/A,FALSE,"매출";#N/A,#N/A,FALSE,"원가";#N/A,#N/A,FALSE,"경영"}</definedName>
    <definedName name="ㅁㄴㅇㅎㅁㄷㄱㅎㅅ" hidden="1">{#N/A,#N/A,FALSE,"BS";#N/A,#N/A,FALSE,"PL";#N/A,#N/A,FALSE,"처분";#N/A,#N/A,FALSE,"현금";#N/A,#N/A,FALSE,"매출";#N/A,#N/A,FALSE,"원가";#N/A,#N/A,FALSE,"경영"}</definedName>
    <definedName name="ㅁㄴㅇㅎㅎ" hidden="1">#REF!</definedName>
    <definedName name="ㅁㄼㅈㄷㄱ3" localSheetId="14" hidden="1">{#N/A,#N/A,FALSE,"BS";#N/A,#N/A,FALSE,"PL";#N/A,#N/A,FALSE,"처분";#N/A,#N/A,FALSE,"현금";#N/A,#N/A,FALSE,"매출";#N/A,#N/A,FALSE,"원가";#N/A,#N/A,FALSE,"경영"}</definedName>
    <definedName name="ㅁㄼㅈㄷㄱ3" hidden="1">{#N/A,#N/A,FALSE,"BS";#N/A,#N/A,FALSE,"PL";#N/A,#N/A,FALSE,"처분";#N/A,#N/A,FALSE,"현금";#N/A,#N/A,FALSE,"매출";#N/A,#N/A,FALSE,"원가";#N/A,#N/A,FALSE,"경영"}</definedName>
    <definedName name="ㅁㅁ" localSheetId="14" hidden="1">{"'분양원가'!$B$1:$F$113"}</definedName>
    <definedName name="ㅁㅁ" hidden="1">{"'분양원가'!$B$1:$F$113"}</definedName>
    <definedName name="ㅁㅁㅁㅁ" localSheetId="14" hidden="1">{#N/A,#N/A,FALSE,"UNIT";#N/A,#N/A,FALSE,"UNIT";#N/A,#N/A,FALSE,"계정"}</definedName>
    <definedName name="ㅁㅁㅁㅁ" hidden="1">{#N/A,#N/A,FALSE,"UNIT";#N/A,#N/A,FALSE,"UNIT";#N/A,#N/A,FALSE,"계정"}</definedName>
    <definedName name="ㅁㅁㅁㅁㅁ" localSheetId="14" hidden="1">{#N/A,#N/A,FALSE,"UNIT";#N/A,#N/A,FALSE,"UNIT";#N/A,#N/A,FALSE,"계정"}</definedName>
    <definedName name="ㅁㅁㅁㅁㅁ" hidden="1">{#N/A,#N/A,FALSE,"UNIT";#N/A,#N/A,FALSE,"UNIT";#N/A,#N/A,FALSE,"계정"}</definedName>
    <definedName name="ㅁㅁㅁㅁㅁㅁㅁ" localSheetId="14" hidden="1">{#N/A,#N/A,FALSE,"BS";#N/A,#N/A,FALSE,"PL";#N/A,#N/A,FALSE,"처분";#N/A,#N/A,FALSE,"현금";#N/A,#N/A,FALSE,"매출";#N/A,#N/A,FALSE,"원가";#N/A,#N/A,FALSE,"경영"}</definedName>
    <definedName name="ㅁㅁㅁㅁㅁㅁㅁ" hidden="1">{#N/A,#N/A,FALSE,"BS";#N/A,#N/A,FALSE,"PL";#N/A,#N/A,FALSE,"처분";#N/A,#N/A,FALSE,"현금";#N/A,#N/A,FALSE,"매출";#N/A,#N/A,FALSE,"원가";#N/A,#N/A,FALSE,"경영"}</definedName>
    <definedName name="ㅁㅁㅁㅁㅁㅁㅁㅁ" localSheetId="14" hidden="1">{"'Sheet1'!$A$1:$H$36"}</definedName>
    <definedName name="ㅁㅁㅁㅁㅁㅁㅁㅁ" hidden="1">{"'Sheet1'!$A$1:$H$36"}</definedName>
    <definedName name="ㅁㅇㄴㄻㄴㅇㄹ" hidden="1">#REF!</definedName>
    <definedName name="ㅁㅇ링ㅁㄴ" localSheetId="14" hidden="1">{#N/A,#N/A,FALSE,"BS";#N/A,#N/A,FALSE,"PL";#N/A,#N/A,FALSE,"처분";#N/A,#N/A,FALSE,"현금";#N/A,#N/A,FALSE,"매출";#N/A,#N/A,FALSE,"원가";#N/A,#N/A,FALSE,"경영"}</definedName>
    <definedName name="ㅁㅇ링ㅁㄴ" hidden="1">{#N/A,#N/A,FALSE,"BS";#N/A,#N/A,FALSE,"PL";#N/A,#N/A,FALSE,"처분";#N/A,#N/A,FALSE,"현금";#N/A,#N/A,FALSE,"매출";#N/A,#N/A,FALSE,"원가";#N/A,#N/A,FALSE,"경영"}</definedName>
    <definedName name="ㅁㅇㅁㄻㄻㅇㄴ" localSheetId="14" hidden="1">{#N/A,#N/A,FALSE,"BS";#N/A,#N/A,FALSE,"PL";#N/A,#N/A,FALSE,"처분";#N/A,#N/A,FALSE,"현금";#N/A,#N/A,FALSE,"매출";#N/A,#N/A,FALSE,"원가";#N/A,#N/A,FALSE,"경영"}</definedName>
    <definedName name="ㅁㅇㅁㄻㄻㅇㄴ" hidden="1">{#N/A,#N/A,FALSE,"BS";#N/A,#N/A,FALSE,"PL";#N/A,#N/A,FALSE,"처분";#N/A,#N/A,FALSE,"현금";#N/A,#N/A,FALSE,"매출";#N/A,#N/A,FALSE,"원가";#N/A,#N/A,FALSE,"경영"}</definedName>
    <definedName name="ㅁㅍㅈㄷ" localSheetId="14" hidden="1">{#N/A,#N/A,FALSE,"BS";#N/A,#N/A,FALSE,"PL";#N/A,#N/A,FALSE,"처분";#N/A,#N/A,FALSE,"현금";#N/A,#N/A,FALSE,"매출";#N/A,#N/A,FALSE,"원가";#N/A,#N/A,FALSE,"경영"}</definedName>
    <definedName name="ㅁㅍㅈㄷ" hidden="1">{#N/A,#N/A,FALSE,"BS";#N/A,#N/A,FALSE,"PL";#N/A,#N/A,FALSE,"처분";#N/A,#N/A,FALSE,"현금";#N/A,#N/A,FALSE,"매출";#N/A,#N/A,FALSE,"원가";#N/A,#N/A,FALSE,"경영"}</definedName>
    <definedName name="매입" hidden="1">#REF!</definedName>
    <definedName name="매출계획" localSheetId="14" hidden="1">{#N/A,#N/A,FALSE,"UNIT";#N/A,#N/A,FALSE,"UNIT";#N/A,#N/A,FALSE,"계정"}</definedName>
    <definedName name="매출계획" hidden="1">{#N/A,#N/A,FALSE,"UNIT";#N/A,#N/A,FALSE,"UNIT";#N/A,#N/A,FALSE,"계정"}</definedName>
    <definedName name="매출원가" localSheetId="14" hidden="1">{#N/A,#N/A,FALSE,"Aging Summary";#N/A,#N/A,FALSE,"Ratio Analysis";#N/A,#N/A,FALSE,"Test 120 Day Accts";#N/A,#N/A,FALSE,"Tickmarks"}</definedName>
    <definedName name="매출원가" hidden="1">{#N/A,#N/A,FALSE,"Aging Summary";#N/A,#N/A,FALSE,"Ratio Analysis";#N/A,#N/A,FALSE,"Test 120 Day Accts";#N/A,#N/A,FALSE,"Tickmarks"}</definedName>
    <definedName name="메롱" localSheetId="14" hidden="1">{#N/A,#N/A,FALSE,"동부"}</definedName>
    <definedName name="메롱" hidden="1">{#N/A,#N/A,FALSE,"동부"}</definedName>
    <definedName name="몰라" localSheetId="14" hidden="1">{#N/A,#N/A,FALSE,"BS";#N/A,#N/A,FALSE,"PL";#N/A,#N/A,FALSE,"처분";#N/A,#N/A,FALSE,"현금";#N/A,#N/A,FALSE,"매출";#N/A,#N/A,FALSE,"원가";#N/A,#N/A,FALSE,"경영"}</definedName>
    <definedName name="몰라" hidden="1">{#N/A,#N/A,FALSE,"BS";#N/A,#N/A,FALSE,"PL";#N/A,#N/A,FALSE,"처분";#N/A,#N/A,FALSE,"현금";#N/A,#N/A,FALSE,"매출";#N/A,#N/A,FALSE,"원가";#N/A,#N/A,FALSE,"경영"}</definedName>
    <definedName name="무얼까" localSheetId="14" hidden="1">{"'분양원가'!$B$1:$F$113"}</definedName>
    <definedName name="무얼까" hidden="1">{"'분양원가'!$B$1:$F$113"}</definedName>
    <definedName name="뭐냐" localSheetId="14" hidden="1">{"'Desktop Inventory 현황'!$B$2:$O$35"}</definedName>
    <definedName name="뭐냐" hidden="1">{"'Desktop Inventory 현황'!$B$2:$O$35"}</definedName>
    <definedName name="뮤" localSheetId="14" hidden="1">{#N/A,#N/A,FALSE,"지침";#N/A,#N/A,FALSE,"환경분석";#N/A,#N/A,FALSE,"Sheet16"}</definedName>
    <definedName name="뮤" hidden="1">{#N/A,#N/A,FALSE,"지침";#N/A,#N/A,FALSE,"환경분석";#N/A,#N/A,FALSE,"Sheet16"}</definedName>
    <definedName name="미수수익" localSheetId="14" hidden="1">{"'보고양식'!$A$58:$K$111"}</definedName>
    <definedName name="미수수익" hidden="1">{"'보고양식'!$A$58:$K$111"}</definedName>
    <definedName name="미수이자1" hidden="1">#REF!</definedName>
    <definedName name="미지" localSheetId="14" hidden="1">{#N/A,#N/A,FALSE,"UNIT";#N/A,#N/A,FALSE,"UNIT";#N/A,#N/A,FALSE,"계정"}</definedName>
    <definedName name="미지" hidden="1">{#N/A,#N/A,FALSE,"UNIT";#N/A,#N/A,FALSE,"UNIT";#N/A,#N/A,FALSE,"계정"}</definedName>
    <definedName name="미지급금" localSheetId="14" hidden="1">{#N/A,#N/A,FALSE,"buildings"}</definedName>
    <definedName name="미지급금" hidden="1">{#N/A,#N/A,FALSE,"buildings"}</definedName>
    <definedName name="미지급비용" localSheetId="14" hidden="1">{#N/A,#N/A,FALSE,"BS";#N/A,#N/A,FALSE,"PL";#N/A,#N/A,FALSE,"처분";#N/A,#N/A,FALSE,"현금";#N/A,#N/A,FALSE,"매출";#N/A,#N/A,FALSE,"원가";#N/A,#N/A,FALSE,"경영"}</definedName>
    <definedName name="미지급비용" hidden="1">{#N/A,#N/A,FALSE,"BS";#N/A,#N/A,FALSE,"PL";#N/A,#N/A,FALSE,"처분";#N/A,#N/A,FALSE,"현금";#N/A,#N/A,FALSE,"매출";#N/A,#N/A,FALSE,"원가";#N/A,#N/A,FALSE,"경영"}</definedName>
    <definedName name="미쳐" localSheetId="14" hidden="1">{#N/A,#N/A,FALSE,"BS";#N/A,#N/A,FALSE,"PL";#N/A,#N/A,FALSE,"처분";#N/A,#N/A,FALSE,"현금";#N/A,#N/A,FALSE,"매출";#N/A,#N/A,FALSE,"원가";#N/A,#N/A,FALSE,"경영"}</definedName>
    <definedName name="미쳐" hidden="1">{#N/A,#N/A,FALSE,"BS";#N/A,#N/A,FALSE,"PL";#N/A,#N/A,FALSE,"처분";#N/A,#N/A,FALSE,"현금";#N/A,#N/A,FALSE,"매출";#N/A,#N/A,FALSE,"원가";#N/A,#N/A,FALSE,"경영"}</definedName>
    <definedName name="미쳤다" localSheetId="14" hidden="1">{#N/A,#N/A,FALSE,"진행중"}</definedName>
    <definedName name="미쳤다" hidden="1">{#N/A,#N/A,FALSE,"진행중"}</definedName>
    <definedName name="미치겠다" localSheetId="14" hidden="1">{#N/A,#N/A,FALSE,"진행중"}</definedName>
    <definedName name="미치겠다" hidden="1">{#N/A,#N/A,FALSE,"진행중"}</definedName>
    <definedName name="ㅂ" localSheetId="14" hidden="1">{"'분양원가'!$B$1:$F$113"}</definedName>
    <definedName name="ㅂ" hidden="1">{"'분양원가'!$B$1:$F$113"}</definedName>
    <definedName name="ㅂㅂ" localSheetId="14" hidden="1">{#N/A,#N/A,FALSE,"UNIT";#N/A,#N/A,FALSE,"UNIT";#N/A,#N/A,FALSE,"계정"}</definedName>
    <definedName name="ㅂㅂ" hidden="1">{#N/A,#N/A,FALSE,"UNIT";#N/A,#N/A,FALSE,"UNIT";#N/A,#N/A,FALSE,"계정"}</definedName>
    <definedName name="ㅂㅂㅂㅂ" localSheetId="14" hidden="1">{#N/A,#N/A,FALSE,"UNIT";#N/A,#N/A,FALSE,"UNIT";#N/A,#N/A,FALSE,"계정"}</definedName>
    <definedName name="ㅂㅂㅂㅂ" hidden="1">{#N/A,#N/A,FALSE,"UNIT";#N/A,#N/A,FALSE,"UNIT";#N/A,#N/A,FALSE,"계정"}</definedName>
    <definedName name="ㅂㅂㅂㅂㅂ" localSheetId="14" hidden="1">{#N/A,#N/A,FALSE,"UNIT";#N/A,#N/A,FALSE,"UNIT";#N/A,#N/A,FALSE,"계정"}</definedName>
    <definedName name="ㅂㅂㅂㅂㅂ" hidden="1">{#N/A,#N/A,FALSE,"UNIT";#N/A,#N/A,FALSE,"UNIT";#N/A,#N/A,FALSE,"계정"}</definedName>
    <definedName name="ㅂㅂㅂㅂㅂㅂ" localSheetId="14" hidden="1">{"'용역비'!$A$4:$C$8"}</definedName>
    <definedName name="ㅂㅂㅂㅂㅂㅂ" hidden="1">{"'용역비'!$A$4:$C$8"}</definedName>
    <definedName name="ㅂㅈㄷㄷㄱㄱ" localSheetId="14" hidden="1">{#N/A,#N/A,FALSE,"UNIT";#N/A,#N/A,FALSE,"UNIT";#N/A,#N/A,FALSE,"계정"}</definedName>
    <definedName name="ㅂㅈㄷㄷㄱㄱ" hidden="1">{#N/A,#N/A,FALSE,"UNIT";#N/A,#N/A,FALSE,"UNIT";#N/A,#N/A,FALSE,"계정"}</definedName>
    <definedName name="바도" localSheetId="14" hidden="1">{"'분양원가'!$B$1:$F$113"}</definedName>
    <definedName name="바도" hidden="1">{"'분양원가'!$B$1:$F$113"}</definedName>
    <definedName name="박" localSheetId="14" hidden="1">{"'분양원가'!$B$1:$F$113"}</definedName>
    <definedName name="박" hidden="1">{"'분양원가'!$B$1:$F$113"}</definedName>
    <definedName name="반기현금흐름표" localSheetId="14" hidden="1">{#N/A,#N/A,FALSE,"BS";#N/A,#N/A,FALSE,"PL";#N/A,#N/A,FALSE,"처분";#N/A,#N/A,FALSE,"현금";#N/A,#N/A,FALSE,"매출";#N/A,#N/A,FALSE,"원가";#N/A,#N/A,FALSE,"경영"}</definedName>
    <definedName name="반기현금흐름표" hidden="1">{#N/A,#N/A,FALSE,"BS";#N/A,#N/A,FALSE,"PL";#N/A,#N/A,FALSE,"처분";#N/A,#N/A,FALSE,"현금";#N/A,#N/A,FALSE,"매출";#N/A,#N/A,FALSE,"원가";#N/A,#N/A,FALSE,"경영"}</definedName>
    <definedName name="받을어음" localSheetId="14" hidden="1">{#N/A,#N/A,FALSE,"진행중"}</definedName>
    <definedName name="받을어음" hidden="1">{#N/A,#N/A,FALSE,"진행중"}</definedName>
    <definedName name="방방방방" localSheetId="14" hidden="1">{"'용역비'!$A$4:$C$8"}</definedName>
    <definedName name="방방방방" hidden="1">{"'용역비'!$A$4:$C$8"}</definedName>
    <definedName name="배배배" localSheetId="14" hidden="1">{"'미착금액'!$A$4:$G$14"}</definedName>
    <definedName name="배배배" hidden="1">{"'미착금액'!$A$4:$G$14"}</definedName>
    <definedName name="배부" localSheetId="14" hidden="1">{#N/A,#N/A,FALSE,"지침";#N/A,#N/A,FALSE,"환경분석";#N/A,#N/A,FALSE,"Sheet16"}</definedName>
    <definedName name="배부" hidden="1">{#N/A,#N/A,FALSE,"지침";#N/A,#N/A,FALSE,"환경분석";#N/A,#N/A,FALSE,"Sheet16"}</definedName>
    <definedName name="배부영업자산" localSheetId="14" hidden="1">{#N/A,#N/A,FALSE,"지침";#N/A,#N/A,FALSE,"환경분석";#N/A,#N/A,FALSE,"Sheet16"}</definedName>
    <definedName name="배부영업자산" hidden="1">{#N/A,#N/A,FALSE,"지침";#N/A,#N/A,FALSE,"환경분석";#N/A,#N/A,FALSE,"Sheet16"}</definedName>
    <definedName name="배분전" localSheetId="14" hidden="1">{#N/A,#N/A,TRUE,"대 차 대 조 표"}</definedName>
    <definedName name="배분전" hidden="1">{#N/A,#N/A,TRUE,"대 차 대 조 표"}</definedName>
    <definedName name="법인세주석사항정리" localSheetId="14" hidden="1">{#N/A,#N/A,FALSE,"UNIT";#N/A,#N/A,FALSE,"UNIT";#N/A,#N/A,FALSE,"계정"}</definedName>
    <definedName name="법인세주석사항정리" hidden="1">{#N/A,#N/A,FALSE,"UNIT";#N/A,#N/A,FALSE,"UNIT";#N/A,#N/A,FALSE,"계정"}</definedName>
    <definedName name="별지8" localSheetId="14"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별지8"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보고" localSheetId="14" hidden="1">{#N/A,#N/A,FALSE,"UNIT";#N/A,#N/A,FALSE,"UNIT";#N/A,#N/A,FALSE,"계정"}</definedName>
    <definedName name="보고" hidden="1">{#N/A,#N/A,FALSE,"UNIT";#N/A,#N/A,FALSE,"UNIT";#N/A,#N/A,FALSE,"계정"}</definedName>
    <definedName name="보고기준" localSheetId="14" hidden="1">{#N/A,#N/A,FALSE,"UNIT";#N/A,#N/A,FALSE,"UNIT";#N/A,#N/A,FALSE,"계정"}</definedName>
    <definedName name="보고기준" hidden="1">{#N/A,#N/A,FALSE,"UNIT";#N/A,#N/A,FALSE,"UNIT";#N/A,#N/A,FALSE,"계정"}</definedName>
    <definedName name="보봅" localSheetId="14" hidden="1">{#N/A,#N/A,FALSE,"Aging Summary";#N/A,#N/A,FALSE,"Ratio Analysis";#N/A,#N/A,FALSE,"Test 120 Day Accts";#N/A,#N/A,FALSE,"Tickmarks"}</definedName>
    <definedName name="보봅" hidden="1">{#N/A,#N/A,FALSE,"Aging Summary";#N/A,#N/A,FALSE,"Ratio Analysis";#N/A,#N/A,FALSE,"Test 120 Day Accts";#N/A,#N/A,FALSE,"Tickmarks"}</definedName>
    <definedName name="보증금" localSheetId="14" hidden="1">{#N/A,#N/A,FALSE,"BS";#N/A,#N/A,FALSE,"PL";#N/A,#N/A,FALSE,"처분";#N/A,#N/A,FALSE,"현금";#N/A,#N/A,FALSE,"매출";#N/A,#N/A,FALSE,"원가";#N/A,#N/A,FALSE,"경영"}</definedName>
    <definedName name="보증금" hidden="1">{#N/A,#N/A,FALSE,"BS";#N/A,#N/A,FALSE,"PL";#N/A,#N/A,FALSE,"처분";#N/A,#N/A,FALSE,"현금";#N/A,#N/A,FALSE,"매출";#N/A,#N/A,FALSE,"원가";#N/A,#N/A,FALSE,"경영"}</definedName>
    <definedName name="보증금2" localSheetId="14" hidden="1">{#N/A,#N/A,FALSE,"BS";#N/A,#N/A,FALSE,"PL";#N/A,#N/A,FALSE,"처분";#N/A,#N/A,FALSE,"현금";#N/A,#N/A,FALSE,"매출";#N/A,#N/A,FALSE,"원가";#N/A,#N/A,FALSE,"경영"}</definedName>
    <definedName name="보증금2" hidden="1">{#N/A,#N/A,FALSE,"BS";#N/A,#N/A,FALSE,"PL";#N/A,#N/A,FALSE,"처분";#N/A,#N/A,FALSE,"현금";#N/A,#N/A,FALSE,"매출";#N/A,#N/A,FALSE,"원가";#N/A,#N/A,FALSE,"경영"}</definedName>
    <definedName name="복사본" localSheetId="14" hidden="1">{#N/A,#N/A,FALSE,"BS";#N/A,#N/A,FALSE,"PL";#N/A,#N/A,FALSE,"처분";#N/A,#N/A,FALSE,"현금";#N/A,#N/A,FALSE,"매출";#N/A,#N/A,FALSE,"원가";#N/A,#N/A,FALSE,"경영"}</definedName>
    <definedName name="복사본" hidden="1">{#N/A,#N/A,FALSE,"BS";#N/A,#N/A,FALSE,"PL";#N/A,#N/A,FALSE,"처분";#N/A,#N/A,FALSE,"현금";#N/A,#N/A,FALSE,"매출";#N/A,#N/A,FALSE,"원가";#N/A,#N/A,FALSE,"경영"}</definedName>
    <definedName name="복사아본" localSheetId="14" hidden="1">{#N/A,#N/A,FALSE,"BS";#N/A,#N/A,FALSE,"PL";#N/A,#N/A,FALSE,"처분";#N/A,#N/A,FALSE,"현금";#N/A,#N/A,FALSE,"매출";#N/A,#N/A,FALSE,"원가";#N/A,#N/A,FALSE,"경영"}</definedName>
    <definedName name="복사아본" hidden="1">{#N/A,#N/A,FALSE,"BS";#N/A,#N/A,FALSE,"PL";#N/A,#N/A,FALSE,"처분";#N/A,#N/A,FALSE,"현금";#N/A,#N/A,FALSE,"매출";#N/A,#N/A,FALSE,"원가";#N/A,#N/A,FALSE,"경영"}</definedName>
    <definedName name="부가세대사" localSheetId="14" hidden="1">{#N/A,#N/A,FALSE,"buildings"}</definedName>
    <definedName name="부가세대사" hidden="1">{#N/A,#N/A,FALSE,"buildings"}</definedName>
    <definedName name="부속" hidden="1">[31]수정시산표!#REF!</definedName>
    <definedName name="부재료1" localSheetId="14" hidden="1">{#N/A,#N/A,FALSE,"BS";#N/A,#N/A,FALSE,"PL";#N/A,#N/A,FALSE,"처분";#N/A,#N/A,FALSE,"현금";#N/A,#N/A,FALSE,"매출";#N/A,#N/A,FALSE,"원가";#N/A,#N/A,FALSE,"경영"}</definedName>
    <definedName name="부재료1" hidden="1">{#N/A,#N/A,FALSE,"BS";#N/A,#N/A,FALSE,"PL";#N/A,#N/A,FALSE,"처분";#N/A,#N/A,FALSE,"현금";#N/A,#N/A,FALSE,"매출";#N/A,#N/A,FALSE,"원가";#N/A,#N/A,FALSE,"경영"}</definedName>
    <definedName name="분기" localSheetId="14" hidden="1">{#N/A,#N/A,FALSE,"BS";#N/A,#N/A,FALSE,"PL";#N/A,#N/A,FALSE,"처분";#N/A,#N/A,FALSE,"현금";#N/A,#N/A,FALSE,"매출";#N/A,#N/A,FALSE,"원가";#N/A,#N/A,FALSE,"경영"}</definedName>
    <definedName name="분기" hidden="1">{#N/A,#N/A,FALSE,"BS";#N/A,#N/A,FALSE,"PL";#N/A,#N/A,FALSE,"처분";#N/A,#N/A,FALSE,"현금";#N/A,#N/A,FALSE,"매출";#N/A,#N/A,FALSE,"원가";#N/A,#N/A,FALSE,"경영"}</definedName>
    <definedName name="분석" localSheetId="14" hidden="1">{#N/A,#N/A,FALSE,"총매출,이익";#N/A,#N/A,FALSE,"사업소계";#N/A,#N/A,FALSE,"남대구";#N/A,#N/A,FALSE,"평촌";#N/A,#N/A,FALSE,"사상";#N/A,#N/A,FALSE,"이리";#N/A,#N/A,FALSE,"수원";#N/A,#N/A,FALSE,"남부산";#N/A,#N/A,FALSE,"김해";#N/A,#N/A,FALSE,"일산";#N/A,#N/A,FALSE,"포항";#N/A,#N/A,FALSE,"청주";#N/A,#N/A,FALSE,"요약손익";#N/A,#N/A,FALSE,"요약손익누계";#N/A,#N/A,FALSE,"당월누계"}</definedName>
    <definedName name="분석" hidden="1">{#N/A,#N/A,FALSE,"총매출,이익";#N/A,#N/A,FALSE,"사업소계";#N/A,#N/A,FALSE,"남대구";#N/A,#N/A,FALSE,"평촌";#N/A,#N/A,FALSE,"사상";#N/A,#N/A,FALSE,"이리";#N/A,#N/A,FALSE,"수원";#N/A,#N/A,FALSE,"남부산";#N/A,#N/A,FALSE,"김해";#N/A,#N/A,FALSE,"일산";#N/A,#N/A,FALSE,"포항";#N/A,#N/A,FALSE,"청주";#N/A,#N/A,FALSE,"요약손익";#N/A,#N/A,FALSE,"요약손익누계";#N/A,#N/A,FALSE,"당월누계"}</definedName>
    <definedName name="브ㅏ럴" localSheetId="14" hidden="1">{#N/A,#N/A,FALSE,"BS";#N/A,#N/A,FALSE,"PL";#N/A,#N/A,FALSE,"처분";#N/A,#N/A,FALSE,"현금";#N/A,#N/A,FALSE,"매출";#N/A,#N/A,FALSE,"원가";#N/A,#N/A,FALSE,"경영"}</definedName>
    <definedName name="브ㅏ럴" hidden="1">{#N/A,#N/A,FALSE,"BS";#N/A,#N/A,FALSE,"PL";#N/A,#N/A,FALSE,"처분";#N/A,#N/A,FALSE,"현금";#N/A,#N/A,FALSE,"매출";#N/A,#N/A,FALSE,"원가";#N/A,#N/A,FALSE,"경영"}</definedName>
    <definedName name="비" localSheetId="14" hidden="1">{#N/A,#N/A,FALSE,"동부"}</definedName>
    <definedName name="비" hidden="1">{#N/A,#N/A,FALSE,"동부"}</definedName>
    <definedName name="비비비" hidden="1">[65]수정시산표!#REF!</definedName>
    <definedName name="비에스" localSheetId="14" hidden="1">#REF!</definedName>
    <definedName name="비에스" hidden="1">#REF!</definedName>
    <definedName name="비율0" hidden="1">'[66]경영비율 '!#REF!</definedName>
    <definedName name="비율2" hidden="1">[65]수정시산표!#REF!</definedName>
    <definedName name="비품1" localSheetId="14" hidden="1">#REF!</definedName>
    <definedName name="비품1" hidden="1">#REF!</definedName>
    <definedName name="빌" localSheetId="14" hidden="1">{#N/A,#N/A,FALSE,"동부"}</definedName>
    <definedName name="빌" hidden="1">{#N/A,#N/A,FALSE,"동부"}</definedName>
    <definedName name="빌딩2" localSheetId="14" hidden="1">{#N/A,#N/A,FALSE,"동부"}</definedName>
    <definedName name="빌딩2" hidden="1">{#N/A,#N/A,FALSE,"동부"}</definedName>
    <definedName name="빌딩3" localSheetId="14" hidden="1">{#N/A,#N/A,FALSE,"동부"}</definedName>
    <definedName name="빌딩3" hidden="1">{#N/A,#N/A,FALSE,"동부"}</definedName>
    <definedName name="빌딩별2" localSheetId="14" hidden="1">{#N/A,#N/A,FALSE,"동부"}</definedName>
    <definedName name="빌딩별2" hidden="1">{#N/A,#N/A,FALSE,"동부"}</definedName>
    <definedName name="빌딩별강남" localSheetId="14" hidden="1">{#N/A,#N/A,FALSE,"동부"}</definedName>
    <definedName name="빌딩별강남" hidden="1">{#N/A,#N/A,FALSE,"동부"}</definedName>
    <definedName name="ㅅㅅ" localSheetId="14" hidden="1">{#N/A,#N/A,FALSE,"UNIT";#N/A,#N/A,FALSE,"UNIT";#N/A,#N/A,FALSE,"계정"}</definedName>
    <definedName name="ㅅㅅ" hidden="1">{#N/A,#N/A,FALSE,"UNIT";#N/A,#N/A,FALSE,"UNIT";#N/A,#N/A,FALSE,"계정"}</definedName>
    <definedName name="ㅅㅅㅅ" localSheetId="14" hidden="1">{"'손익현황'!$A$1:$J$29"}</definedName>
    <definedName name="ㅅㅅㅅ" hidden="1">{"'손익현황'!$A$1:$J$29"}</definedName>
    <definedName name="ㅅㅅㅅㅅ" localSheetId="14" hidden="1">{#N/A,#N/A,FALSE,"UNIT";#N/A,#N/A,FALSE,"UNIT";#N/A,#N/A,FALSE,"계정"}</definedName>
    <definedName name="ㅅㅅㅅㅅ" hidden="1">{#N/A,#N/A,FALSE,"UNIT";#N/A,#N/A,FALSE,"UNIT";#N/A,#N/A,FALSE,"계정"}</definedName>
    <definedName name="ㅅㅅㅅㅅㅅ" localSheetId="14" hidden="1">{#N/A,#N/A,FALSE,"BS";#N/A,#N/A,FALSE,"PL";#N/A,#N/A,FALSE,"처분";#N/A,#N/A,FALSE,"현금";#N/A,#N/A,FALSE,"매출";#N/A,#N/A,FALSE,"원가";#N/A,#N/A,FALSE,"경영"}</definedName>
    <definedName name="ㅅㅅㅅㅅㅅ" hidden="1">{#N/A,#N/A,FALSE,"BS";#N/A,#N/A,FALSE,"PL";#N/A,#N/A,FALSE,"처분";#N/A,#N/A,FALSE,"현금";#N/A,#N/A,FALSE,"매출";#N/A,#N/A,FALSE,"원가";#N/A,#N/A,FALSE,"경영"}</definedName>
    <definedName name="ㅅㅅㅅㅅㅅㅅ" localSheetId="14" hidden="1">{#N/A,#N/A,FALSE,"BS";#N/A,#N/A,FALSE,"PL";#N/A,#N/A,FALSE,"처분";#N/A,#N/A,FALSE,"현금";#N/A,#N/A,FALSE,"매출";#N/A,#N/A,FALSE,"원가";#N/A,#N/A,FALSE,"경영"}</definedName>
    <definedName name="ㅅㅅㅅㅅㅅㅅ" hidden="1">{#N/A,#N/A,FALSE,"BS";#N/A,#N/A,FALSE,"PL";#N/A,#N/A,FALSE,"처분";#N/A,#N/A,FALSE,"현금";#N/A,#N/A,FALSE,"매출";#N/A,#N/A,FALSE,"원가";#N/A,#N/A,FALSE,"경영"}</definedName>
    <definedName name="ㅅㅅㅅㅅㅅㅅㅅ" localSheetId="14" hidden="1">{#N/A,#N/A,FALSE,"UNIT";#N/A,#N/A,FALSE,"UNIT";#N/A,#N/A,FALSE,"계정"}</definedName>
    <definedName name="ㅅㅅㅅㅅㅅㅅㅅ" hidden="1">{#N/A,#N/A,FALSE,"UNIT";#N/A,#N/A,FALSE,"UNIT";#N/A,#N/A,FALSE,"계정"}</definedName>
    <definedName name="사" hidden="1">'[66]경영비율 '!#REF!</definedName>
    <definedName name="사1" localSheetId="14" hidden="1">{#N/A,#N/A,FALSE,"지침";#N/A,#N/A,FALSE,"환경분석";#N/A,#N/A,FALSE,"Sheet16"}</definedName>
    <definedName name="사1" hidden="1">{#N/A,#N/A,FALSE,"지침";#N/A,#N/A,FALSE,"환경분석";#N/A,#N/A,FALSE,"Sheet16"}</definedName>
    <definedName name="사가공2" hidden="1">[67]매출이익011h!$B$145:$G$269</definedName>
    <definedName name="사가공3" localSheetId="14" hidden="1">{#N/A,#N/A,FALSE,"투입&amp;Waste";#N/A,#N/A,FALSE,"투입&amp;Waste";#N/A,#N/A,FALSE,"투입&amp;Waste"}</definedName>
    <definedName name="사가공3" hidden="1">{#N/A,#N/A,FALSE,"투입&amp;Waste";#N/A,#N/A,FALSE,"투입&amp;Waste";#N/A,#N/A,FALSE,"투입&amp;Waste"}</definedName>
    <definedName name="사랑" localSheetId="14" hidden="1">{"'Sheet1'!$A$1:$H$36"}</definedName>
    <definedName name="사랑" hidden="1">{"'Sheet1'!$A$1:$H$36"}</definedName>
    <definedName name="사본" localSheetId="14" hidden="1">{#N/A,#N/A,FALSE,"BS";#N/A,#N/A,FALSE,"PL";#N/A,#N/A,FALSE,"처분";#N/A,#N/A,FALSE,"현금";#N/A,#N/A,FALSE,"매출";#N/A,#N/A,FALSE,"원가";#N/A,#N/A,FALSE,"경영"}</definedName>
    <definedName name="사본" hidden="1">{#N/A,#N/A,FALSE,"BS";#N/A,#N/A,FALSE,"PL";#N/A,#N/A,FALSE,"처분";#N/A,#N/A,FALSE,"현금";#N/A,#N/A,FALSE,"매출";#N/A,#N/A,FALSE,"원가";#N/A,#N/A,FALSE,"경영"}</definedName>
    <definedName name="사사진" hidden="1">#REF!</definedName>
    <definedName name="사업활성" localSheetId="14" hidden="1">{#N/A,#N/A,FALSE,"UNIT";#N/A,#N/A,FALSE,"UNIT";#N/A,#N/A,FALSE,"계정"}</definedName>
    <definedName name="사업활성" hidden="1">{#N/A,#N/A,FALSE,"UNIT";#N/A,#N/A,FALSE,"UNIT";#N/A,#N/A,FALSE,"계정"}</definedName>
    <definedName name="사용하기쉬운" localSheetId="14" hidden="1">{#N/A,#N/A,FALSE,"투입&amp;Waste";#N/A,#N/A,FALSE,"투입&amp;Waste";#N/A,#N/A,FALSE,"투입&amp;Waste"}</definedName>
    <definedName name="사용하기쉬운" hidden="1">{#N/A,#N/A,FALSE,"투입&amp;Waste";#N/A,#N/A,FALSE,"투입&amp;Waste";#N/A,#N/A,FALSE,"투입&amp;Waste"}</definedName>
    <definedName name="산출근거" hidden="1">#REF!</definedName>
    <definedName name="삼일최고" localSheetId="14" hidden="1">{#N/A,#N/A,FALSE,"Aging Summary";#N/A,#N/A,FALSE,"Ratio Analysis";#N/A,#N/A,FALSE,"Test 120 Day Accts";#N/A,#N/A,FALSE,"Tickmarks"}</definedName>
    <definedName name="삼일최고" hidden="1">{#N/A,#N/A,FALSE,"Aging Summary";#N/A,#N/A,FALSE,"Ratio Analysis";#N/A,#N/A,FALSE,"Test 120 Day Accts";#N/A,#N/A,FALSE,"Tickmarks"}</definedName>
    <definedName name="새로" localSheetId="14" hidden="1">{#N/A,#N/A,FALSE,"Aging Summary";#N/A,#N/A,FALSE,"Ratio Analysis";#N/A,#N/A,FALSE,"Test 120 Day Accts";#N/A,#N/A,FALSE,"Tickmarks"}</definedName>
    <definedName name="새로" hidden="1">{#N/A,#N/A,FALSE,"Aging Summary";#N/A,#N/A,FALSE,"Ratio Analysis";#N/A,#N/A,FALSE,"Test 120 Day Accts";#N/A,#N/A,FALSE,"Tickmarks"}</definedName>
    <definedName name="새로운이름" localSheetId="14" hidden="1">{#N/A,#N/A,FALSE,"UNIT";#N/A,#N/A,FALSE,"UNIT";#N/A,#N/A,FALSE,"계정"}</definedName>
    <definedName name="새로운이름" hidden="1">{#N/A,#N/A,FALSE,"UNIT";#N/A,#N/A,FALSE,"UNIT";#N/A,#N/A,FALSE,"계정"}</definedName>
    <definedName name="새새샛" localSheetId="14" hidden="1">{"'미착금액'!$A$4:$G$14"}</definedName>
    <definedName name="새새샛" hidden="1">{"'미착금액'!$A$4:$G$14"}</definedName>
    <definedName name="새이름" hidden="1">[68]수정시산표!#REF!</definedName>
    <definedName name="생활이" localSheetId="14" hidden="1">{#N/A,#N/A,FALSE,"지침";#N/A,#N/A,FALSE,"환경분석";#N/A,#N/A,FALSE,"Sheet16"}</definedName>
    <definedName name="생활이" hidden="1">{#N/A,#N/A,FALSE,"지침";#N/A,#N/A,FALSE,"환경분석";#N/A,#N/A,FALSE,"Sheet16"}</definedName>
    <definedName name="생활이그대" localSheetId="14" hidden="1">{#N/A,#N/A,FALSE,"지침";#N/A,#N/A,FALSE,"환경분석";#N/A,#N/A,FALSE,"Sheet16"}</definedName>
    <definedName name="생활이그대" hidden="1">{#N/A,#N/A,FALSE,"지침";#N/A,#N/A,FALSE,"환경분석";#N/A,#N/A,FALSE,"Sheet16"}</definedName>
    <definedName name="선급비용" localSheetId="14" hidden="1">{#N/A,#N/A,FALSE,"BS";#N/A,#N/A,FALSE,"PL";#N/A,#N/A,FALSE,"처분";#N/A,#N/A,FALSE,"현금";#N/A,#N/A,FALSE,"매출";#N/A,#N/A,FALSE,"원가";#N/A,#N/A,FALSE,"경영"}</definedName>
    <definedName name="선급비용" hidden="1">{#N/A,#N/A,FALSE,"BS";#N/A,#N/A,FALSE,"PL";#N/A,#N/A,FALSE,"처분";#N/A,#N/A,FALSE,"현금";#N/A,#N/A,FALSE,"매출";#N/A,#N/A,FALSE,"원가";#N/A,#N/A,FALSE,"경영"}</definedName>
    <definedName name="선수금" localSheetId="14" hidden="1">{#N/A,#N/A,FALSE,"BS";#N/A,#N/A,FALSE,"PL";#N/A,#N/A,FALSE,"처분";#N/A,#N/A,FALSE,"현금";#N/A,#N/A,FALSE,"매출";#N/A,#N/A,FALSE,"원가";#N/A,#N/A,FALSE,"경영"}</definedName>
    <definedName name="선수금" hidden="1">{#N/A,#N/A,FALSE,"BS";#N/A,#N/A,FALSE,"PL";#N/A,#N/A,FALSE,"처분";#N/A,#N/A,FALSE,"현금";#N/A,#N/A,FALSE,"매출";#N/A,#N/A,FALSE,"원가";#N/A,#N/A,FALSE,"경영"}</definedName>
    <definedName name="선수금2" localSheetId="14" hidden="1">{#N/A,#N/A,FALSE,"BS";#N/A,#N/A,FALSE,"PL";#N/A,#N/A,FALSE,"처분";#N/A,#N/A,FALSE,"현금";#N/A,#N/A,FALSE,"매출";#N/A,#N/A,FALSE,"원가";#N/A,#N/A,FALSE,"경영"}</definedName>
    <definedName name="선수금2" hidden="1">{#N/A,#N/A,FALSE,"BS";#N/A,#N/A,FALSE,"PL";#N/A,#N/A,FALSE,"처분";#N/A,#N/A,FALSE,"현금";#N/A,#N/A,FALSE,"매출";#N/A,#N/A,FALSE,"원가";#N/A,#N/A,FALSE,"경영"}</definedName>
    <definedName name="선입선출법" hidden="1">[65]수정시산표!#REF!</definedName>
    <definedName name="설계2팀" localSheetId="14" hidden="1">{#N/A,#N/A,FALSE,"UNIT";#N/A,#N/A,FALSE,"UNIT";#N/A,#N/A,FALSE,"계정"}</definedName>
    <definedName name="설계2팀" hidden="1">{#N/A,#N/A,FALSE,"UNIT";#N/A,#N/A,FALSE,"UNIT";#N/A,#N/A,FALSE,"계정"}</definedName>
    <definedName name="세계자동차생산원" localSheetId="14" hidden="1">{#N/A,#N/A,FALSE,"BS";#N/A,#N/A,FALSE,"PL";#N/A,#N/A,FALSE,"처분";#N/A,#N/A,FALSE,"현금";#N/A,#N/A,FALSE,"매출";#N/A,#N/A,FALSE,"원가";#N/A,#N/A,FALSE,"경영"}</definedName>
    <definedName name="세계자동차생산원" hidden="1">{#N/A,#N/A,FALSE,"BS";#N/A,#N/A,FALSE,"PL";#N/A,#N/A,FALSE,"처분";#N/A,#N/A,FALSE,"현금";#N/A,#N/A,FALSE,"매출";#N/A,#N/A,FALSE,"원가";#N/A,#N/A,FALSE,"경영"}</definedName>
    <definedName name="세로운" localSheetId="14" hidden="1">{#N/A,#N/A,FALSE,"투입&amp;Waste";#N/A,#N/A,FALSE,"투입&amp;Waste";#N/A,#N/A,FALSE,"투입&amp;Waste"}</definedName>
    <definedName name="세로운" hidden="1">{#N/A,#N/A,FALSE,"투입&amp;Waste";#N/A,#N/A,FALSE,"투입&amp;Waste";#N/A,#N/A,FALSE,"투입&amp;Waste"}</definedName>
    <definedName name="세무조사완료" localSheetId="14" hidden="1">{#N/A,#N/A,FALSE,"매출이익"}</definedName>
    <definedName name="세무조사완료" hidden="1">{#N/A,#N/A,FALSE,"매출이익"}</definedName>
    <definedName name="세전익익" localSheetId="14" hidden="1">{#N/A,#N/A,FALSE,"지침";#N/A,#N/A,FALSE,"환경분석";#N/A,#N/A,FALSE,"Sheet16"}</definedName>
    <definedName name="세전익익" hidden="1">{#N/A,#N/A,FALSE,"지침";#N/A,#N/A,FALSE,"환경분석";#N/A,#N/A,FALSE,"Sheet16"}</definedName>
    <definedName name="소득금액" localSheetId="14" hidden="1">{#N/A,#N/A,FALSE,"UNIT";#N/A,#N/A,FALSE,"UNIT";#N/A,#N/A,FALSE,"계정"}</definedName>
    <definedName name="소득금액" hidden="1">{#N/A,#N/A,FALSE,"UNIT";#N/A,#N/A,FALSE,"UNIT";#N/A,#N/A,FALSE,"계정"}</definedName>
    <definedName name="소득금액2000" localSheetId="14" hidden="1">{#N/A,#N/A,FALSE,"UNIT";#N/A,#N/A,FALSE,"UNIT";#N/A,#N/A,FALSE,"계정"}</definedName>
    <definedName name="소득금액2000" hidden="1">{#N/A,#N/A,FALSE,"UNIT";#N/A,#N/A,FALSE,"UNIT";#N/A,#N/A,FALSE,"계정"}</definedName>
    <definedName name="소하" localSheetId="14" hidden="1">{#N/A,#N/A,FALSE,"회선임차현황"}</definedName>
    <definedName name="소하" hidden="1">{#N/A,#N/A,FALSE,"회선임차현황"}</definedName>
    <definedName name="손" localSheetId="14"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손"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손익" localSheetId="14" hidden="1">{#N/A,#N/A,FALSE,"BS";#N/A,#N/A,FALSE,"PL";#N/A,#N/A,FALSE,"처분";#N/A,#N/A,FALSE,"현금";#N/A,#N/A,FALSE,"매출";#N/A,#N/A,FALSE,"원가";#N/A,#N/A,FALSE,"경영"}</definedName>
    <definedName name="손익" hidden="1">{#N/A,#N/A,FALSE,"BS";#N/A,#N/A,FALSE,"PL";#N/A,#N/A,FALSE,"처분";#N/A,#N/A,FALSE,"현금";#N/A,#N/A,FALSE,"매출";#N/A,#N/A,FALSE,"원가";#N/A,#N/A,FALSE,"경영"}</definedName>
    <definedName name="손익3" localSheetId="14" hidden="1">{#N/A,#N/A,FALSE,"UNIT";#N/A,#N/A,FALSE,"UNIT";#N/A,#N/A,FALSE,"계정"}</definedName>
    <definedName name="손익3" hidden="1">{#N/A,#N/A,FALSE,"UNIT";#N/A,#N/A,FALSE,"UNIT";#N/A,#N/A,FALSE,"계정"}</definedName>
    <definedName name="손익계산" localSheetId="14" hidden="1">{#N/A,#N/A,FALSE,"BS";#N/A,#N/A,FALSE,"PL";#N/A,#N/A,FALSE,"처분";#N/A,#N/A,FALSE,"현금";#N/A,#N/A,FALSE,"매출";#N/A,#N/A,FALSE,"원가";#N/A,#N/A,FALSE,"경영"}</definedName>
    <definedName name="손익계산" hidden="1">{#N/A,#N/A,FALSE,"BS";#N/A,#N/A,FALSE,"PL";#N/A,#N/A,FALSE,"처분";#N/A,#N/A,FALSE,"현금";#N/A,#N/A,FALSE,"매출";#N/A,#N/A,FALSE,"원가";#N/A,#N/A,FALSE,"경영"}</definedName>
    <definedName name="손익계산서" localSheetId="14" hidden="1">{#N/A,#N/A,FALSE,"BS";#N/A,#N/A,FALSE,"PL";#N/A,#N/A,FALSE,"처분";#N/A,#N/A,FALSE,"현금";#N/A,#N/A,FALSE,"매출";#N/A,#N/A,FALSE,"원가";#N/A,#N/A,FALSE,"경영"}</definedName>
    <definedName name="손익계산서" hidden="1">{#N/A,#N/A,FALSE,"BS";#N/A,#N/A,FALSE,"PL";#N/A,#N/A,FALSE,"처분";#N/A,#N/A,FALSE,"현금";#N/A,#N/A,FALSE,"매출";#N/A,#N/A,FALSE,"원가";#N/A,#N/A,FALSE,"경영"}</definedName>
    <definedName name="손익변경" localSheetId="14" hidden="1">{#N/A,#N/A,FALSE,"지침";#N/A,#N/A,FALSE,"환경분석";#N/A,#N/A,FALSE,"Sheet16"}</definedName>
    <definedName name="손익변경" hidden="1">{#N/A,#N/A,FALSE,"지침";#N/A,#N/A,FALSE,"환경분석";#N/A,#N/A,FALSE,"Sheet16"}</definedName>
    <definedName name="손익분석" localSheetId="14" hidden="1">{#N/A,#N/A,FALSE,"총매출,이익";#N/A,#N/A,FALSE,"사업소계";#N/A,#N/A,FALSE,"남대구";#N/A,#N/A,FALSE,"평촌";#N/A,#N/A,FALSE,"사상";#N/A,#N/A,FALSE,"이리";#N/A,#N/A,FALSE,"수원";#N/A,#N/A,FALSE,"남부산";#N/A,#N/A,FALSE,"김해";#N/A,#N/A,FALSE,"일산";#N/A,#N/A,FALSE,"포항";#N/A,#N/A,FALSE,"청주";#N/A,#N/A,FALSE,"요약손익";#N/A,#N/A,FALSE,"요약손익누계";#N/A,#N/A,FALSE,"당월누계"}</definedName>
    <definedName name="손익분석" hidden="1">{#N/A,#N/A,FALSE,"총매출,이익";#N/A,#N/A,FALSE,"사업소계";#N/A,#N/A,FALSE,"남대구";#N/A,#N/A,FALSE,"평촌";#N/A,#N/A,FALSE,"사상";#N/A,#N/A,FALSE,"이리";#N/A,#N/A,FALSE,"수원";#N/A,#N/A,FALSE,"남부산";#N/A,#N/A,FALSE,"김해";#N/A,#N/A,FALSE,"일산";#N/A,#N/A,FALSE,"포항";#N/A,#N/A,FALSE,"청주";#N/A,#N/A,FALSE,"요약손익";#N/A,#N/A,FALSE,"요약손익누계";#N/A,#N/A,FALSE,"당월누계"}</definedName>
    <definedName name="손익예상" localSheetId="14" hidden="1">{#N/A,#N/A,FALSE,"UNIT";#N/A,#N/A,FALSE,"UNIT";#N/A,#N/A,FALSE,"계정"}</definedName>
    <definedName name="손익예상" hidden="1">{#N/A,#N/A,FALSE,"UNIT";#N/A,#N/A,FALSE,"UNIT";#N/A,#N/A,FALSE,"계정"}</definedName>
    <definedName name="수고구소" localSheetId="14" hidden="1">{"'용역비'!$A$4:$C$8"}</definedName>
    <definedName name="수고구소" hidden="1">{"'용역비'!$A$4:$C$8"}</definedName>
    <definedName name="수광비" localSheetId="14" hidden="1">{#N/A,#N/A,FALSE,"동부"}</definedName>
    <definedName name="수광비" hidden="1">{#N/A,#N/A,FALSE,"동부"}</definedName>
    <definedName name="수당" localSheetId="14" hidden="1">{#N/A,#N/A,FALSE,"BS";#N/A,#N/A,FALSE,"PL";#N/A,#N/A,FALSE,"처분";#N/A,#N/A,FALSE,"현금";#N/A,#N/A,FALSE,"매출";#N/A,#N/A,FALSE,"원가";#N/A,#N/A,FALSE,"경영"}</definedName>
    <definedName name="수당" hidden="1">{#N/A,#N/A,FALSE,"BS";#N/A,#N/A,FALSE,"PL";#N/A,#N/A,FALSE,"처분";#N/A,#N/A,FALSE,"현금";#N/A,#N/A,FALSE,"매출";#N/A,#N/A,FALSE,"원가";#N/A,#N/A,FALSE,"경영"}</definedName>
    <definedName name="수당아" localSheetId="14" hidden="1">{#N/A,#N/A,FALSE,"BS";#N/A,#N/A,FALSE,"PL";#N/A,#N/A,FALSE,"처분";#N/A,#N/A,FALSE,"현금";#N/A,#N/A,FALSE,"매출";#N/A,#N/A,FALSE,"원가";#N/A,#N/A,FALSE,"경영"}</definedName>
    <definedName name="수당아" hidden="1">{#N/A,#N/A,FALSE,"BS";#N/A,#N/A,FALSE,"PL";#N/A,#N/A,FALSE,"처분";#N/A,#N/A,FALSE,"현금";#N/A,#N/A,FALSE,"매출";#N/A,#N/A,FALSE,"원가";#N/A,#N/A,FALSE,"경영"}</definedName>
    <definedName name="수익" hidden="1">#REF!</definedName>
    <definedName name="수입" localSheetId="14" hidden="1">{#N/A,#N/A,TRUE,"대 차 대 조 표"}</definedName>
    <definedName name="수입" hidden="1">{#N/A,#N/A,TRUE,"대 차 대 조 표"}</definedName>
    <definedName name="수입보증금" localSheetId="14" hidden="1">{#N/A,#N/A,FALSE,"BS";#N/A,#N/A,FALSE,"PL";#N/A,#N/A,FALSE,"처분";#N/A,#N/A,FALSE,"현금";#N/A,#N/A,FALSE,"매출";#N/A,#N/A,FALSE,"원가";#N/A,#N/A,FALSE,"경영"}</definedName>
    <definedName name="수입보증금" hidden="1">{#N/A,#N/A,FALSE,"BS";#N/A,#N/A,FALSE,"PL";#N/A,#N/A,FALSE,"처분";#N/A,#N/A,FALSE,"현금";#N/A,#N/A,FALSE,"매출";#N/A,#N/A,FALSE,"원가";#N/A,#N/A,FALSE,"경영"}</definedName>
    <definedName name="수입보증금2" localSheetId="14" hidden="1">{#N/A,#N/A,FALSE,"BS";#N/A,#N/A,FALSE,"PL";#N/A,#N/A,FALSE,"처분";#N/A,#N/A,FALSE,"현금";#N/A,#N/A,FALSE,"매출";#N/A,#N/A,FALSE,"원가";#N/A,#N/A,FALSE,"경영"}</definedName>
    <definedName name="수입보증금2" hidden="1">{#N/A,#N/A,FALSE,"BS";#N/A,#N/A,FALSE,"PL";#N/A,#N/A,FALSE,"처분";#N/A,#N/A,FALSE,"현금";#N/A,#N/A,FALSE,"매출";#N/A,#N/A,FALSE,"원가";#N/A,#N/A,FALSE,"경영"}</definedName>
    <definedName name="수정" localSheetId="14" hidden="1">{#N/A,#N/A,FALSE,"지침";#N/A,#N/A,FALSE,"환경분석";#N/A,#N/A,FALSE,"Sheet16"}</definedName>
    <definedName name="수정" hidden="1">{#N/A,#N/A,FALSE,"지침";#N/A,#N/A,FALSE,"환경분석";#N/A,#N/A,FALSE,"Sheet16"}</definedName>
    <definedName name="수정1" hidden="1">#REF!</definedName>
    <definedName name="수정현금흐름표" localSheetId="14" hidden="1">{#N/A,#N/A,TRUE,"Summary";#N/A,#N/A,TRUE,"IS";#N/A,#N/A,TRUE,"Adj";#N/A,#N/A,TRUE,"BS";#N/A,#N/A,TRUE,"CF";#N/A,#N/A,TRUE,"Debt";#N/A,#N/A,TRUE,"IRR"}</definedName>
    <definedName name="수정현금흐름표" hidden="1">{#N/A,#N/A,TRUE,"Summary";#N/A,#N/A,TRUE,"IS";#N/A,#N/A,TRUE,"Adj";#N/A,#N/A,TRUE,"BS";#N/A,#N/A,TRUE,"CF";#N/A,#N/A,TRUE,"Debt";#N/A,#N/A,TRUE,"IRR"}</definedName>
    <definedName name="수정현금흐름표2" localSheetId="14" hidden="1">{#N/A,#N/A,TRUE,"Summary";#N/A,#N/A,TRUE,"IS";#N/A,#N/A,TRUE,"Adj";#N/A,#N/A,TRUE,"BS";#N/A,#N/A,TRUE,"CF";#N/A,#N/A,TRUE,"Debt";#N/A,#N/A,TRUE,"IRR"}</definedName>
    <definedName name="수정현금흐름표2" hidden="1">{#N/A,#N/A,TRUE,"Summary";#N/A,#N/A,TRUE,"IS";#N/A,#N/A,TRUE,"Adj";#N/A,#N/A,TRUE,"BS";#N/A,#N/A,TRUE,"CF";#N/A,#N/A,TRUE,"Debt";#N/A,#N/A,TRUE,"IRR"}</definedName>
    <definedName name="수출실적" localSheetId="14" hidden="1">{"'Sheet1'!$A$1:$H$36"}</definedName>
    <definedName name="수출실적" hidden="1">{"'Sheet1'!$A$1:$H$36"}</definedName>
    <definedName name="시" localSheetId="14" hidden="1">{#N/A,#N/A,FALSE,"진행중"}</definedName>
    <definedName name="시" hidden="1">{#N/A,#N/A,FALSE,"진행중"}</definedName>
    <definedName name="신규BIZ" localSheetId="14" hidden="1">{#N/A,#N/A,FALSE,"BS";#N/A,#N/A,FALSE,"PL";#N/A,#N/A,FALSE,"처분";#N/A,#N/A,FALSE,"현금";#N/A,#N/A,FALSE,"매출";#N/A,#N/A,FALSE,"원가";#N/A,#N/A,FALSE,"경영"}</definedName>
    <definedName name="신규BIZ" hidden="1">{#N/A,#N/A,FALSE,"BS";#N/A,#N/A,FALSE,"PL";#N/A,#N/A,FALSE,"처분";#N/A,#N/A,FALSE,"현금";#N/A,#N/A,FALSE,"매출";#N/A,#N/A,FALSE,"원가";#N/A,#N/A,FALSE,"경영"}</definedName>
    <definedName name="신용" localSheetId="14" hidden="1">{#N/A,#N/A,FALSE,"인원";#N/A,#N/A,FALSE,"비용2";#N/A,#N/A,FALSE,"비용1";#N/A,#N/A,FALSE,"비용";#N/A,#N/A,FALSE,"보증2";#N/A,#N/A,FALSE,"보증1";#N/A,#N/A,FALSE,"보증";#N/A,#N/A,FALSE,"손익1";#N/A,#N/A,FALSE,"손익";#N/A,#N/A,FALSE,"부서별매출";#N/A,#N/A,FALSE,"매출"}</definedName>
    <definedName name="신용" hidden="1">{#N/A,#N/A,FALSE,"인원";#N/A,#N/A,FALSE,"비용2";#N/A,#N/A,FALSE,"비용1";#N/A,#N/A,FALSE,"비용";#N/A,#N/A,FALSE,"보증2";#N/A,#N/A,FALSE,"보증1";#N/A,#N/A,FALSE,"보증";#N/A,#N/A,FALSE,"손익1";#N/A,#N/A,FALSE,"손익";#N/A,#N/A,FALSE,"부서별매출";#N/A,#N/A,FALSE,"매출"}</definedName>
    <definedName name="실적4월" localSheetId="14" hidden="1">{#N/A,#N/A,FALSE,"UNIT";#N/A,#N/A,FALSE,"UNIT";#N/A,#N/A,FALSE,"계정"}</definedName>
    <definedName name="실적4월" hidden="1">{#N/A,#N/A,FALSE,"UNIT";#N/A,#N/A,FALSE,"UNIT";#N/A,#N/A,FALSE,"계정"}</definedName>
    <definedName name="실적6월" localSheetId="14" hidden="1">{#N/A,#N/A,FALSE,"UNIT";#N/A,#N/A,FALSE,"UNIT";#N/A,#N/A,FALSE,"계정"}</definedName>
    <definedName name="실적6월" hidden="1">{#N/A,#N/A,FALSE,"UNIT";#N/A,#N/A,FALSE,"UNIT";#N/A,#N/A,FALSE,"계정"}</definedName>
    <definedName name="ㅇ" localSheetId="14" hidden="1">{#N/A,#N/A,FALSE,"Aging Summary";#N/A,#N/A,FALSE,"Ratio Analysis";#N/A,#N/A,FALSE,"Test 120 Day Accts";#N/A,#N/A,FALSE,"Tickmarks"}</definedName>
    <definedName name="ㅇ" hidden="1">{#N/A,#N/A,FALSE,"Aging Summary";#N/A,#N/A,FALSE,"Ratio Analysis";#N/A,#N/A,FALSE,"Test 120 Day Accts";#N/A,#N/A,FALSE,"Tickmarks"}</definedName>
    <definedName name="ㅇ0" localSheetId="14" hidden="1">{#N/A,#N/A,TRUE,"일반적사항";#N/A,#N/A,TRUE,"주요재무자료";#N/A,#N/A,TRUE,"표지";#N/A,#N/A,TRUE,"총괄표";#N/A,#N/A,TRUE,"1호 과표세액";#N/A,#N/A,TRUE,"2호 서식";#N/A,#N/A,TRUE,"2호부표 최저한세";#N/A,#N/A,TRUE,"3(1)호 공제감면";#N/A,#N/A,TRUE,"3(1) 부1 공제감면";#N/A,#N/A,TRUE,"3(1) 부2 공제감면";#N/A,#N/A,TRUE,"3(1) 부3 세액조정";#N/A,#N/A,TRUE,"3(1)부7 기업합리";#N/A,#N/A,TRUE,"3(3)호(갑) 원천납부";#N/A,#N/A,TRUE,"4호 특별부가";#N/A,#N/A,TRUE,"5호 농어촌";#N/A,#N/A,TRUE,"5호2 농감면(갑)";#N/A,#N/A,TRUE,"5호2 농감면(을)";#N/A,#N/A,TRUE,"6호 소득금액";#N/A,#N/A,TRUE,"6호 첨부(익)";#N/A,#N/A,TRUE,"6호 첨부(손)";#N/A,#N/A,TRUE,"6-1호 수입금액";#N/A,#N/A,TRUE,"6-2(7)호 해외투자";#N/A,#N/A,TRUE,"6-3호 퇴충";#N/A,#N/A,TRUE,"6-3(3)호 단퇴";#N/A,#N/A,TRUE,"6-3(4)호 대손";#N/A,#N/A,TRUE,"6-4호 접대(갑)";#N/A,#N/A,TRUE,"6-4호 접대(을)";#N/A,#N/A,TRUE,"감가총괄표";#N/A,#N/A,TRUE,"6-6(3)호 감가(정율)";#N/A,#N/A,TRUE,"6-6호(부표) 자본적지출";#N/A,#N/A,TRUE,"6-10호 재고자산";#N/A,#N/A,TRUE,"6-11호 세금과공과";#N/A,#N/A,TRUE,"6-12호 선급비용";#N/A,#N/A,TRUE,"6-13호 기부금";#N/A,#N/A,TRUE,"기부1";#N/A,#N/A,TRUE,"기부2";#N/A,#N/A,TRUE,"8호 기부금조정";#N/A,#N/A,TRUE,"9호 자본금(갑)";#N/A,#N/A,TRUE,"9호 자본금(을)";#N/A,#N/A,TRUE,"10(3)호 주요계정";#N/A,#N/A,TRUE,"10(3)호 부표";#N/A,#N/A,TRUE,"10(4)호 조정수입";#N/A,#N/A,TRUE,"14(1)호 갑 주식";#N/A,#N/A,TRUE,"59호 해외특수";#N/A,#N/A,TRUE,"요약 BS";#N/A,#N/A,TRUE,"요약 PL";#N/A,#N/A,TRUE,"요약RE";#N/A,#N/A,TRUE,"조8호 기술인력";#N/A,#N/A,TRUE,"국공채감면";#N/A,#N/A,TRUE,"전기수정";#N/A,#N/A,TRUE,"퇴충명세";#N/A,#N/A,TRUE,"적금모집권유비";#N/A,#N/A,TRUE,"해외투자현황";#N/A,#N/A,TRUE,"외화감면";#N/A,#N/A,TRUE,"offshore";#N/A,#N/A,TRUE,"대손상각등명세"}</definedName>
    <definedName name="ㅇ0" hidden="1">{#N/A,#N/A,TRUE,"일반적사항";#N/A,#N/A,TRUE,"주요재무자료";#N/A,#N/A,TRUE,"표지";#N/A,#N/A,TRUE,"총괄표";#N/A,#N/A,TRUE,"1호 과표세액";#N/A,#N/A,TRUE,"2호 서식";#N/A,#N/A,TRUE,"2호부표 최저한세";#N/A,#N/A,TRUE,"3(1)호 공제감면";#N/A,#N/A,TRUE,"3(1) 부1 공제감면";#N/A,#N/A,TRUE,"3(1) 부2 공제감면";#N/A,#N/A,TRUE,"3(1) 부3 세액조정";#N/A,#N/A,TRUE,"3(1)부7 기업합리";#N/A,#N/A,TRUE,"3(3)호(갑) 원천납부";#N/A,#N/A,TRUE,"4호 특별부가";#N/A,#N/A,TRUE,"5호 농어촌";#N/A,#N/A,TRUE,"5호2 농감면(갑)";#N/A,#N/A,TRUE,"5호2 농감면(을)";#N/A,#N/A,TRUE,"6호 소득금액";#N/A,#N/A,TRUE,"6호 첨부(익)";#N/A,#N/A,TRUE,"6호 첨부(손)";#N/A,#N/A,TRUE,"6-1호 수입금액";#N/A,#N/A,TRUE,"6-2(7)호 해외투자";#N/A,#N/A,TRUE,"6-3호 퇴충";#N/A,#N/A,TRUE,"6-3(3)호 단퇴";#N/A,#N/A,TRUE,"6-3(4)호 대손";#N/A,#N/A,TRUE,"6-4호 접대(갑)";#N/A,#N/A,TRUE,"6-4호 접대(을)";#N/A,#N/A,TRUE,"감가총괄표";#N/A,#N/A,TRUE,"6-6(3)호 감가(정율)";#N/A,#N/A,TRUE,"6-6호(부표) 자본적지출";#N/A,#N/A,TRUE,"6-10호 재고자산";#N/A,#N/A,TRUE,"6-11호 세금과공과";#N/A,#N/A,TRUE,"6-12호 선급비용";#N/A,#N/A,TRUE,"6-13호 기부금";#N/A,#N/A,TRUE,"기부1";#N/A,#N/A,TRUE,"기부2";#N/A,#N/A,TRUE,"8호 기부금조정";#N/A,#N/A,TRUE,"9호 자본금(갑)";#N/A,#N/A,TRUE,"9호 자본금(을)";#N/A,#N/A,TRUE,"10(3)호 주요계정";#N/A,#N/A,TRUE,"10(3)호 부표";#N/A,#N/A,TRUE,"10(4)호 조정수입";#N/A,#N/A,TRUE,"14(1)호 갑 주식";#N/A,#N/A,TRUE,"59호 해외특수";#N/A,#N/A,TRUE,"요약 BS";#N/A,#N/A,TRUE,"요약 PL";#N/A,#N/A,TRUE,"요약RE";#N/A,#N/A,TRUE,"조8호 기술인력";#N/A,#N/A,TRUE,"국공채감면";#N/A,#N/A,TRUE,"전기수정";#N/A,#N/A,TRUE,"퇴충명세";#N/A,#N/A,TRUE,"적금모집권유비";#N/A,#N/A,TRUE,"해외투자현황";#N/A,#N/A,TRUE,"외화감면";#N/A,#N/A,TRUE,"offshore";#N/A,#N/A,TRUE,"대손상각등명세"}</definedName>
    <definedName name="ㅇㄴ" localSheetId="14" hidden="1">{#N/A,#N/A,FALSE,"BS";#N/A,#N/A,FALSE,"PL";#N/A,#N/A,FALSE,"처분";#N/A,#N/A,FALSE,"현금";#N/A,#N/A,FALSE,"매출";#N/A,#N/A,FALSE,"원가";#N/A,#N/A,FALSE,"경영"}</definedName>
    <definedName name="ㅇㄴ" hidden="1">{#N/A,#N/A,FALSE,"BS";#N/A,#N/A,FALSE,"PL";#N/A,#N/A,FALSE,"처분";#N/A,#N/A,FALSE,"현금";#N/A,#N/A,FALSE,"매출";#N/A,#N/A,FALSE,"원가";#N/A,#N/A,FALSE,"경영"}</definedName>
    <definedName name="ㅇㄴㄹ" localSheetId="14" hidden="1">{#N/A,#N/A,FALSE,"BS";#N/A,#N/A,FALSE,"PL";#N/A,#N/A,FALSE,"처분";#N/A,#N/A,FALSE,"현금";#N/A,#N/A,FALSE,"매출";#N/A,#N/A,FALSE,"원가";#N/A,#N/A,FALSE,"경영"}</definedName>
    <definedName name="ㅇㄴㄹ" hidden="1">{#N/A,#N/A,FALSE,"BS";#N/A,#N/A,FALSE,"PL";#N/A,#N/A,FALSE,"처분";#N/A,#N/A,FALSE,"현금";#N/A,#N/A,FALSE,"매출";#N/A,#N/A,FALSE,"원가";#N/A,#N/A,FALSE,"경영"}</definedName>
    <definedName name="ㅇㄴㄻㄴㄹ" localSheetId="14" hidden="1">{#N/A,#N/A,FALSE,"BS";#N/A,#N/A,FALSE,"PL";#N/A,#N/A,FALSE,"처분";#N/A,#N/A,FALSE,"현금";#N/A,#N/A,FALSE,"매출";#N/A,#N/A,FALSE,"원가";#N/A,#N/A,FALSE,"경영"}</definedName>
    <definedName name="ㅇㄴㄻㄴㄹ" hidden="1">{#N/A,#N/A,FALSE,"BS";#N/A,#N/A,FALSE,"PL";#N/A,#N/A,FALSE,"처분";#N/A,#N/A,FALSE,"현금";#N/A,#N/A,FALSE,"매출";#N/A,#N/A,FALSE,"원가";#N/A,#N/A,FALSE,"경영"}</definedName>
    <definedName name="ㅇㄴㅁㄹㄴㅇ마ㅣ런ㅇ리ㅏㅁ" localSheetId="14" hidden="1">{#N/A,#N/A,FALSE,"BS";#N/A,#N/A,FALSE,"PL";#N/A,#N/A,FALSE,"처분";#N/A,#N/A,FALSE,"현금";#N/A,#N/A,FALSE,"매출";#N/A,#N/A,FALSE,"원가";#N/A,#N/A,FALSE,"경영"}</definedName>
    <definedName name="ㅇㄴㅁㄹㄴㅇ마ㅣ런ㅇ리ㅏㅁ" hidden="1">{#N/A,#N/A,FALSE,"BS";#N/A,#N/A,FALSE,"PL";#N/A,#N/A,FALSE,"처분";#N/A,#N/A,FALSE,"현금";#N/A,#N/A,FALSE,"매출";#N/A,#N/A,FALSE,"원가";#N/A,#N/A,FALSE,"경영"}</definedName>
    <definedName name="ㅇㄴㅇㅇ" localSheetId="14" hidden="1">{#N/A,#N/A,FALSE,"UNIT";#N/A,#N/A,FALSE,"UNIT";#N/A,#N/A,FALSE,"계정"}</definedName>
    <definedName name="ㅇㄴㅇㅇ" hidden="1">{#N/A,#N/A,FALSE,"UNIT";#N/A,#N/A,FALSE,"UNIT";#N/A,#N/A,FALSE,"계정"}</definedName>
    <definedName name="ㅇ나ㅓㄹ니ㅏㅇ" localSheetId="14" hidden="1">{#N/A,#N/A,FALSE,"BS";#N/A,#N/A,FALSE,"PL";#N/A,#N/A,FALSE,"처분";#N/A,#N/A,FALSE,"현금";#N/A,#N/A,FALSE,"매출";#N/A,#N/A,FALSE,"원가";#N/A,#N/A,FALSE,"경영"}</definedName>
    <definedName name="ㅇ나ㅓㄹ니ㅏㅇ" hidden="1">{#N/A,#N/A,FALSE,"BS";#N/A,#N/A,FALSE,"PL";#N/A,#N/A,FALSE,"처분";#N/A,#N/A,FALSE,"현금";#N/A,#N/A,FALSE,"매출";#N/A,#N/A,FALSE,"원가";#N/A,#N/A,FALSE,"경영"}</definedName>
    <definedName name="ㅇㄷㄹㄹ" localSheetId="14" hidden="1">{"'Desktop Inventory 현황'!$B$2:$O$35"}</definedName>
    <definedName name="ㅇㄷㄹㄹ" hidden="1">{"'Desktop Inventory 현황'!$B$2:$O$35"}</definedName>
    <definedName name="ㅇㄹㄴ" localSheetId="14" hidden="1">{#N/A,#N/A,FALSE,"BS";#N/A,#N/A,FALSE,"PL";#N/A,#N/A,FALSE,"처분";#N/A,#N/A,FALSE,"현금";#N/A,#N/A,FALSE,"매출";#N/A,#N/A,FALSE,"원가";#N/A,#N/A,FALSE,"경영"}</definedName>
    <definedName name="ㅇㄹㄴ" hidden="1">{#N/A,#N/A,FALSE,"BS";#N/A,#N/A,FALSE,"PL";#N/A,#N/A,FALSE,"처분";#N/A,#N/A,FALSE,"현금";#N/A,#N/A,FALSE,"매출";#N/A,#N/A,FALSE,"원가";#N/A,#N/A,FALSE,"경영"}</definedName>
    <definedName name="ㅇㄹㄴㅇ" localSheetId="14" hidden="1">{#N/A,#N/A,FALSE,"BS";#N/A,#N/A,FALSE,"PL";#N/A,#N/A,FALSE,"처분";#N/A,#N/A,FALSE,"현금";#N/A,#N/A,FALSE,"매출";#N/A,#N/A,FALSE,"원가";#N/A,#N/A,FALSE,"경영"}</definedName>
    <definedName name="ㅇㄹㄴㅇ" hidden="1">{#N/A,#N/A,FALSE,"BS";#N/A,#N/A,FALSE,"PL";#N/A,#N/A,FALSE,"처분";#N/A,#N/A,FALSE,"현금";#N/A,#N/A,FALSE,"매출";#N/A,#N/A,FALSE,"원가";#N/A,#N/A,FALSE,"경영"}</definedName>
    <definedName name="ㅇㄹㄴㅇㄹㅇㄴㅇ" localSheetId="14" hidden="1">{#N/A,#N/A,FALSE,"BS";#N/A,#N/A,FALSE,"PL";#N/A,#N/A,FALSE,"처분";#N/A,#N/A,FALSE,"현금";#N/A,#N/A,FALSE,"매출";#N/A,#N/A,FALSE,"원가";#N/A,#N/A,FALSE,"경영"}</definedName>
    <definedName name="ㅇㄹㄴㅇㄹㅇㄴㅇ" hidden="1">{#N/A,#N/A,FALSE,"BS";#N/A,#N/A,FALSE,"PL";#N/A,#N/A,FALSE,"처분";#N/A,#N/A,FALSE,"현금";#N/A,#N/A,FALSE,"매출";#N/A,#N/A,FALSE,"원가";#N/A,#N/A,FALSE,"경영"}</definedName>
    <definedName name="ㅇㄹㄴㅇㅎㅁㅇㄱㅎ" localSheetId="14" hidden="1">{#N/A,#N/A,FALSE,"BS";#N/A,#N/A,FALSE,"PL";#N/A,#N/A,FALSE,"처분";#N/A,#N/A,FALSE,"현금";#N/A,#N/A,FALSE,"매출";#N/A,#N/A,FALSE,"원가";#N/A,#N/A,FALSE,"경영"}</definedName>
    <definedName name="ㅇㄹㄴㅇㅎㅁㅇㄱㅎ" hidden="1">{#N/A,#N/A,FALSE,"BS";#N/A,#N/A,FALSE,"PL";#N/A,#N/A,FALSE,"처분";#N/A,#N/A,FALSE,"현금";#N/A,#N/A,FALSE,"매출";#N/A,#N/A,FALSE,"원가";#N/A,#N/A,FALSE,"경영"}</definedName>
    <definedName name="ㅇㄹㄹ" localSheetId="14" hidden="1">{"'Desktop Inventory 현황'!$B$2:$O$35"}</definedName>
    <definedName name="ㅇㄹㄹ" hidden="1">{"'Desktop Inventory 현황'!$B$2:$O$35"}</definedName>
    <definedName name="ㅇㄹㅇㄹㅇㄹ" localSheetId="14" hidden="1">{#N/A,#N/A,FALSE,"BS";#N/A,#N/A,FALSE,"PL";#N/A,#N/A,FALSE,"처분";#N/A,#N/A,FALSE,"현금";#N/A,#N/A,FALSE,"매출";#N/A,#N/A,FALSE,"원가";#N/A,#N/A,FALSE,"경영"}</definedName>
    <definedName name="ㅇㄹㅇㄹㅇㄹ" hidden="1">{#N/A,#N/A,FALSE,"BS";#N/A,#N/A,FALSE,"PL";#N/A,#N/A,FALSE,"처분";#N/A,#N/A,FALSE,"현금";#N/A,#N/A,FALSE,"매출";#N/A,#N/A,FALSE,"원가";#N/A,#N/A,FALSE,"경영"}</definedName>
    <definedName name="ㅇㄹㅇㄹ호" localSheetId="14" hidden="1">{#N/A,#N/A,FALSE,"BS";#N/A,#N/A,FALSE,"PL";#N/A,#N/A,FALSE,"처분";#N/A,#N/A,FALSE,"현금";#N/A,#N/A,FALSE,"매출";#N/A,#N/A,FALSE,"원가";#N/A,#N/A,FALSE,"경영"}</definedName>
    <definedName name="ㅇㄹㅇㄹ호" hidden="1">{#N/A,#N/A,FALSE,"BS";#N/A,#N/A,FALSE,"PL";#N/A,#N/A,FALSE,"처분";#N/A,#N/A,FALSE,"현금";#N/A,#N/A,FALSE,"매출";#N/A,#N/A,FALSE,"원가";#N/A,#N/A,FALSE,"경영"}</definedName>
    <definedName name="ㅇㄹㅈㅇㄴ" localSheetId="14" hidden="1">{#N/A,#N/A,FALSE,"BS";#N/A,#N/A,FALSE,"PL";#N/A,#N/A,FALSE,"처분";#N/A,#N/A,FALSE,"현금";#N/A,#N/A,FALSE,"매출";#N/A,#N/A,FALSE,"원가";#N/A,#N/A,FALSE,"경영"}</definedName>
    <definedName name="ㅇㄹㅈㅇㄴ" hidden="1">{#N/A,#N/A,FALSE,"BS";#N/A,#N/A,FALSE,"PL";#N/A,#N/A,FALSE,"처분";#N/A,#N/A,FALSE,"현금";#N/A,#N/A,FALSE,"매출";#N/A,#N/A,FALSE,"원가";#N/A,#N/A,FALSE,"경영"}</definedName>
    <definedName name="ㅇㄻ" localSheetId="14" hidden="1">{#N/A,#N/A,FALSE,"BS";#N/A,#N/A,FALSE,"PL";#N/A,#N/A,FALSE,"처분";#N/A,#N/A,FALSE,"현금";#N/A,#N/A,FALSE,"매출";#N/A,#N/A,FALSE,"원가";#N/A,#N/A,FALSE,"경영"}</definedName>
    <definedName name="ㅇㄻ" hidden="1">{#N/A,#N/A,FALSE,"BS";#N/A,#N/A,FALSE,"PL";#N/A,#N/A,FALSE,"처분";#N/A,#N/A,FALSE,"현금";#N/A,#N/A,FALSE,"매출";#N/A,#N/A,FALSE,"원가";#N/A,#N/A,FALSE,"경영"}</definedName>
    <definedName name="ㅇㅁㄴ" localSheetId="14" hidden="1">{#N/A,#N/A,FALSE,"BS";#N/A,#N/A,FALSE,"PL";#N/A,#N/A,FALSE,"처분";#N/A,#N/A,FALSE,"현금";#N/A,#N/A,FALSE,"매출";#N/A,#N/A,FALSE,"원가";#N/A,#N/A,FALSE,"경영"}</definedName>
    <definedName name="ㅇㅁㄴ" hidden="1">{#N/A,#N/A,FALSE,"BS";#N/A,#N/A,FALSE,"PL";#N/A,#N/A,FALSE,"처분";#N/A,#N/A,FALSE,"현금";#N/A,#N/A,FALSE,"매출";#N/A,#N/A,FALSE,"원가";#N/A,#N/A,FALSE,"경영"}</definedName>
    <definedName name="ㅇㅅㅇ\" localSheetId="14" hidden="1">{#N/A,#N/A,FALSE,"투입&amp;Waste";#N/A,#N/A,FALSE,"투입&amp;Waste";#N/A,#N/A,FALSE,"투입&amp;Waste"}</definedName>
    <definedName name="ㅇㅅㅇ\" hidden="1">{#N/A,#N/A,FALSE,"투입&amp;Waste";#N/A,#N/A,FALSE,"투입&amp;Waste";#N/A,#N/A,FALSE,"투입&amp;Waste"}</definedName>
    <definedName name="ㅇㅇ" localSheetId="14" hidden="1">{"'Desktop Inventory 현황'!$B$2:$O$35"}</definedName>
    <definedName name="ㅇㅇ" hidden="1">{"'Desktop Inventory 현황'!$B$2:$O$35"}</definedName>
    <definedName name="ㅇㅇㅇ" localSheetId="14" hidden="1">{#N/A,#N/A,FALSE,"UNIT";#N/A,#N/A,FALSE,"UNIT";#N/A,#N/A,FALSE,"계정"}</definedName>
    <definedName name="ㅇㅇㅇ" hidden="1">{#N/A,#N/A,FALSE,"UNIT";#N/A,#N/A,FALSE,"UNIT";#N/A,#N/A,FALSE,"계정"}</definedName>
    <definedName name="ㅇㅇㅇㅇㅇ" localSheetId="14" hidden="1">{"'Sheet1'!$A$1:$H$36"}</definedName>
    <definedName name="ㅇㅇㅇㅇㅇ" hidden="1">{"'Sheet1'!$A$1:$H$36"}</definedName>
    <definedName name="ㅇㅇㅇㅇㅇㅇ" localSheetId="14" hidden="1">{#N/A,#N/A,FALSE,"UNIT";#N/A,#N/A,FALSE,"UNIT";#N/A,#N/A,FALSE,"계정"}</definedName>
    <definedName name="ㅇㅇㅇㅇㅇㅇ" hidden="1">{#N/A,#N/A,FALSE,"UNIT";#N/A,#N/A,FALSE,"UNIT";#N/A,#N/A,FALSE,"계정"}</definedName>
    <definedName name="ㅇㅇㅇㅇㅇㅇㅇㅇㅇ" localSheetId="14" hidden="1">{"'Sheet1'!$A$1:$H$36"}</definedName>
    <definedName name="ㅇㅇㅇㅇㅇㅇㅇㅇㅇ" hidden="1">{"'Sheet1'!$A$1:$H$36"}</definedName>
    <definedName name="ㅇㅇㅇㅇㅇㅇㅇㅇㅇㅇㅇㅇㅇ" localSheetId="14" hidden="1">{"'Sheet1'!$A$1:$H$36"}</definedName>
    <definedName name="ㅇㅇㅇㅇㅇㅇㅇㅇㅇㅇㅇㅇㅇ" hidden="1">{"'Sheet1'!$A$1:$H$36"}</definedName>
    <definedName name="ㅇㅇㅇㅇㅇㅇㅇㅇㅇㅇㅇㅇㅇㅇ" localSheetId="14" hidden="1">{"'Sheet1'!$A$1:$H$36"}</definedName>
    <definedName name="ㅇㅇㅇㅇㅇㅇㅇㅇㅇㅇㅇㅇㅇㅇ" hidden="1">{"'Sheet1'!$A$1:$H$36"}</definedName>
    <definedName name="ㅇㅇㅇㅇㅇㅇㅇㅇㅇㅇㅇㅇㅇㅇㅇㅇㅇ" localSheetId="14" hidden="1">{"Income Statement",#N/A,FALSE,"Annual";"Balance Sheet",#N/A,FALSE,"Annual";"Cash Flow Statement",#N/A,FALSE,"Annual";"ROIC",#N/A,FALSE,"Annual"}</definedName>
    <definedName name="ㅇㅇㅇㅇㅇㅇㅇㅇㅇㅇㅇㅇㅇㅇㅇㅇㅇ" hidden="1">{"Income Statement",#N/A,FALSE,"Annual";"Balance Sheet",#N/A,FALSE,"Annual";"Cash Flow Statement",#N/A,FALSE,"Annual";"ROIC",#N/A,FALSE,"Annual"}</definedName>
    <definedName name="ㅇㅈ" localSheetId="14"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ㅇㅈ"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아" localSheetId="14" hidden="1">{#N/A,#N/A,FALSE,"BS";#N/A,#N/A,FALSE,"PL";#N/A,#N/A,FALSE,"처분";#N/A,#N/A,FALSE,"현금";#N/A,#N/A,FALSE,"매출";#N/A,#N/A,FALSE,"원가";#N/A,#N/A,FALSE,"경영"}</definedName>
    <definedName name="아" hidden="1">{#N/A,#N/A,FALSE,"BS";#N/A,#N/A,FALSE,"PL";#N/A,#N/A,FALSE,"처분";#N/A,#N/A,FALSE,"현금";#N/A,#N/A,FALSE,"매출";#N/A,#N/A,FALSE,"원가";#N/A,#N/A,FALSE,"경영"}</definedName>
    <definedName name="아님" hidden="1">[65]수정시산표!#REF!</definedName>
    <definedName name="아아아" localSheetId="14" hidden="1">{"'미착금액'!$A$4:$G$14"}</definedName>
    <definedName name="아아아" hidden="1">{"'미착금액'!$A$4:$G$14"}</definedName>
    <definedName name="아아아ㅏㅏㅏㅏㅏㅏㅏㅏㅏㅏㅏㅏ" localSheetId="14" hidden="1">{"'Sheet1'!$A$1:$H$36"}</definedName>
    <definedName name="아아아ㅏㅏㅏㅏㅏㅏㅏㅏㅏㅏㅏㅏ" hidden="1">{"'Sheet1'!$A$1:$H$36"}</definedName>
    <definedName name="아앙" localSheetId="14" hidden="1">{#N/A,#N/A,FALSE,"BS";#N/A,#N/A,FALSE,"PL";#N/A,#N/A,FALSE,"처분";#N/A,#N/A,FALSE,"현금";#N/A,#N/A,FALSE,"매출";#N/A,#N/A,FALSE,"원가";#N/A,#N/A,FALSE,"경영"}</definedName>
    <definedName name="아앙" hidden="1">{#N/A,#N/A,FALSE,"BS";#N/A,#N/A,FALSE,"PL";#N/A,#N/A,FALSE,"처분";#N/A,#N/A,FALSE,"현금";#N/A,#N/A,FALSE,"매출";#N/A,#N/A,FALSE,"원가";#N/A,#N/A,FALSE,"경영"}</definedName>
    <definedName name="아이에이" localSheetId="14" hidden="1">{"'매출'!$A$1:$I$22"}</definedName>
    <definedName name="아이에이" hidden="1">{"'매출'!$A$1:$I$22"}</definedName>
    <definedName name="아조하아" localSheetId="14" hidden="1">{#N/A,#N/A,FALSE,"UNIT";#N/A,#N/A,FALSE,"UNIT";#N/A,#N/A,FALSE,"계정"}</definedName>
    <definedName name="아조하아" hidden="1">{#N/A,#N/A,FALSE,"UNIT";#N/A,#N/A,FALSE,"UNIT";#N/A,#N/A,FALSE,"계정"}</definedName>
    <definedName name="아ㅏ아아아아아" localSheetId="14" hidden="1">{#N/A,#N/A,FALSE,"UNIT";#N/A,#N/A,FALSE,"UNIT";#N/A,#N/A,FALSE,"계정"}</definedName>
    <definedName name="아ㅏ아아아아아" hidden="1">{#N/A,#N/A,FALSE,"UNIT";#N/A,#N/A,FALSE,"UNIT";#N/A,#N/A,FALSE,"계정"}</definedName>
    <definedName name="안" localSheetId="14" hidden="1">{#N/A,#N/A,FALSE,"UNIT";#N/A,#N/A,FALSE,"UNIT";#N/A,#N/A,FALSE,"계정"}</definedName>
    <definedName name="안" hidden="1">{#N/A,#N/A,FALSE,"UNIT";#N/A,#N/A,FALSE,"UNIT";#N/A,#N/A,FALSE,"계정"}</definedName>
    <definedName name="안양1" localSheetId="14" hidden="1">{#N/A,#N/A,FALSE,"BS";#N/A,#N/A,FALSE,"PL";#N/A,#N/A,FALSE,"처분";#N/A,#N/A,FALSE,"현금";#N/A,#N/A,FALSE,"매출";#N/A,#N/A,FALSE,"원가";#N/A,#N/A,FALSE,"경영"}</definedName>
    <definedName name="안양1" hidden="1">{#N/A,#N/A,FALSE,"BS";#N/A,#N/A,FALSE,"PL";#N/A,#N/A,FALSE,"처분";#N/A,#N/A,FALSE,"현금";#N/A,#N/A,FALSE,"매출";#N/A,#N/A,FALSE,"원가";#N/A,#N/A,FALSE,"경영"}</definedName>
    <definedName name="안양2" localSheetId="14" hidden="1">{#N/A,#N/A,FALSE,"BS";#N/A,#N/A,FALSE,"PL";#N/A,#N/A,FALSE,"처분";#N/A,#N/A,FALSE,"현금";#N/A,#N/A,FALSE,"매출";#N/A,#N/A,FALSE,"원가";#N/A,#N/A,FALSE,"경영"}</definedName>
    <definedName name="안양2" hidden="1">{#N/A,#N/A,FALSE,"BS";#N/A,#N/A,FALSE,"PL";#N/A,#N/A,FALSE,"처분";#N/A,#N/A,FALSE,"현금";#N/A,#N/A,FALSE,"매출";#N/A,#N/A,FALSE,"원가";#N/A,#N/A,FALSE,"경영"}</definedName>
    <definedName name="안양3" localSheetId="14" hidden="1">{#N/A,#N/A,FALSE,"BS";#N/A,#N/A,FALSE,"PL";#N/A,#N/A,FALSE,"처분";#N/A,#N/A,FALSE,"현금";#N/A,#N/A,FALSE,"매출";#N/A,#N/A,FALSE,"원가";#N/A,#N/A,FALSE,"경영"}</definedName>
    <definedName name="안양3" hidden="1">{#N/A,#N/A,FALSE,"BS";#N/A,#N/A,FALSE,"PL";#N/A,#N/A,FALSE,"처분";#N/A,#N/A,FALSE,"현금";#N/A,#N/A,FALSE,"매출";#N/A,#N/A,FALSE,"원가";#N/A,#N/A,FALSE,"경영"}</definedName>
    <definedName name="앙앙" localSheetId="14" hidden="1">{#N/A,#N/A,FALSE,"진행중"}</definedName>
    <definedName name="앙앙" hidden="1">{#N/A,#N/A,FALSE,"진행중"}</definedName>
    <definedName name="양" localSheetId="14"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양"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양식" localSheetId="14" hidden="1">{#N/A,#N/A,FALSE,"BS";#N/A,#N/A,FALSE,"PL";#N/A,#N/A,FALSE,"처분";#N/A,#N/A,FALSE,"현금";#N/A,#N/A,FALSE,"매출";#N/A,#N/A,FALSE,"원가";#N/A,#N/A,FALSE,"경영"}</definedName>
    <definedName name="양식" hidden="1">{#N/A,#N/A,FALSE,"BS";#N/A,#N/A,FALSE,"PL";#N/A,#N/A,FALSE,"처분";#N/A,#N/A,FALSE,"현금";#N/A,#N/A,FALSE,"매출";#N/A,#N/A,FALSE,"원가";#N/A,#N/A,FALSE,"경영"}</definedName>
    <definedName name="여바라" localSheetId="14" hidden="1">{#N/A,#N/A,FALSE,"진행중"}</definedName>
    <definedName name="여바라" hidden="1">{#N/A,#N/A,FALSE,"진행중"}</definedName>
    <definedName name="연간예상" localSheetId="14" hidden="1">{#N/A,#N/A,FALSE,"UNIT";#N/A,#N/A,FALSE,"UNIT";#N/A,#N/A,FALSE,"계정"}</definedName>
    <definedName name="연간예상" hidden="1">{#N/A,#N/A,FALSE,"UNIT";#N/A,#N/A,FALSE,"UNIT";#N/A,#N/A,FALSE,"계정"}</definedName>
    <definedName name="연말손익" localSheetId="14" hidden="1">{#N/A,#N/A,FALSE,"UNIT";#N/A,#N/A,FALSE,"UNIT";#N/A,#N/A,FALSE,"계정"}</definedName>
    <definedName name="연말손익" hidden="1">{#N/A,#N/A,FALSE,"UNIT";#N/A,#N/A,FALSE,"UNIT";#N/A,#N/A,FALSE,"계정"}</definedName>
    <definedName name="영상2" localSheetId="14" hidden="1">{#N/A,#N/A,FALSE,"BS";#N/A,#N/A,FALSE,"PL";#N/A,#N/A,FALSE,"처분";#N/A,#N/A,FALSE,"현금";#N/A,#N/A,FALSE,"매출";#N/A,#N/A,FALSE,"원가";#N/A,#N/A,FALSE,"경영"}</definedName>
    <definedName name="영상2" hidden="1">{#N/A,#N/A,FALSE,"BS";#N/A,#N/A,FALSE,"PL";#N/A,#N/A,FALSE,"처분";#N/A,#N/A,FALSE,"현금";#N/A,#N/A,FALSE,"매출";#N/A,#N/A,FALSE,"원가";#N/A,#N/A,FALSE,"경영"}</definedName>
    <definedName name="영상3" localSheetId="14" hidden="1">{#N/A,#N/A,FALSE,"BS";#N/A,#N/A,FALSE,"PL";#N/A,#N/A,FALSE,"처분";#N/A,#N/A,FALSE,"현금";#N/A,#N/A,FALSE,"매출";#N/A,#N/A,FALSE,"원가";#N/A,#N/A,FALSE,"경영"}</definedName>
    <definedName name="영상3" hidden="1">{#N/A,#N/A,FALSE,"BS";#N/A,#N/A,FALSE,"PL";#N/A,#N/A,FALSE,"처분";#N/A,#N/A,FALSE,"현금";#N/A,#N/A,FALSE,"매출";#N/A,#N/A,FALSE,"원가";#N/A,#N/A,FALSE,"경영"}</definedName>
    <definedName name="영상상1" localSheetId="14" hidden="1">{#N/A,#N/A,FALSE,"BS";#N/A,#N/A,FALSE,"PL";#N/A,#N/A,FALSE,"처분";#N/A,#N/A,FALSE,"현금";#N/A,#N/A,FALSE,"매출";#N/A,#N/A,FALSE,"원가";#N/A,#N/A,FALSE,"경영"}</definedName>
    <definedName name="영상상1" hidden="1">{#N/A,#N/A,FALSE,"BS";#N/A,#N/A,FALSE,"PL";#N/A,#N/A,FALSE,"처분";#N/A,#N/A,FALSE,"현금";#N/A,#N/A,FALSE,"매출";#N/A,#N/A,FALSE,"원가";#N/A,#N/A,FALSE,"경영"}</definedName>
    <definedName name="영업" localSheetId="14" hidden="1">{#N/A,#N/A,FALSE,"BS";#N/A,#N/A,FALSE,"PL";#N/A,#N/A,FALSE,"처분";#N/A,#N/A,FALSE,"현금";#N/A,#N/A,FALSE,"매출";#N/A,#N/A,FALSE,"원가";#N/A,#N/A,FALSE,"경영"}</definedName>
    <definedName name="영업" hidden="1">{#N/A,#N/A,FALSE,"BS";#N/A,#N/A,FALSE,"PL";#N/A,#N/A,FALSE,"처분";#N/A,#N/A,FALSE,"현금";#N/A,#N/A,FALSE,"매출";#N/A,#N/A,FALSE,"원가";#N/A,#N/A,FALSE,"경영"}</definedName>
    <definedName name="영업권" localSheetId="14" hidden="1">{#N/A,#N/A,FALSE,"BS";#N/A,#N/A,FALSE,"PL";#N/A,#N/A,FALSE,"처분";#N/A,#N/A,FALSE,"현금";#N/A,#N/A,FALSE,"매출";#N/A,#N/A,FALSE,"원가";#N/A,#N/A,FALSE,"경영"}</definedName>
    <definedName name="영업권" hidden="1">{#N/A,#N/A,FALSE,"BS";#N/A,#N/A,FALSE,"PL";#N/A,#N/A,FALSE,"처분";#N/A,#N/A,FALSE,"현금";#N/A,#N/A,FALSE,"매출";#N/A,#N/A,FALSE,"원가";#N/A,#N/A,FALSE,"경영"}</definedName>
    <definedName name="영업보증금" localSheetId="14" hidden="1">{#N/A,#N/A,FALSE,"BS";#N/A,#N/A,FALSE,"PL";#N/A,#N/A,FALSE,"처분";#N/A,#N/A,FALSE,"현금";#N/A,#N/A,FALSE,"매출";#N/A,#N/A,FALSE,"원가";#N/A,#N/A,FALSE,"경영"}</definedName>
    <definedName name="영업보증금" hidden="1">{#N/A,#N/A,FALSE,"BS";#N/A,#N/A,FALSE,"PL";#N/A,#N/A,FALSE,"처분";#N/A,#N/A,FALSE,"현금";#N/A,#N/A,FALSE,"매출";#N/A,#N/A,FALSE,"원가";#N/A,#N/A,FALSE,"경영"}</definedName>
    <definedName name="영업외" hidden="1">[69]추가예산!#REF!</definedName>
    <definedName name="영업외비용" localSheetId="14" hidden="1">{#N/A,#N/A,FALSE,"Aging Summary";#N/A,#N/A,FALSE,"Ratio Analysis";#N/A,#N/A,FALSE,"Test 120 Day Accts";#N/A,#N/A,FALSE,"Tickmarks"}</definedName>
    <definedName name="영업외비용" hidden="1">{#N/A,#N/A,FALSE,"Aging Summary";#N/A,#N/A,FALSE,"Ratio Analysis";#N/A,#N/A,FALSE,"Test 120 Day Accts";#N/A,#N/A,FALSE,"Tickmarks"}</definedName>
    <definedName name="영업외수" hidden="1">[69]추가예산!#REF!</definedName>
    <definedName name="영업현금" localSheetId="14" hidden="1">{#N/A,#N/A,FALSE,"지침";#N/A,#N/A,FALSE,"환경분석";#N/A,#N/A,FALSE,"Sheet16"}</definedName>
    <definedName name="영업현금" hidden="1">{#N/A,#N/A,FALSE,"지침";#N/A,#N/A,FALSE,"환경분석";#N/A,#N/A,FALSE,"Sheet16"}</definedName>
    <definedName name="예치보증" localSheetId="14" hidden="1">{"'분양원가'!$B$1:$F$113"}</definedName>
    <definedName name="예치보증" hidden="1">{"'분양원가'!$B$1:$F$113"}</definedName>
    <definedName name="예치보증금" localSheetId="14" hidden="1">{"'분양원가'!$B$1:$F$113"}</definedName>
    <definedName name="예치보증금" hidden="1">{"'분양원가'!$B$1:$F$113"}</definedName>
    <definedName name="오" localSheetId="14" hidden="1">{#N/A,#N/A,FALSE,"UNIT";#N/A,#N/A,FALSE,"UNIT";#N/A,#N/A,FALSE,"계정"}</definedName>
    <definedName name="오" hidden="1">{#N/A,#N/A,FALSE,"UNIT";#N/A,#N/A,FALSE,"UNIT";#N/A,#N/A,FALSE,"계정"}</definedName>
    <definedName name="오." localSheetId="14" hidden="1">{#N/A,#N/A,FALSE,"UNIT";#N/A,#N/A,FALSE,"UNIT";#N/A,#N/A,FALSE,"계정"}</definedName>
    <definedName name="오." hidden="1">{#N/A,#N/A,FALSE,"UNIT";#N/A,#N/A,FALSE,"UNIT";#N/A,#N/A,FALSE,"계정"}</definedName>
    <definedName name="오.." localSheetId="14" hidden="1">{#N/A,#N/A,FALSE,"UNIT";#N/A,#N/A,FALSE,"UNIT";#N/A,#N/A,FALSE,"계정"}</definedName>
    <definedName name="오.." hidden="1">{#N/A,#N/A,FALSE,"UNIT";#N/A,#N/A,FALSE,"UNIT";#N/A,#N/A,FALSE,"계정"}</definedName>
    <definedName name="오옹" localSheetId="14" hidden="1">{#N/A,#N/A,FALSE,"BS";#N/A,#N/A,FALSE,"PL";#N/A,#N/A,FALSE,"처분";#N/A,#N/A,FALSE,"현금";#N/A,#N/A,FALSE,"매출";#N/A,#N/A,FALSE,"원가";#N/A,#N/A,FALSE,"경영"}</definedName>
    <definedName name="오옹" hidden="1">{#N/A,#N/A,FALSE,"BS";#N/A,#N/A,FALSE,"PL";#N/A,#N/A,FALSE,"처분";#N/A,#N/A,FALSE,"현금";#N/A,#N/A,FALSE,"매출";#N/A,#N/A,FALSE,"원가";#N/A,#N/A,FALSE,"경영"}</definedName>
    <definedName name="외상" hidden="1">[70]건설가!#REF!</definedName>
    <definedName name="요약2" localSheetId="14" hidden="1">{#N/A,#N/A,FALSE,"BS";#N/A,#N/A,FALSE,"PL";#N/A,#N/A,FALSE,"처분";#N/A,#N/A,FALSE,"현금";#N/A,#N/A,FALSE,"매출";#N/A,#N/A,FALSE,"원가";#N/A,#N/A,FALSE,"경영"}</definedName>
    <definedName name="요약2" hidden="1">{#N/A,#N/A,FALSE,"BS";#N/A,#N/A,FALSE,"PL";#N/A,#N/A,FALSE,"처분";#N/A,#N/A,FALSE,"현금";#N/A,#N/A,FALSE,"매출";#N/A,#N/A,FALSE,"원가";#N/A,#N/A,FALSE,"경영"}</definedName>
    <definedName name="요약fs" localSheetId="14"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요약fs" hidden="1">{#N/A,#N/A,FALSE,"표지";#N/A,#N/A,FALSE,"총괄표";#N/A,#N/A,FALSE,"1호 과표세액";#N/A,#N/A,FALSE,"3(3)호(갑) 원천납부";#N/A,#N/A,FALSE,"6호 소득금액";#N/A,#N/A,FALSE,"6호 첨부(익)";#N/A,#N/A,FALSE,"6호 첨부(손)";#N/A,#N/A,FALSE,"6-12호 선급비용";#N/A,#N/A,FALSE,"6-14호 부동산보유";#N/A,#N/A,FALSE,"9호 자본금(갑)";#N/A,#N/A,FALSE,"9호 자본금(을)";#N/A,#N/A,FALSE,"10(3)호 주요계정";#N/A,#N/A,FALSE,"10(3)호 부표";#N/A,#N/A,FALSE,"10(4)호 조정수입";#N/A,#N/A,FALSE,"12호 중소검토";#N/A,#N/A,FALSE,"14(1)호 갑 주식";#N/A,#N/A,FALSE,"59호 해외특수";#N/A,#N/A,FALSE,"요약 BS";#N/A,#N/A,FALSE,"요약 PL";#N/A,#N/A,FALSE,"요약원가";#N/A,#N/A,FALSE,"요약RE";#N/A,#N/A,FALSE,"6-5호 외화(갑)";#N/A,#N/A,FALSE,"6-5호 외화(을)"}</definedName>
    <definedName name="용준" localSheetId="14" hidden="1">{#N/A,#N/A,FALSE,"투입&amp;Waste";#N/A,#N/A,FALSE,"투입&amp;Waste";#N/A,#N/A,FALSE,"투입&amp;Waste"}</definedName>
    <definedName name="용준" hidden="1">{#N/A,#N/A,FALSE,"투입&amp;Waste";#N/A,#N/A,FALSE,"투입&amp;Waste";#N/A,#N/A,FALSE,"투입&amp;Waste"}</definedName>
    <definedName name="운영" localSheetId="14" hidden="1">{"'Desktop Inventory 현황'!$B$2:$O$35"}</definedName>
    <definedName name="운영" hidden="1">{"'Desktop Inventory 현황'!$B$2:$O$35"}</definedName>
    <definedName name="울산지수28" localSheetId="14" hidden="1">{#N/A,#N/A,FALSE,"BS";#N/A,#N/A,FALSE,"PL";#N/A,#N/A,FALSE,"처분";#N/A,#N/A,FALSE,"현금";#N/A,#N/A,FALSE,"매출";#N/A,#N/A,FALSE,"원가";#N/A,#N/A,FALSE,"경영"}</definedName>
    <definedName name="울산지수28" hidden="1">{#N/A,#N/A,FALSE,"BS";#N/A,#N/A,FALSE,"PL";#N/A,#N/A,FALSE,"처분";#N/A,#N/A,FALSE,"현금";#N/A,#N/A,FALSE,"매출";#N/A,#N/A,FALSE,"원가";#N/A,#N/A,FALSE,"경영"}</definedName>
    <definedName name="원가명세서" localSheetId="14" hidden="1">{#N/A,#N/A,FALSE,"BS";#N/A,#N/A,FALSE,"PL";#N/A,#N/A,FALSE,"처분";#N/A,#N/A,FALSE,"현금";#N/A,#N/A,FALSE,"매출";#N/A,#N/A,FALSE,"원가";#N/A,#N/A,FALSE,"경영"}</definedName>
    <definedName name="원가명세서" hidden="1">{#N/A,#N/A,FALSE,"BS";#N/A,#N/A,FALSE,"PL";#N/A,#N/A,FALSE,"처분";#N/A,#N/A,FALSE,"현금";#N/A,#N/A,FALSE,"매출";#N/A,#N/A,FALSE,"원가";#N/A,#N/A,FALSE,"경영"}</definedName>
    <definedName name="원가중심점1" localSheetId="14" hidden="1">{#N/A,#N/A,FALSE,"지침";#N/A,#N/A,FALSE,"환경분석";#N/A,#N/A,FALSE,"Sheet16"}</definedName>
    <definedName name="원가중심점1" hidden="1">{#N/A,#N/A,FALSE,"지침";#N/A,#N/A,FALSE,"환경분석";#N/A,#N/A,FALSE,"Sheet16"}</definedName>
    <definedName name="원본2" hidden="1">#REF!</definedName>
    <definedName name="원천납부8" localSheetId="14" hidden="1">{#N/A,#N/A,FALSE,"1호 과표세액";#N/A,#N/A,FALSE,"2호 서식";#N/A,#N/A,FALSE,"2호부표 최저한세";#N/A,#N/A,FALSE,"5호 농어촌";#N/A,#N/A,FALSE,"6호 소득금액";#N/A,#N/A,FALSE,"6호 첨부(익)";#N/A,#N/A,FALSE,"6호 첨부(손)";#N/A,#N/A,FALSE,"6-1호 수입금액";#N/A,#N/A,FALSE,"6-2(7)호 해외투자";#N/A,#N/A,FALSE,"6-3호 퇴충";#N/A,#N/A,FALSE,"6-3(3)호 단퇴";#N/A,#N/A,FALSE,"6-3(4)호 대손";#N/A,#N/A,FALSE,"6-4호 접대(갑)";#N/A,#N/A,FALSE,"6-4호 접대(을)";#N/A,#N/A,FALSE,"9호 자본금(갑)";#N/A,#N/A,FALSE,"9호 자본금(을)";#N/A,#N/A,FALSE,"조8호 기술인력";#N/A,#N/A,FALSE,"국공채감면";#N/A,#N/A,FALSE,"전기수정";#N/A,#N/A,FALSE,"퇴충명세";#N/A,#N/A,FALSE,"적금모집권유비";#N/A,#N/A,FALSE,"해외투자현황";#N/A,#N/A,FALSE,"외화감면";#N/A,#N/A,FALSE,"대손상각등명세"}</definedName>
    <definedName name="원천납부8" hidden="1">{#N/A,#N/A,FALSE,"1호 과표세액";#N/A,#N/A,FALSE,"2호 서식";#N/A,#N/A,FALSE,"2호부표 최저한세";#N/A,#N/A,FALSE,"5호 농어촌";#N/A,#N/A,FALSE,"6호 소득금액";#N/A,#N/A,FALSE,"6호 첨부(익)";#N/A,#N/A,FALSE,"6호 첨부(손)";#N/A,#N/A,FALSE,"6-1호 수입금액";#N/A,#N/A,FALSE,"6-2(7)호 해외투자";#N/A,#N/A,FALSE,"6-3호 퇴충";#N/A,#N/A,FALSE,"6-3(3)호 단퇴";#N/A,#N/A,FALSE,"6-3(4)호 대손";#N/A,#N/A,FALSE,"6-4호 접대(갑)";#N/A,#N/A,FALSE,"6-4호 접대(을)";#N/A,#N/A,FALSE,"9호 자본금(갑)";#N/A,#N/A,FALSE,"9호 자본금(을)";#N/A,#N/A,FALSE,"조8호 기술인력";#N/A,#N/A,FALSE,"국공채감면";#N/A,#N/A,FALSE,"전기수정";#N/A,#N/A,FALSE,"퇴충명세";#N/A,#N/A,FALSE,"적금모집권유비";#N/A,#N/A,FALSE,"해외투자현황";#N/A,#N/A,FALSE,"외화감면";#N/A,#N/A,FALSE,"대손상각등명세"}</definedName>
    <definedName name="월별예산" localSheetId="14" hidden="1">{"FCB_ALL",#N/A,FALSE,"FCB";"GREY_ALL",#N/A,FALSE,"GREY"}</definedName>
    <definedName name="월별예산" hidden="1">{"FCB_ALL",#N/A,FALSE,"FCB";"GREY_ALL",#N/A,FALSE,"GREY"}</definedName>
    <definedName name="유가증권" localSheetId="14" hidden="1">{#N/A,#N/A,FALSE,"진행중"}</definedName>
    <definedName name="유가증권" hidden="1">{#N/A,#N/A,FALSE,"진행중"}</definedName>
    <definedName name="유가증권평가test" localSheetId="14" hidden="1">{#N/A,#N/A,FALSE,"Aging Summary";#N/A,#N/A,FALSE,"Ratio Analysis";#N/A,#N/A,FALSE,"Test 120 Day Accts";#N/A,#N/A,FALSE,"Tickmarks"}</definedName>
    <definedName name="유가증권평가test" hidden="1">{#N/A,#N/A,FALSE,"Aging Summary";#N/A,#N/A,FALSE,"Ratio Analysis";#N/A,#N/A,FALSE,"Test 120 Day Accts";#N/A,#N/A,FALSE,"Tickmarks"}</definedName>
    <definedName name="유지보수" localSheetId="14" hidden="1">{"'Desktop Inventory 현황'!$B$2:$O$35"}</definedName>
    <definedName name="유지보수" hidden="1">{"'Desktop Inventory 현황'!$B$2:$O$35"}</definedName>
    <definedName name="유형자산" localSheetId="14" hidden="1">{#N/A,#N/A,FALSE,"BS";#N/A,#N/A,FALSE,"PL";#N/A,#N/A,FALSE,"A";#N/A,#N/A,FALSE,"B";#N/A,#N/A,FALSE,"B1";#N/A,#N/A,FALSE,"C";#N/A,#N/A,FALSE,"C1";#N/A,#N/A,FALSE,"C2";#N/A,#N/A,FALSE,"D";#N/A,#N/A,FALSE,"E";#N/A,#N/A,FALSE,"F";#N/A,#N/A,FALSE,"AA";#N/A,#N/A,FALSE,"BB";#N/A,#N/A,FALSE,"CC";#N/A,#N/A,FALSE,"DD";#N/A,#N/A,FALSE,"EE";#N/A,#N/A,FALSE,"FF";#N/A,#N/A,FALSE,"PL10";#N/A,#N/A,FALSE,"PL20";#N/A,#N/A,FALSE,"PL30"}</definedName>
    <definedName name="유형자산" hidden="1">{#N/A,#N/A,FALSE,"BS";#N/A,#N/A,FALSE,"PL";#N/A,#N/A,FALSE,"A";#N/A,#N/A,FALSE,"B";#N/A,#N/A,FALSE,"B1";#N/A,#N/A,FALSE,"C";#N/A,#N/A,FALSE,"C1";#N/A,#N/A,FALSE,"C2";#N/A,#N/A,FALSE,"D";#N/A,#N/A,FALSE,"E";#N/A,#N/A,FALSE,"F";#N/A,#N/A,FALSE,"AA";#N/A,#N/A,FALSE,"BB";#N/A,#N/A,FALSE,"CC";#N/A,#N/A,FALSE,"DD";#N/A,#N/A,FALSE,"EE";#N/A,#N/A,FALSE,"FF";#N/A,#N/A,FALSE,"PL10";#N/A,#N/A,FALSE,"PL20";#N/A,#N/A,FALSE,"PL30"}</definedName>
    <definedName name="유화" localSheetId="14" hidden="1">{"'매출'!$A$1:$I$22"}</definedName>
    <definedName name="유화" hidden="1">{"'매출'!$A$1:$I$22"}</definedName>
    <definedName name="유화처분" localSheetId="14" hidden="1">{#N/A,#N/A,FALSE,"매출이익"}</definedName>
    <definedName name="유화처분" hidden="1">{#N/A,#N/A,FALSE,"매출이익"}</definedName>
    <definedName name="윤석" localSheetId="14" hidden="1">{#N/A,#N/A,FALSE,"BS";#N/A,#N/A,FALSE,"PL";#N/A,#N/A,FALSE,"처분";#N/A,#N/A,FALSE,"현금";#N/A,#N/A,FALSE,"매출";#N/A,#N/A,FALSE,"원가";#N/A,#N/A,FALSE,"경영"}</definedName>
    <definedName name="윤석" hidden="1">{#N/A,#N/A,FALSE,"BS";#N/A,#N/A,FALSE,"PL";#N/A,#N/A,FALSE,"처분";#N/A,#N/A,FALSE,"현금";#N/A,#N/A,FALSE,"매출";#N/A,#N/A,FALSE,"원가";#N/A,#N/A,FALSE,"경영"}</definedName>
    <definedName name="이" localSheetId="14" hidden="1">{#N/A,#N/A,FALSE,"UNIT";#N/A,#N/A,FALSE,"UNIT";#N/A,#N/A,FALSE,"계정"}</definedName>
    <definedName name="이" hidden="1">{#N/A,#N/A,FALSE,"UNIT";#N/A,#N/A,FALSE,"UNIT";#N/A,#N/A,FALSE,"계정"}</definedName>
    <definedName name="이대CT" localSheetId="14" hidden="1">{"FCB_ALL",#N/A,FALSE,"FCB";"GREY_ALL",#N/A,FALSE,"GREY"}</definedName>
    <definedName name="이대CT" hidden="1">{"FCB_ALL",#N/A,FALSE,"FCB";"GREY_ALL",#N/A,FALSE,"GREY"}</definedName>
    <definedName name="이런" localSheetId="14" hidden="1">{#N/A,#N/A,FALSE,"진행중"}</definedName>
    <definedName name="이런" hidden="1">{#N/A,#N/A,FALSE,"진행중"}</definedName>
    <definedName name="이름" localSheetId="14" hidden="1">{#N/A,#N/A,FALSE,"BS";#N/A,#N/A,FALSE,"PL";#N/A,#N/A,FALSE,"처분";#N/A,#N/A,FALSE,"현금";#N/A,#N/A,FALSE,"매출";#N/A,#N/A,FALSE,"원가";#N/A,#N/A,FALSE,"경영"}</definedName>
    <definedName name="이름" hidden="1">{#N/A,#N/A,FALSE,"BS";#N/A,#N/A,FALSE,"PL";#N/A,#N/A,FALSE,"처분";#N/A,#N/A,FALSE,"현금";#N/A,#N/A,FALSE,"매출";#N/A,#N/A,FALSE,"원가";#N/A,#N/A,FALSE,"경영"}</definedName>
    <definedName name="이름고치기" localSheetId="14" hidden="1">{#N/A,#N/A,FALSE,"평균임금기준퇴직금"}</definedName>
    <definedName name="이름고치기" hidden="1">{#N/A,#N/A,FALSE,"평균임금기준퇴직금"}</definedName>
    <definedName name="이름충돌" localSheetId="14" hidden="1">{#N/A,#N/A,FALSE,"UNIT";#N/A,#N/A,FALSE,"UNIT";#N/A,#N/A,FALSE,"계정"}</definedName>
    <definedName name="이름충돌" hidden="1">{#N/A,#N/A,FALSE,"UNIT";#N/A,#N/A,FALSE,"UNIT";#N/A,#N/A,FALSE,"계정"}</definedName>
    <definedName name="이명철" localSheetId="14" hidden="1">{#N/A,#N/A,FALSE,"인원";#N/A,#N/A,FALSE,"비용2";#N/A,#N/A,FALSE,"비용1";#N/A,#N/A,FALSE,"비용";#N/A,#N/A,FALSE,"보증2";#N/A,#N/A,FALSE,"보증1";#N/A,#N/A,FALSE,"보증";#N/A,#N/A,FALSE,"손익1";#N/A,#N/A,FALSE,"손익";#N/A,#N/A,FALSE,"부서별매출";#N/A,#N/A,FALSE,"매출"}</definedName>
    <definedName name="이명철" hidden="1">{#N/A,#N/A,FALSE,"인원";#N/A,#N/A,FALSE,"비용2";#N/A,#N/A,FALSE,"비용1";#N/A,#N/A,FALSE,"비용";#N/A,#N/A,FALSE,"보증2";#N/A,#N/A,FALSE,"보증1";#N/A,#N/A,FALSE,"보증";#N/A,#N/A,FALSE,"손익1";#N/A,#N/A,FALSE,"손익";#N/A,#N/A,FALSE,"부서별매출";#N/A,#N/A,FALSE,"매출"}</definedName>
    <definedName name="이슈" localSheetId="14" hidden="1">{#N/A,#N/A,FALSE,"지침";#N/A,#N/A,FALSE,"환경분석";#N/A,#N/A,FALSE,"Sheet16"}</definedName>
    <definedName name="이슈" hidden="1">{#N/A,#N/A,FALSE,"지침";#N/A,#N/A,FALSE,"환경분석";#N/A,#N/A,FALSE,"Sheet16"}</definedName>
    <definedName name="이영봉" localSheetId="14" hidden="1">{#N/A,#N/A,FALSE,"BS";#N/A,#N/A,FALSE,"PL";#N/A,#N/A,FALSE,"처분";#N/A,#N/A,FALSE,"현금";#N/A,#N/A,FALSE,"매출";#N/A,#N/A,FALSE,"원가";#N/A,#N/A,FALSE,"경영"}</definedName>
    <definedName name="이영봉" hidden="1">{#N/A,#N/A,FALSE,"BS";#N/A,#N/A,FALSE,"PL";#N/A,#N/A,FALSE,"처분";#N/A,#N/A,FALSE,"현금";#N/A,#N/A,FALSE,"매출";#N/A,#N/A,FALSE,"원가";#N/A,#N/A,FALSE,"경영"}</definedName>
    <definedName name="이자" localSheetId="14" hidden="1">{#N/A,#N/A,FALSE,"지침";#N/A,#N/A,FALSE,"환경분석";#N/A,#N/A,FALSE,"Sheet16"}</definedName>
    <definedName name="이자" hidden="1">{#N/A,#N/A,FALSE,"지침";#N/A,#N/A,FALSE,"환경분석";#N/A,#N/A,FALSE,"Sheet16"}</definedName>
    <definedName name="이재범" localSheetId="14" hidden="1">{"'분양원가'!$B$1:$F$113"}</definedName>
    <definedName name="이재범" hidden="1">{"'분양원가'!$B$1:$F$113"}</definedName>
    <definedName name="이히히히히히" localSheetId="14" hidden="1">{#N/A,#N/A,FALSE,"회선임차현황"}</definedName>
    <definedName name="이히히히히히" hidden="1">{#N/A,#N/A,FALSE,"회선임차현황"}</definedName>
    <definedName name="익우러" localSheetId="14" hidden="1">{"'Desktop Inventory 현황'!$B$2:$O$35"}</definedName>
    <definedName name="익우러" hidden="1">{"'Desktop Inventory 현황'!$B$2:$O$35"}</definedName>
    <definedName name="인건비" localSheetId="14" hidden="1">{#N/A,#N/A,FALSE,"지침";#N/A,#N/A,FALSE,"환경분석";#N/A,#N/A,FALSE,"Sheet16"}</definedName>
    <definedName name="인건비" hidden="1">{#N/A,#N/A,FALSE,"지침";#N/A,#N/A,FALSE,"환경분석";#N/A,#N/A,FALSE,"Sheet16"}</definedName>
    <definedName name="인쇄BU" localSheetId="14" hidden="1">{#N/A,#N/A,FALSE,"지침";#N/A,#N/A,FALSE,"환경분석";#N/A,#N/A,FALSE,"Sheet16"}</definedName>
    <definedName name="인쇄BU" hidden="1">{#N/A,#N/A,FALSE,"지침";#N/A,#N/A,FALSE,"환경분석";#N/A,#N/A,FALSE,"Sheet16"}</definedName>
    <definedName name="일본" localSheetId="14" hidden="1">{#N/A,#N/A,FALSE,"BS";#N/A,#N/A,FALSE,"PL";#N/A,#N/A,FALSE,"처분";#N/A,#N/A,FALSE,"현금";#N/A,#N/A,FALSE,"매출";#N/A,#N/A,FALSE,"원가";#N/A,#N/A,FALSE,"경영"}</definedName>
    <definedName name="일본" hidden="1">{#N/A,#N/A,FALSE,"BS";#N/A,#N/A,FALSE,"PL";#N/A,#N/A,FALSE,"처분";#N/A,#N/A,FALSE,"현금";#N/A,#N/A,FALSE,"매출";#N/A,#N/A,FALSE,"원가";#N/A,#N/A,FALSE,"경영"}</definedName>
    <definedName name="임대미수" hidden="1">#REF!</definedName>
    <definedName name="임차" localSheetId="14" hidden="1">{"'분양원가'!$B$1:$F$113"}</definedName>
    <definedName name="임차" hidden="1">{"'분양원가'!$B$1:$F$113"}</definedName>
    <definedName name="임차2" localSheetId="14" hidden="1">{"'분양원가'!$B$1:$F$113"}</definedName>
    <definedName name="임차2" hidden="1">{"'분양원가'!$B$1:$F$113"}</definedName>
    <definedName name="임차풀" localSheetId="14" hidden="1">{#N/A,#N/A,FALSE,"동부"}</definedName>
    <definedName name="임차풀" hidden="1">{#N/A,#N/A,FALSE,"동부"}</definedName>
    <definedName name="잉여금" localSheetId="14" hidden="1">{#N/A,#N/A,FALSE,"BS";#N/A,#N/A,FALSE,"PL";#N/A,#N/A,FALSE,"처분";#N/A,#N/A,FALSE,"현금";#N/A,#N/A,FALSE,"매출";#N/A,#N/A,FALSE,"원가";#N/A,#N/A,FALSE,"경영"}</definedName>
    <definedName name="잉여금" hidden="1">{#N/A,#N/A,FALSE,"BS";#N/A,#N/A,FALSE,"PL";#N/A,#N/A,FALSE,"처분";#N/A,#N/A,FALSE,"현금";#N/A,#N/A,FALSE,"매출";#N/A,#N/A,FALSE,"원가";#N/A,#N/A,FALSE,"경영"}</definedName>
    <definedName name="ㅈ" localSheetId="14" hidden="1">{#N/A,#N/A,FALSE,"Aging Summary";#N/A,#N/A,FALSE,"Ratio Analysis";#N/A,#N/A,FALSE,"Test 120 Day Accts";#N/A,#N/A,FALSE,"Tickmarks"}</definedName>
    <definedName name="ㅈ" hidden="1">{#N/A,#N/A,FALSE,"Aging Summary";#N/A,#N/A,FALSE,"Ratio Analysis";#N/A,#N/A,FALSE,"Test 120 Day Accts";#N/A,#N/A,FALSE,"Tickmarks"}</definedName>
    <definedName name="ㅈㄷㄱㄷㄱㄷ" localSheetId="14" hidden="1">{"'용역비'!$A$4:$C$8"}</definedName>
    <definedName name="ㅈㄷㄱㄷㄱㄷ" hidden="1">{"'용역비'!$A$4:$C$8"}</definedName>
    <definedName name="ㅈㅇ" localSheetId="14" hidden="1">{"'용역비'!$A$4:$C$8"}</definedName>
    <definedName name="ㅈㅇ" hidden="1">{"'용역비'!$A$4:$C$8"}</definedName>
    <definedName name="ㅈㅈㅈ" localSheetId="14" hidden="1">{#N/A,#N/A,FALSE,"일반적사항";#N/A,#N/A,FALSE,"주요재무자료";#N/A,#N/A,FALSE,"표지";#N/A,#N/A,FALSE,"총괄표";#N/A,#N/A,FALSE,"1호 과표세액";#N/A,#N/A,FALSE,"2호 서식";#N/A,#N/A,FALSE,"3(3)호(갑) 원천납부";#N/A,#N/A,FALSE,"6호 소득금액";#N/A,#N/A,FALSE,"6호 첨부(익)";#N/A,#N/A,FALSE,"6호 첨부(손)";#N/A,#N/A,FALSE,"6-1호 수입금액";#N/A,#N/A,FALSE,"6-3호 퇴충";#N/A,#N/A,FALSE,"6-4호 접대(갑)";#N/A,#N/A,FALSE,"6-4호 접대(을)";#N/A,#N/A,FALSE,"6-5 갑 외화";#N/A,#N/A,FALSE,"6-5을 외화";#N/A,#N/A,FALSE,"감가총괄";#N/A,#N/A,FALSE,"전기부인액추인";#N/A,#N/A,FALSE,"6-6호(부표) 자본적지출";#N/A,#N/A,FALSE,"6-11호 세금과공과";#N/A,#N/A,FALSE,"6-12호 선급비용";#N/A,#N/A,FALSE,"9호 자본금(갑)";#N/A,#N/A,FALSE,"9호 자본금(을)";#N/A,#N/A,FALSE,"10(3)호 주요계정";#N/A,#N/A,FALSE,"10(4)호 조정수입";#N/A,#N/A,FALSE,"12호 중소검토";#N/A,#N/A,FALSE,"14(1) 주주이동(갑)";#N/A,#N/A,FALSE,"59호 해외특수";#N/A,#N/A,FALSE,"해외명세";#N/A,#N/A,FALSE,"요약 BS";#N/A,#N/A,FALSE,"요약RE";#N/A,#N/A,FALSE,"요약 PL"}</definedName>
    <definedName name="ㅈㅈㅈ" hidden="1">{#N/A,#N/A,FALSE,"일반적사항";#N/A,#N/A,FALSE,"주요재무자료";#N/A,#N/A,FALSE,"표지";#N/A,#N/A,FALSE,"총괄표";#N/A,#N/A,FALSE,"1호 과표세액";#N/A,#N/A,FALSE,"2호 서식";#N/A,#N/A,FALSE,"3(3)호(갑) 원천납부";#N/A,#N/A,FALSE,"6호 소득금액";#N/A,#N/A,FALSE,"6호 첨부(익)";#N/A,#N/A,FALSE,"6호 첨부(손)";#N/A,#N/A,FALSE,"6-1호 수입금액";#N/A,#N/A,FALSE,"6-3호 퇴충";#N/A,#N/A,FALSE,"6-4호 접대(갑)";#N/A,#N/A,FALSE,"6-4호 접대(을)";#N/A,#N/A,FALSE,"6-5 갑 외화";#N/A,#N/A,FALSE,"6-5을 외화";#N/A,#N/A,FALSE,"감가총괄";#N/A,#N/A,FALSE,"전기부인액추인";#N/A,#N/A,FALSE,"6-6호(부표) 자본적지출";#N/A,#N/A,FALSE,"6-11호 세금과공과";#N/A,#N/A,FALSE,"6-12호 선급비용";#N/A,#N/A,FALSE,"9호 자본금(갑)";#N/A,#N/A,FALSE,"9호 자본금(을)";#N/A,#N/A,FALSE,"10(3)호 주요계정";#N/A,#N/A,FALSE,"10(4)호 조정수입";#N/A,#N/A,FALSE,"12호 중소검토";#N/A,#N/A,FALSE,"14(1) 주주이동(갑)";#N/A,#N/A,FALSE,"59호 해외특수";#N/A,#N/A,FALSE,"해외명세";#N/A,#N/A,FALSE,"요약 BS";#N/A,#N/A,FALSE,"요약RE";#N/A,#N/A,FALSE,"요약 PL"}</definedName>
    <definedName name="ㅈㅈㅈㅈ" localSheetId="14" hidden="1">{"'Sheet1'!$A$1:$H$36"}</definedName>
    <definedName name="ㅈㅈㅈㅈ" hidden="1">{"'Sheet1'!$A$1:$H$36"}</definedName>
    <definedName name="ㅈㅈㅈㅈㅈㅈ" localSheetId="14" hidden="1">{"'용역비'!$A$4:$C$8"}</definedName>
    <definedName name="ㅈㅈㅈㅈㅈㅈ" hidden="1">{"'용역비'!$A$4:$C$8"}</definedName>
    <definedName name="자" localSheetId="14" hidden="1">{#N/A,#N/A,FALSE,"UNIT";#N/A,#N/A,FALSE,"UNIT";#N/A,#N/A,FALSE,"계정"}</definedName>
    <definedName name="자" hidden="1">{#N/A,#N/A,FALSE,"UNIT";#N/A,#N/A,FALSE,"UNIT";#N/A,#N/A,FALSE,"계정"}</definedName>
    <definedName name="자." localSheetId="14" hidden="1">{#N/A,#N/A,FALSE,"UNIT";#N/A,#N/A,FALSE,"UNIT";#N/A,#N/A,FALSE,"계정"}</definedName>
    <definedName name="자." hidden="1">{#N/A,#N/A,FALSE,"UNIT";#N/A,#N/A,FALSE,"UNIT";#N/A,#N/A,FALSE,"계정"}</definedName>
    <definedName name="자.." localSheetId="14" hidden="1">{#N/A,#N/A,FALSE,"UNIT";#N/A,#N/A,FALSE,"UNIT";#N/A,#N/A,FALSE,"계정"}</definedName>
    <definedName name="자.." hidden="1">{#N/A,#N/A,FALSE,"UNIT";#N/A,#N/A,FALSE,"UNIT";#N/A,#N/A,FALSE,"계정"}</definedName>
    <definedName name="자본" localSheetId="14" hidden="1">{#N/A,#N/A,FALSE,"Aging Summary";#N/A,#N/A,FALSE,"Ratio Analysis";#N/A,#N/A,FALSE,"Test 120 Day Accts";#N/A,#N/A,FALSE,"Tickmarks"}</definedName>
    <definedName name="자본" hidden="1">{#N/A,#N/A,FALSE,"Aging Summary";#N/A,#N/A,FALSE,"Ratio Analysis";#N/A,#N/A,FALSE,"Test 120 Day Accts";#N/A,#N/A,FALSE,"Tickmarks"}</definedName>
    <definedName name="자본금" localSheetId="14" hidden="1">{#N/A,#N/A,FALSE,"Aging Summary";#N/A,#N/A,FALSE,"Ratio Analysis";#N/A,#N/A,FALSE,"Test 120 Day Accts";#N/A,#N/A,FALSE,"Tickmarks"}</definedName>
    <definedName name="자본금" hidden="1">{#N/A,#N/A,FALSE,"Aging Summary";#N/A,#N/A,FALSE,"Ratio Analysis";#N/A,#N/A,FALSE,"Test 120 Day Accts";#N/A,#N/A,FALSE,"Tickmarks"}</definedName>
    <definedName name="자본방" localSheetId="14" hidden="1">{#N/A,#N/A,FALSE,"Aging Summary";#N/A,#N/A,FALSE,"Ratio Analysis";#N/A,#N/A,FALSE,"Test 120 Day Accts";#N/A,#N/A,FALSE,"Tickmarks"}</definedName>
    <definedName name="자본방" hidden="1">{#N/A,#N/A,FALSE,"Aging Summary";#N/A,#N/A,FALSE,"Ratio Analysis";#N/A,#N/A,FALSE,"Test 120 Day Accts";#N/A,#N/A,FALSE,"Tickmarks"}</definedName>
    <definedName name="자진" hidden="1">#REF!</definedName>
    <definedName name="잡손1" localSheetId="14" hidden="1">{#N/A,#N/A,FALSE,"BS";#N/A,#N/A,FALSE,"PL";#N/A,#N/A,FALSE,"처분";#N/A,#N/A,FALSE,"현금";#N/A,#N/A,FALSE,"매출";#N/A,#N/A,FALSE,"원가";#N/A,#N/A,FALSE,"경영"}</definedName>
    <definedName name="잡손1" hidden="1">{#N/A,#N/A,FALSE,"BS";#N/A,#N/A,FALSE,"PL";#N/A,#N/A,FALSE,"처분";#N/A,#N/A,FALSE,"현금";#N/A,#N/A,FALSE,"매출";#N/A,#N/A,FALSE,"원가";#N/A,#N/A,FALSE,"경영"}</definedName>
    <definedName name="잡손실12" localSheetId="14" hidden="1">{#N/A,#N/A,FALSE,"BS";#N/A,#N/A,FALSE,"PL";#N/A,#N/A,FALSE,"처분";#N/A,#N/A,FALSE,"현금";#N/A,#N/A,FALSE,"매출";#N/A,#N/A,FALSE,"원가";#N/A,#N/A,FALSE,"경영"}</definedName>
    <definedName name="잡손실12" hidden="1">{#N/A,#N/A,FALSE,"BS";#N/A,#N/A,FALSE,"PL";#N/A,#N/A,FALSE,"처분";#N/A,#N/A,FALSE,"현금";#N/A,#N/A,FALSE,"매출";#N/A,#N/A,FALSE,"원가";#N/A,#N/A,FALSE,"경영"}</definedName>
    <definedName name="잡손실2" localSheetId="14" hidden="1">{#N/A,#N/A,FALSE,"BS";#N/A,#N/A,FALSE,"PL";#N/A,#N/A,FALSE,"처분";#N/A,#N/A,FALSE,"현금";#N/A,#N/A,FALSE,"매출";#N/A,#N/A,FALSE,"원가";#N/A,#N/A,FALSE,"경영"}</definedName>
    <definedName name="잡손실2" hidden="1">{#N/A,#N/A,FALSE,"BS";#N/A,#N/A,FALSE,"PL";#N/A,#N/A,FALSE,"처분";#N/A,#N/A,FALSE,"현금";#N/A,#N/A,FALSE,"매출";#N/A,#N/A,FALSE,"원가";#N/A,#N/A,FALSE,"경영"}</definedName>
    <definedName name="장VP" localSheetId="14" hidden="1">{#N/A,#N/A,FALSE,"UNIT";#N/A,#N/A,FALSE,"UNIT";#N/A,#N/A,FALSE,"계정"}</definedName>
    <definedName name="장VP" hidden="1">{#N/A,#N/A,FALSE,"UNIT";#N/A,#N/A,FALSE,"UNIT";#N/A,#N/A,FALSE,"계정"}</definedName>
    <definedName name="장은9901" localSheetId="14" hidden="1">{#N/A,#N/A,FALSE,"진행중"}</definedName>
    <definedName name="장은9901" hidden="1">{#N/A,#N/A,FALSE,"진행중"}</definedName>
    <definedName name="장은회수받어" localSheetId="14" hidden="1">{#N/A,#N/A,FALSE,"진행중"}</definedName>
    <definedName name="장은회수받어" hidden="1">{#N/A,#N/A,FALSE,"진행중"}</definedName>
    <definedName name="장은회수어음" localSheetId="14" hidden="1">{#N/A,#N/A,FALSE,"진행중"}</definedName>
    <definedName name="장은회수어음" hidden="1">{#N/A,#N/A,FALSE,"진행중"}</definedName>
    <definedName name="장장장장장" localSheetId="14" hidden="1">{"'용역비'!$A$4:$C$8"}</definedName>
    <definedName name="장장장장장" hidden="1">{"'용역비'!$A$4:$C$8"}</definedName>
    <definedName name="재" localSheetId="14" hidden="1">{#N/A,#N/A,FALSE,"UNIT";#N/A,#N/A,FALSE,"UNIT";#N/A,#N/A,FALSE,"계정"}</definedName>
    <definedName name="재" hidden="1">{#N/A,#N/A,FALSE,"UNIT";#N/A,#N/A,FALSE,"UNIT";#N/A,#N/A,FALSE,"계정"}</definedName>
    <definedName name="재고자산" localSheetId="14" hidden="1">{#N/A,#N/A,FALSE,"buildings"}</definedName>
    <definedName name="재고자산" hidden="1">{#N/A,#N/A,FALSE,"buildings"}</definedName>
    <definedName name="재고자산이자최종" localSheetId="14" hidden="1">{"'분양원가'!$B$1:$F$113"}</definedName>
    <definedName name="재고자산이자최종" hidden="1">{"'분양원가'!$B$1:$F$113"}</definedName>
    <definedName name="재무제표" localSheetId="14" hidden="1">{#N/A,#N/A,FALSE,"BS";#N/A,#N/A,FALSE,"PL";#N/A,#N/A,FALSE,"A";#N/A,#N/A,FALSE,"B";#N/A,#N/A,FALSE,"B1";#N/A,#N/A,FALSE,"C";#N/A,#N/A,FALSE,"C1";#N/A,#N/A,FALSE,"C2";#N/A,#N/A,FALSE,"D";#N/A,#N/A,FALSE,"E";#N/A,#N/A,FALSE,"F";#N/A,#N/A,FALSE,"AA";#N/A,#N/A,FALSE,"BB";#N/A,#N/A,FALSE,"CC";#N/A,#N/A,FALSE,"DD";#N/A,#N/A,FALSE,"EE";#N/A,#N/A,FALSE,"FF";#N/A,#N/A,FALSE,"PL10";#N/A,#N/A,FALSE,"PL20";#N/A,#N/A,FALSE,"PL30"}</definedName>
    <definedName name="재무제표" hidden="1">{#N/A,#N/A,FALSE,"BS";#N/A,#N/A,FALSE,"PL";#N/A,#N/A,FALSE,"A";#N/A,#N/A,FALSE,"B";#N/A,#N/A,FALSE,"B1";#N/A,#N/A,FALSE,"C";#N/A,#N/A,FALSE,"C1";#N/A,#N/A,FALSE,"C2";#N/A,#N/A,FALSE,"D";#N/A,#N/A,FALSE,"E";#N/A,#N/A,FALSE,"F";#N/A,#N/A,FALSE,"AA";#N/A,#N/A,FALSE,"BB";#N/A,#N/A,FALSE,"CC";#N/A,#N/A,FALSE,"DD";#N/A,#N/A,FALSE,"EE";#N/A,#N/A,FALSE,"FF";#N/A,#N/A,FALSE,"PL10";#N/A,#N/A,FALSE,"PL20";#N/A,#N/A,FALSE,"PL30"}</definedName>
    <definedName name="재재재" localSheetId="14" hidden="1">{"'미착금액'!$A$4:$G$14"}</definedName>
    <definedName name="재재재" hidden="1">{"'미착금액'!$A$4:$G$14"}</definedName>
    <definedName name="저장품" localSheetId="14" hidden="1">{"'분양원가'!$B$1:$F$113"}</definedName>
    <definedName name="저장품" hidden="1">{"'분양원가'!$B$1:$F$113"}</definedName>
    <definedName name="저저" localSheetId="14" hidden="1">{#N/A,#N/A,FALSE,"UNIT";#N/A,#N/A,FALSE,"UNIT";#N/A,#N/A,FALSE,"계정"}</definedName>
    <definedName name="저저" hidden="1">{#N/A,#N/A,FALSE,"UNIT";#N/A,#N/A,FALSE,"UNIT";#N/A,#N/A,FALSE,"계정"}</definedName>
    <definedName name="전략방향" localSheetId="14" hidden="1">{#N/A,#N/A,FALSE,"BS";#N/A,#N/A,FALSE,"PL";#N/A,#N/A,FALSE,"처분";#N/A,#N/A,FALSE,"현금";#N/A,#N/A,FALSE,"매출";#N/A,#N/A,FALSE,"원가";#N/A,#N/A,FALSE,"경영"}</definedName>
    <definedName name="전략방향" hidden="1">{#N/A,#N/A,FALSE,"BS";#N/A,#N/A,FALSE,"PL";#N/A,#N/A,FALSE,"처분";#N/A,#N/A,FALSE,"현금";#N/A,#N/A,FALSE,"매출";#N/A,#N/A,FALSE,"원가";#N/A,#N/A,FALSE,"경영"}</definedName>
    <definedName name="전략적방향" localSheetId="14" hidden="1">{#N/A,#N/A,FALSE,"BS";#N/A,#N/A,FALSE,"PL";#N/A,#N/A,FALSE,"처분";#N/A,#N/A,FALSE,"현금";#N/A,#N/A,FALSE,"매출";#N/A,#N/A,FALSE,"원가";#N/A,#N/A,FALSE,"경영"}</definedName>
    <definedName name="전략적방향" hidden="1">{#N/A,#N/A,FALSE,"BS";#N/A,#N/A,FALSE,"PL";#N/A,#N/A,FALSE,"처분";#N/A,#N/A,FALSE,"현금";#N/A,#N/A,FALSE,"매출";#N/A,#N/A,FALSE,"원가";#N/A,#N/A,FALSE,"경영"}</definedName>
    <definedName name="전략적방향TEAM3" localSheetId="14" hidden="1">{#N/A,#N/A,FALSE,"BS";#N/A,#N/A,FALSE,"PL";#N/A,#N/A,FALSE,"처분";#N/A,#N/A,FALSE,"현금";#N/A,#N/A,FALSE,"매출";#N/A,#N/A,FALSE,"원가";#N/A,#N/A,FALSE,"경영"}</definedName>
    <definedName name="전략적방향TEAM3" hidden="1">{#N/A,#N/A,FALSE,"BS";#N/A,#N/A,FALSE,"PL";#N/A,#N/A,FALSE,"처분";#N/A,#N/A,FALSE,"현금";#N/A,#N/A,FALSE,"매출";#N/A,#N/A,FALSE,"원가";#N/A,#N/A,FALSE,"경영"}</definedName>
    <definedName name="전사_대손추가" localSheetId="14" hidden="1">{#N/A,#N/A,FALSE,"BS";#N/A,#N/A,FALSE,"PL";#N/A,#N/A,FALSE,"처분";#N/A,#N/A,FALSE,"현금";#N/A,#N/A,FALSE,"매출";#N/A,#N/A,FALSE,"원가";#N/A,#N/A,FALSE,"경영"}</definedName>
    <definedName name="전사_대손추가" hidden="1">{#N/A,#N/A,FALSE,"BS";#N/A,#N/A,FALSE,"PL";#N/A,#N/A,FALSE,"처분";#N/A,#N/A,FALSE,"현금";#N/A,#N/A,FALSE,"매출";#N/A,#N/A,FALSE,"원가";#N/A,#N/A,FALSE,"경영"}</definedName>
    <definedName name="전산장비" localSheetId="14" hidden="1">{"'Sheet1'!$A$1:$H$36"}</definedName>
    <definedName name="전산장비" hidden="1">{"'Sheet1'!$A$1:$H$36"}</definedName>
    <definedName name="전월" localSheetId="14" hidden="1">{#N/A,#N/A,FALSE,"투입&amp;Waste";#N/A,#N/A,FALSE,"투입&amp;Waste";#N/A,#N/A,FALSE,"투입&amp;Waste"}</definedName>
    <definedName name="전월" hidden="1">{#N/A,#N/A,FALSE,"투입&amp;Waste";#N/A,#N/A,FALSE,"투입&amp;Waste";#N/A,#N/A,FALSE,"투입&amp;Waste"}</definedName>
    <definedName name="정" localSheetId="14" hidden="1">{#N/A,#N/A,FALSE,"UNIT";#N/A,#N/A,FALSE,"UNIT";#N/A,#N/A,FALSE,"계정"}</definedName>
    <definedName name="정" hidden="1">{#N/A,#N/A,FALSE,"UNIT";#N/A,#N/A,FALSE,"UNIT";#N/A,#N/A,FALSE,"계정"}</definedName>
    <definedName name="정문" localSheetId="14" hidden="1">{#N/A,#N/A,FALSE,"UNIT";#N/A,#N/A,FALSE,"UNIT";#N/A,#N/A,FALSE,"계정"}</definedName>
    <definedName name="정문" hidden="1">{#N/A,#N/A,FALSE,"UNIT";#N/A,#N/A,FALSE,"UNIT";#N/A,#N/A,FALSE,"계정"}</definedName>
    <definedName name="정문식" localSheetId="14" hidden="1">{#N/A,#N/A,FALSE,"UNIT";#N/A,#N/A,FALSE,"UNIT";#N/A,#N/A,FALSE,"계정"}</definedName>
    <definedName name="정문식" hidden="1">{#N/A,#N/A,FALSE,"UNIT";#N/A,#N/A,FALSE,"UNIT";#N/A,#N/A,FALSE,"계정"}</definedName>
    <definedName name="정비대수" localSheetId="14" hidden="1">{#N/A,#N/A,FALSE,"인원";#N/A,#N/A,FALSE,"비용2";#N/A,#N/A,FALSE,"비용1";#N/A,#N/A,FALSE,"비용";#N/A,#N/A,FALSE,"보증2";#N/A,#N/A,FALSE,"보증1";#N/A,#N/A,FALSE,"보증";#N/A,#N/A,FALSE,"손익1";#N/A,#N/A,FALSE,"손익";#N/A,#N/A,FALSE,"부서별매출";#N/A,#N/A,FALSE,"매출"}</definedName>
    <definedName name="정비대수" hidden="1">{#N/A,#N/A,FALSE,"인원";#N/A,#N/A,FALSE,"비용2";#N/A,#N/A,FALSE,"비용1";#N/A,#N/A,FALSE,"비용";#N/A,#N/A,FALSE,"보증2";#N/A,#N/A,FALSE,"보증1";#N/A,#N/A,FALSE,"보증";#N/A,#N/A,FALSE,"손익1";#N/A,#N/A,FALSE,"손익";#N/A,#N/A,FALSE,"부서별매출";#N/A,#N/A,FALSE,"매출"}</definedName>
    <definedName name="정상가격" localSheetId="14" hidden="1">{#N/A,#N/A,TRUE,"총괄표";#N/A,#N/A,TRUE,"1호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주식";#N/A,#N/A,TRUE,"60호 갑 적정유보";#N/A,#N/A,TRUE,"60호 을 적정유보"}</definedName>
    <definedName name="정상가격" hidden="1">{#N/A,#N/A,TRUE,"총괄표";#N/A,#N/A,TRUE,"1호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주식";#N/A,#N/A,TRUE,"60호 갑 적정유보";#N/A,#N/A,TRUE,"60호 을 적정유보"}</definedName>
    <definedName name="정주리" localSheetId="14" hidden="1">{#N/A,#N/A,FALSE,"BS";#N/A,#N/A,FALSE,"PL";#N/A,#N/A,FALSE,"처분";#N/A,#N/A,FALSE,"현금";#N/A,#N/A,FALSE,"매출";#N/A,#N/A,FALSE,"원가";#N/A,#N/A,FALSE,"경영"}</definedName>
    <definedName name="정주리" hidden="1">{#N/A,#N/A,FALSE,"BS";#N/A,#N/A,FALSE,"PL";#N/A,#N/A,FALSE,"처분";#N/A,#N/A,FALSE,"현금";#N/A,#N/A,FALSE,"매출";#N/A,#N/A,FALSE,"원가";#N/A,#N/A,FALSE,"경영"}</definedName>
    <definedName name="제수당" localSheetId="14" hidden="1">{#N/A,#N/A,FALSE,"BS";#N/A,#N/A,FALSE,"PL";#N/A,#N/A,FALSE,"처분";#N/A,#N/A,FALSE,"현금";#N/A,#N/A,FALSE,"매출";#N/A,#N/A,FALSE,"원가";#N/A,#N/A,FALSE,"경영"}</definedName>
    <definedName name="제수당" hidden="1">{#N/A,#N/A,FALSE,"BS";#N/A,#N/A,FALSE,"PL";#N/A,#N/A,FALSE,"처분";#N/A,#N/A,FALSE,"현금";#N/A,#N/A,FALSE,"매출";#N/A,#N/A,FALSE,"원가";#N/A,#N/A,FALSE,"경영"}</definedName>
    <definedName name="제조비_제직" localSheetId="14" hidden="1">{#N/A,#N/A,FALSE,"지침";#N/A,#N/A,FALSE,"환경분석";#N/A,#N/A,FALSE,"Sheet16"}</definedName>
    <definedName name="제조비_제직" hidden="1">{#N/A,#N/A,FALSE,"지침";#N/A,#N/A,FALSE,"환경분석";#N/A,#N/A,FALSE,"Sheet16"}</definedName>
    <definedName name="제조원가명세서" localSheetId="14" hidden="1">{#N/A,#N/A,FALSE,"BS";#N/A,#N/A,FALSE,"PL";#N/A,#N/A,FALSE,"처분";#N/A,#N/A,FALSE,"현금";#N/A,#N/A,FALSE,"매출";#N/A,#N/A,FALSE,"원가";#N/A,#N/A,FALSE,"경영"}</definedName>
    <definedName name="제조원가명세서" hidden="1">{#N/A,#N/A,FALSE,"BS";#N/A,#N/A,FALSE,"PL";#N/A,#N/A,FALSE,"처분";#N/A,#N/A,FALSE,"현금";#N/A,#N/A,FALSE,"매출";#N/A,#N/A,FALSE,"원가";#N/A,#N/A,FALSE,"경영"}</definedName>
    <definedName name="제조원가배부율" localSheetId="14" hidden="1">{#N/A,#N/A,FALSE,"buildings"}</definedName>
    <definedName name="제조원가배부율" hidden="1">{#N/A,#N/A,FALSE,"buildings"}</definedName>
    <definedName name="제품별사업전략" localSheetId="14" hidden="1">{#N/A,#N/A,FALSE,"UNIT";#N/A,#N/A,FALSE,"UNIT";#N/A,#N/A,FALSE,"계정"}</definedName>
    <definedName name="제품별사업전략" hidden="1">{#N/A,#N/A,FALSE,"UNIT";#N/A,#N/A,FALSE,"UNIT";#N/A,#N/A,FALSE,"계정"}</definedName>
    <definedName name="조정" hidden="1">#REF!</definedName>
    <definedName name="조정PET" localSheetId="14" hidden="1">{"FCB_ALL",#N/A,FALSE,"FCB";"GREY_ALL",#N/A,FALSE,"GREY"}</definedName>
    <definedName name="조정PET" hidden="1">{"FCB_ALL",#N/A,FALSE,"FCB";"GREY_ALL",#N/A,FALSE,"GREY"}</definedName>
    <definedName name="조정표" localSheetId="14" hidden="1">{"'Desktop Inventory 현황'!$B$2:$O$35"}</definedName>
    <definedName name="조정표" hidden="1">{"'Desktop Inventory 현황'!$B$2:$O$35"}</definedName>
    <definedName name="조정표지" localSheetId="14" hidden="1">{#N/A,#N/A,TRUE,"총괄표";#N/A,#N/A,TRUE,"1호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주식";#N/A,#N/A,TRUE,"60호 갑 적정유보";#N/A,#N/A,TRUE,"60호 을 적정유보"}</definedName>
    <definedName name="조정표지" hidden="1">{#N/A,#N/A,TRUE,"총괄표";#N/A,#N/A,TRUE,"1호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주식";#N/A,#N/A,TRUE,"60호 갑 적정유보";#N/A,#N/A,TRUE,"60호 을 적정유보"}</definedName>
    <definedName name="조준촐" localSheetId="14" hidden="1">{#N/A,#N/A,FALSE,"Combined Recon";#N/A,#N/A,FALSE,"OS Payments";#N/A,#N/A,FALSE,"Monthly";#N/A,#N/A,FALSE,"HMO Payments";#N/A,#N/A,FALSE,"AON Consulting";#N/A,#N/A,FALSE,"Benefits &amp; Comp"}</definedName>
    <definedName name="조준촐" hidden="1">{#N/A,#N/A,FALSE,"Combined Recon";#N/A,#N/A,FALSE,"OS Payments";#N/A,#N/A,FALSE,"Monthly";#N/A,#N/A,FALSE,"HMO Payments";#N/A,#N/A,FALSE,"AON Consulting";#N/A,#N/A,FALSE,"Benefits &amp; Comp"}</definedName>
    <definedName name="조치" localSheetId="14" hidden="1">{#N/A,#N/A,FALSE,"BS";#N/A,#N/A,FALSE,"PL";#N/A,#N/A,FALSE,"처분";#N/A,#N/A,FALSE,"현금";#N/A,#N/A,FALSE,"매출";#N/A,#N/A,FALSE,"원가";#N/A,#N/A,FALSE,"경영"}</definedName>
    <definedName name="조치" hidden="1">{#N/A,#N/A,FALSE,"BS";#N/A,#N/A,FALSE,"PL";#N/A,#N/A,FALSE,"처분";#N/A,#N/A,FALSE,"현금";#N/A,#N/A,FALSE,"매출";#N/A,#N/A,FALSE,"원가";#N/A,#N/A,FALSE,"경영"}</definedName>
    <definedName name="종화" localSheetId="14" hidden="1">{#N/A,#N/A,FALSE,"지침";#N/A,#N/A,FALSE,"환경분석";#N/A,#N/A,FALSE,"Sheet16"}</definedName>
    <definedName name="종화" hidden="1">{#N/A,#N/A,FALSE,"지침";#N/A,#N/A,FALSE,"환경분석";#N/A,#N/A,FALSE,"Sheet16"}</definedName>
    <definedName name="주" localSheetId="14" hidden="1">{#N/A,#N/A,FALSE,"지침";#N/A,#N/A,FALSE,"환경분석";#N/A,#N/A,FALSE,"Sheet16"}</definedName>
    <definedName name="주" hidden="1">{#N/A,#N/A,FALSE,"지침";#N/A,#N/A,FALSE,"환경분석";#N/A,#N/A,FALSE,"Sheet16"}</definedName>
    <definedName name="주간" hidden="1">#REF!</definedName>
    <definedName name="주란" localSheetId="14" hidden="1">{#N/A,#N/A,FALSE,"지침";#N/A,#N/A,FALSE,"환경분석";#N/A,#N/A,FALSE,"Sheet16"}</definedName>
    <definedName name="주란" hidden="1">{#N/A,#N/A,FALSE,"지침";#N/A,#N/A,FALSE,"환경분석";#N/A,#N/A,FALSE,"Sheet16"}</definedName>
    <definedName name="주석3부터" hidden="1">'[71]경영비율 '!#REF!</definedName>
    <definedName name="주석최동" localSheetId="14" hidden="1">{#N/A,#N/A,FALSE,"평균임금기준퇴직금"}</definedName>
    <definedName name="주석최동" hidden="1">{#N/A,#N/A,FALSE,"평균임금기준퇴직금"}</definedName>
    <definedName name="주요경영지표2" hidden="1">#REF!</definedName>
    <definedName name="주차계획" localSheetId="14" hidden="1">{#N/A,#N/A,FALSE,"UNIT";#N/A,#N/A,FALSE,"UNIT";#N/A,#N/A,FALSE,"계정"}</definedName>
    <definedName name="주차계획" hidden="1">{#N/A,#N/A,FALSE,"UNIT";#N/A,#N/A,FALSE,"UNIT";#N/A,#N/A,FALSE,"계정"}</definedName>
    <definedName name="중간예납" localSheetId="14"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중간예납"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중간예납신고납계산서" localSheetId="14" hidden="1">{#N/A,#N/A,TRUE,"일반적사항";#N/A,#N/A,TRUE,"주요재무자료";#N/A,#N/A,TRUE,"표지";#N/A,#N/A,TRUE,"총괄표";#N/A,#N/A,TRUE,"1호 과표세액";#N/A,#N/A,TRUE,"2호 서식";#N/A,#N/A,TRUE,"2호부표 최저한세";#N/A,#N/A,TRUE,"3(1)호 공제감면";#N/A,#N/A,TRUE,"3(1) 부1 공제감면";#N/A,#N/A,TRUE,"3(1) 부2 공제감면";#N/A,#N/A,TRUE,"3(1) 부3 세액조정";#N/A,#N/A,TRUE,"3(1)부7 기업합리";#N/A,#N/A,TRUE,"3(3)호(갑) 원천납부";#N/A,#N/A,TRUE,"4호 특별부가";#N/A,#N/A,TRUE,"5호 농어촌";#N/A,#N/A,TRUE,"5호2 농감면(갑)";#N/A,#N/A,TRUE,"5호2 농감면(을)";#N/A,#N/A,TRUE,"6호 소득금액";#N/A,#N/A,TRUE,"6호 첨부(익)";#N/A,#N/A,TRUE,"6호 첨부(손)";#N/A,#N/A,TRUE,"6-1호 수입금액";#N/A,#N/A,TRUE,"6-2(7)호 해외투자";#N/A,#N/A,TRUE,"6-3호 퇴충";#N/A,#N/A,TRUE,"6-3(3)호 단퇴";#N/A,#N/A,TRUE,"6-3(4)호 대손";#N/A,#N/A,TRUE,"6-4호 접대(갑)";#N/A,#N/A,TRUE,"6-4호 접대(을)";#N/A,#N/A,TRUE,"감가총괄표";#N/A,#N/A,TRUE,"6-6(3)호 감가(정율)";#N/A,#N/A,TRUE,"6-6호(부표) 자본적지출";#N/A,#N/A,TRUE,"6-10호 재고자산";#N/A,#N/A,TRUE,"6-11호 세금과공과";#N/A,#N/A,TRUE,"6-12호 선급비용";#N/A,#N/A,TRUE,"6-13호 기부금";#N/A,#N/A,TRUE,"기부1";#N/A,#N/A,TRUE,"기부2";#N/A,#N/A,TRUE,"8호 기부금조정";#N/A,#N/A,TRUE,"9호 자본금(갑)";#N/A,#N/A,TRUE,"9호 자본금(을)";#N/A,#N/A,TRUE,"10(3)호 주요계정";#N/A,#N/A,TRUE,"10(3)호 부표";#N/A,#N/A,TRUE,"10(4)호 조정수입";#N/A,#N/A,TRUE,"14(1)호 갑 주식";#N/A,#N/A,TRUE,"59호 해외특수";#N/A,#N/A,TRUE,"요약 BS";#N/A,#N/A,TRUE,"요약 PL";#N/A,#N/A,TRUE,"요약RE";#N/A,#N/A,TRUE,"조8호 기술인력";#N/A,#N/A,TRUE,"국공채감면";#N/A,#N/A,TRUE,"전기수정";#N/A,#N/A,TRUE,"퇴충명세";#N/A,#N/A,TRUE,"적금모집권유비";#N/A,#N/A,TRUE,"해외투자현황";#N/A,#N/A,TRUE,"외화감면";#N/A,#N/A,TRUE,"offshore";#N/A,#N/A,TRUE,"대손상각등명세"}</definedName>
    <definedName name="중간예납신고납계산서" hidden="1">{#N/A,#N/A,TRUE,"일반적사항";#N/A,#N/A,TRUE,"주요재무자료";#N/A,#N/A,TRUE,"표지";#N/A,#N/A,TRUE,"총괄표";#N/A,#N/A,TRUE,"1호 과표세액";#N/A,#N/A,TRUE,"2호 서식";#N/A,#N/A,TRUE,"2호부표 최저한세";#N/A,#N/A,TRUE,"3(1)호 공제감면";#N/A,#N/A,TRUE,"3(1) 부1 공제감면";#N/A,#N/A,TRUE,"3(1) 부2 공제감면";#N/A,#N/A,TRUE,"3(1) 부3 세액조정";#N/A,#N/A,TRUE,"3(1)부7 기업합리";#N/A,#N/A,TRUE,"3(3)호(갑) 원천납부";#N/A,#N/A,TRUE,"4호 특별부가";#N/A,#N/A,TRUE,"5호 농어촌";#N/A,#N/A,TRUE,"5호2 농감면(갑)";#N/A,#N/A,TRUE,"5호2 농감면(을)";#N/A,#N/A,TRUE,"6호 소득금액";#N/A,#N/A,TRUE,"6호 첨부(익)";#N/A,#N/A,TRUE,"6호 첨부(손)";#N/A,#N/A,TRUE,"6-1호 수입금액";#N/A,#N/A,TRUE,"6-2(7)호 해외투자";#N/A,#N/A,TRUE,"6-3호 퇴충";#N/A,#N/A,TRUE,"6-3(3)호 단퇴";#N/A,#N/A,TRUE,"6-3(4)호 대손";#N/A,#N/A,TRUE,"6-4호 접대(갑)";#N/A,#N/A,TRUE,"6-4호 접대(을)";#N/A,#N/A,TRUE,"감가총괄표";#N/A,#N/A,TRUE,"6-6(3)호 감가(정율)";#N/A,#N/A,TRUE,"6-6호(부표) 자본적지출";#N/A,#N/A,TRUE,"6-10호 재고자산";#N/A,#N/A,TRUE,"6-11호 세금과공과";#N/A,#N/A,TRUE,"6-12호 선급비용";#N/A,#N/A,TRUE,"6-13호 기부금";#N/A,#N/A,TRUE,"기부1";#N/A,#N/A,TRUE,"기부2";#N/A,#N/A,TRUE,"8호 기부금조정";#N/A,#N/A,TRUE,"9호 자본금(갑)";#N/A,#N/A,TRUE,"9호 자본금(을)";#N/A,#N/A,TRUE,"10(3)호 주요계정";#N/A,#N/A,TRUE,"10(3)호 부표";#N/A,#N/A,TRUE,"10(4)호 조정수입";#N/A,#N/A,TRUE,"14(1)호 갑 주식";#N/A,#N/A,TRUE,"59호 해외특수";#N/A,#N/A,TRUE,"요약 BS";#N/A,#N/A,TRUE,"요약 PL";#N/A,#N/A,TRUE,"요약RE";#N/A,#N/A,TRUE,"조8호 기술인력";#N/A,#N/A,TRUE,"국공채감면";#N/A,#N/A,TRUE,"전기수정";#N/A,#N/A,TRUE,"퇴충명세";#N/A,#N/A,TRUE,"적금모집권유비";#N/A,#N/A,TRUE,"해외투자현황";#N/A,#N/A,TRUE,"외화감면";#N/A,#N/A,TRUE,"offshore";#N/A,#N/A,TRUE,"대손상각등명세"}</definedName>
    <definedName name="중간예납신고납부계산서" localSheetId="14" hidden="1">{#N/A,#N/A,FALSE,"1호 과표세액";#N/A,#N/A,FALSE,"2호 서식";#N/A,#N/A,FALSE,"2호부표 최저한세";#N/A,#N/A,FALSE,"5호 농어촌";#N/A,#N/A,FALSE,"6호 소득금액";#N/A,#N/A,FALSE,"6호 첨부(익)";#N/A,#N/A,FALSE,"6호 첨부(손)";#N/A,#N/A,FALSE,"6-1호 수입금액";#N/A,#N/A,FALSE,"6-2(7)호 해외투자";#N/A,#N/A,FALSE,"6-3호 퇴충";#N/A,#N/A,FALSE,"6-3(3)호 단퇴";#N/A,#N/A,FALSE,"6-3(4)호 대손";#N/A,#N/A,FALSE,"6-4호 접대(갑)";#N/A,#N/A,FALSE,"6-4호 접대(을)";#N/A,#N/A,FALSE,"9호 자본금(갑)";#N/A,#N/A,FALSE,"9호 자본금(을)";#N/A,#N/A,FALSE,"조8호 기술인력";#N/A,#N/A,FALSE,"국공채감면";#N/A,#N/A,FALSE,"전기수정";#N/A,#N/A,FALSE,"퇴충명세";#N/A,#N/A,FALSE,"적금모집권유비";#N/A,#N/A,FALSE,"해외투자현황";#N/A,#N/A,FALSE,"외화감면";#N/A,#N/A,FALSE,"대손상각등명세"}</definedName>
    <definedName name="중간예납신고납부계산서" hidden="1">{#N/A,#N/A,FALSE,"1호 과표세액";#N/A,#N/A,FALSE,"2호 서식";#N/A,#N/A,FALSE,"2호부표 최저한세";#N/A,#N/A,FALSE,"5호 농어촌";#N/A,#N/A,FALSE,"6호 소득금액";#N/A,#N/A,FALSE,"6호 첨부(익)";#N/A,#N/A,FALSE,"6호 첨부(손)";#N/A,#N/A,FALSE,"6-1호 수입금액";#N/A,#N/A,FALSE,"6-2(7)호 해외투자";#N/A,#N/A,FALSE,"6-3호 퇴충";#N/A,#N/A,FALSE,"6-3(3)호 단퇴";#N/A,#N/A,FALSE,"6-3(4)호 대손";#N/A,#N/A,FALSE,"6-4호 접대(갑)";#N/A,#N/A,FALSE,"6-4호 접대(을)";#N/A,#N/A,FALSE,"9호 자본금(갑)";#N/A,#N/A,FALSE,"9호 자본금(을)";#N/A,#N/A,FALSE,"조8호 기술인력";#N/A,#N/A,FALSE,"국공채감면";#N/A,#N/A,FALSE,"전기수정";#N/A,#N/A,FALSE,"퇴충명세";#N/A,#N/A,FALSE,"적금모집권유비";#N/A,#N/A,FALSE,"해외투자현황";#N/A,#N/A,FALSE,"외화감면";#N/A,#N/A,FALSE,"대손상각등명세"}</definedName>
    <definedName name="중간요약" localSheetId="14" hidden="1">{#N/A,#N/A,FALSE,"BS";#N/A,#N/A,FALSE,"PL";#N/A,#N/A,FALSE,"처분";#N/A,#N/A,FALSE,"현금";#N/A,#N/A,FALSE,"매출";#N/A,#N/A,FALSE,"원가";#N/A,#N/A,FALSE,"경영"}</definedName>
    <definedName name="중간요약" hidden="1">{#N/A,#N/A,FALSE,"BS";#N/A,#N/A,FALSE,"PL";#N/A,#N/A,FALSE,"처분";#N/A,#N/A,FALSE,"현금";#N/A,#N/A,FALSE,"매출";#N/A,#N/A,FALSE,"원가";#N/A,#N/A,FALSE,"경영"}</definedName>
    <definedName name="중요성" localSheetId="14" hidden="1">{#N/A,#N/A,FALSE,"UNIT";#N/A,#N/A,FALSE,"UNIT";#N/A,#N/A,FALSE,"계정"}</definedName>
    <definedName name="중요성" hidden="1">{#N/A,#N/A,FALSE,"UNIT";#N/A,#N/A,FALSE,"UNIT";#N/A,#N/A,FALSE,"계정"}</definedName>
    <definedName name="중합혼용" localSheetId="14" hidden="1">{#N/A,#N/A,FALSE,"투입&amp;Waste";#N/A,#N/A,FALSE,"투입&amp;Waste";#N/A,#N/A,FALSE,"투입&amp;Waste"}</definedName>
    <definedName name="중합혼용" hidden="1">{#N/A,#N/A,FALSE,"투입&amp;Waste";#N/A,#N/A,FALSE,"투입&amp;Waste";#N/A,#N/A,FALSE,"투입&amp;Waste"}</definedName>
    <definedName name="증감" localSheetId="14" hidden="1">{#N/A,#N/A,FALSE,"BS";#N/A,#N/A,FALSE,"PL";#N/A,#N/A,FALSE,"처분";#N/A,#N/A,FALSE,"현금";#N/A,#N/A,FALSE,"매출";#N/A,#N/A,FALSE,"원가";#N/A,#N/A,FALSE,"경영"}</definedName>
    <definedName name="증감" hidden="1">{#N/A,#N/A,FALSE,"BS";#N/A,#N/A,FALSE,"PL";#N/A,#N/A,FALSE,"처분";#N/A,#N/A,FALSE,"현금";#N/A,#N/A,FALSE,"매출";#N/A,#N/A,FALSE,"원가";#N/A,#N/A,FALSE,"경영"}</definedName>
    <definedName name="지배구조1" localSheetId="14" hidden="1">{#N/A,#N/A,FALSE,"지침";#N/A,#N/A,FALSE,"환경분석";#N/A,#N/A,FALSE,"Sheet16"}</definedName>
    <definedName name="지배구조1" hidden="1">{#N/A,#N/A,FALSE,"지침";#N/A,#N/A,FALSE,"환경분석";#N/A,#N/A,FALSE,"Sheet16"}</definedName>
    <definedName name="지수" localSheetId="14" hidden="1">{#N/A,#N/A,FALSE,"투입&amp;Waste";#N/A,#N/A,FALSE,"투입&amp;Waste";#N/A,#N/A,FALSE,"투입&amp;Waste"}</definedName>
    <definedName name="지수" hidden="1">{#N/A,#N/A,FALSE,"투입&amp;Waste";#N/A,#N/A,FALSE,"투입&amp;Waste";#N/A,#N/A,FALSE,"투입&amp;Waste"}</definedName>
    <definedName name="지수개선" localSheetId="14" hidden="1">{#N/A,#N/A,FALSE,"BS";#N/A,#N/A,FALSE,"PL";#N/A,#N/A,FALSE,"처분";#N/A,#N/A,FALSE,"현금";#N/A,#N/A,FALSE,"매출";#N/A,#N/A,FALSE,"원가";#N/A,#N/A,FALSE,"경영"}</definedName>
    <definedName name="지수개선" hidden="1">{#N/A,#N/A,FALSE,"BS";#N/A,#N/A,FALSE,"PL";#N/A,#N/A,FALSE,"처분";#N/A,#N/A,FALSE,"현금";#N/A,#N/A,FALSE,"매출";#N/A,#N/A,FALSE,"원가";#N/A,#N/A,FALSE,"경영"}</definedName>
    <definedName name="지수개선코드2" localSheetId="14" hidden="1">{#N/A,#N/A,FALSE,"BS";#N/A,#N/A,FALSE,"PL";#N/A,#N/A,FALSE,"처분";#N/A,#N/A,FALSE,"현금";#N/A,#N/A,FALSE,"매출";#N/A,#N/A,FALSE,"원가";#N/A,#N/A,FALSE,"경영"}</definedName>
    <definedName name="지수개선코드2" hidden="1">{#N/A,#N/A,FALSE,"BS";#N/A,#N/A,FALSE,"PL";#N/A,#N/A,FALSE,"처분";#N/A,#N/A,FALSE,"현금";#N/A,#N/A,FALSE,"매출";#N/A,#N/A,FALSE,"원가";#N/A,#N/A,FALSE,"경영"}</definedName>
    <definedName name="지앤지광" localSheetId="14" hidden="1">{#N/A,#N/A,FALSE,"회선임차현황"}</definedName>
    <definedName name="지앤지광" hidden="1">{#N/A,#N/A,FALSE,"회선임차현황"}</definedName>
    <definedName name="지지지" localSheetId="14" hidden="1">{"'미착금액'!$A$4:$G$14"}</definedName>
    <definedName name="지지지" hidden="1">{"'미착금액'!$A$4:$G$14"}</definedName>
    <definedName name="직전3개월현금흐름" localSheetId="14" hidden="1">{#N/A,#N/A,FALSE,"UNIT";#N/A,#N/A,FALSE,"UNIT";#N/A,#N/A,FALSE,"계정"}</definedName>
    <definedName name="직전3개월현금흐름" hidden="1">{#N/A,#N/A,FALSE,"UNIT";#N/A,#N/A,FALSE,"UNIT";#N/A,#N/A,FALSE,"계정"}</definedName>
    <definedName name="진" localSheetId="14" hidden="1">{#N/A,#N/A,FALSE,"UNIT";#N/A,#N/A,FALSE,"UNIT";#N/A,#N/A,FALSE,"계정"}</definedName>
    <definedName name="진" hidden="1">{#N/A,#N/A,FALSE,"UNIT";#N/A,#N/A,FALSE,"UNIT";#N/A,#N/A,FALSE,"계정"}</definedName>
    <definedName name="ㅊ" localSheetId="14" hidden="1">{"'Desktop Inventory 현황'!$B$2:$O$35"}</definedName>
    <definedName name="ㅊ" hidden="1">{"'Desktop Inventory 현황'!$B$2:$O$35"}</definedName>
    <definedName name="ㅊㅇㅀㄹ" localSheetId="14" hidden="1">{#N/A,#N/A,FALSE,"BS";#N/A,#N/A,FALSE,"PL";#N/A,#N/A,FALSE,"처분";#N/A,#N/A,FALSE,"현금";#N/A,#N/A,FALSE,"매출";#N/A,#N/A,FALSE,"원가";#N/A,#N/A,FALSE,"경영"}</definedName>
    <definedName name="ㅊㅇㅀㄹ" hidden="1">{#N/A,#N/A,FALSE,"BS";#N/A,#N/A,FALSE,"PL";#N/A,#N/A,FALSE,"처분";#N/A,#N/A,FALSE,"현금";#N/A,#N/A,FALSE,"매출";#N/A,#N/A,FALSE,"원가";#N/A,#N/A,FALSE,"경영"}</definedName>
    <definedName name="ㅊㅊㅊ" localSheetId="14" hidden="1">{#N/A,#N/A,FALSE,"UNIT";#N/A,#N/A,FALSE,"UNIT";#N/A,#N/A,FALSE,"계정"}</definedName>
    <definedName name="ㅊㅊㅊ" hidden="1">{#N/A,#N/A,FALSE,"UNIT";#N/A,#N/A,FALSE,"UNIT";#N/A,#N/A,FALSE,"계정"}</definedName>
    <definedName name="ㅊㅊㅊㅊ" localSheetId="14" hidden="1">{#N/A,#N/A,FALSE,"UNIT";#N/A,#N/A,FALSE,"UNIT";#N/A,#N/A,FALSE,"계정"}</definedName>
    <definedName name="ㅊㅊㅊㅊ" hidden="1">{#N/A,#N/A,FALSE,"UNIT";#N/A,#N/A,FALSE,"UNIT";#N/A,#N/A,FALSE,"계정"}</definedName>
    <definedName name="차." localSheetId="14" hidden="1">{#N/A,#N/A,FALSE,"UNIT";#N/A,#N/A,FALSE,"UNIT";#N/A,#N/A,FALSE,"계정"}</definedName>
    <definedName name="차." hidden="1">{#N/A,#N/A,FALSE,"UNIT";#N/A,#N/A,FALSE,"UNIT";#N/A,#N/A,FALSE,"계정"}</definedName>
    <definedName name="차량SVC" localSheetId="14" hidden="1">{#N/A,#N/A,FALSE,"UNIT";#N/A,#N/A,FALSE,"UNIT";#N/A,#N/A,FALSE,"계정"}</definedName>
    <definedName name="차량SVC" hidden="1">{#N/A,#N/A,FALSE,"UNIT";#N/A,#N/A,FALSE,"UNIT";#N/A,#N/A,FALSE,"계정"}</definedName>
    <definedName name="차량운반구" localSheetId="14" hidden="1">{"'손익현황'!$A$1:$J$29"}</definedName>
    <definedName name="차량운반구" hidden="1">{"'손익현황'!$A$1:$J$29"}</definedName>
    <definedName name="차별화계획" localSheetId="14" hidden="1">{#N/A,#N/A,FALSE,"투입&amp;Waste";#N/A,#N/A,FALSE,"투입&amp;Waste";#N/A,#N/A,FALSE,"투입&amp;Waste"}</definedName>
    <definedName name="차별화계획" hidden="1">{#N/A,#N/A,FALSE,"투입&amp;Waste";#N/A,#N/A,FALSE,"투입&amp;Waste";#N/A,#N/A,FALSE,"투입&amp;Waste"}</definedName>
    <definedName name="차입명세" localSheetId="14" hidden="1">{"'분양원가'!$B$1:$F$113"}</definedName>
    <definedName name="차입명세" hidden="1">{"'분양원가'!$B$1:$F$113"}</definedName>
    <definedName name="창옥" localSheetId="14" hidden="1">{#N/A,#N/A,FALSE,"진행중"}</definedName>
    <definedName name="창옥" hidden="1">{#N/A,#N/A,FALSE,"진행중"}</definedName>
    <definedName name="청구서1" hidden="1">#REF!</definedName>
    <definedName name="쳉쳉차차" localSheetId="14" hidden="1">{"'용역비'!$A$4:$C$8"}</definedName>
    <definedName name="쳉쳉차차" hidden="1">{"'용역비'!$A$4:$C$8"}</definedName>
    <definedName name="초초촟" localSheetId="14" hidden="1">{#N/A,#N/A,FALSE,"BS";#N/A,#N/A,FALSE,"PL";#N/A,#N/A,FALSE,"처분";#N/A,#N/A,FALSE,"현금";#N/A,#N/A,FALSE,"매출";#N/A,#N/A,FALSE,"원가";#N/A,#N/A,FALSE,"경영"}</definedName>
    <definedName name="초초촟" hidden="1">{#N/A,#N/A,FALSE,"BS";#N/A,#N/A,FALSE,"PL";#N/A,#N/A,FALSE,"처분";#N/A,#N/A,FALSE,"현금";#N/A,#N/A,FALSE,"매출";#N/A,#N/A,FALSE,"원가";#N/A,#N/A,FALSE,"경영"}</definedName>
    <definedName name="총총옻" localSheetId="14" hidden="1">{"'용역비'!$A$4:$C$8"}</definedName>
    <definedName name="총총옻" hidden="1">{"'용역비'!$A$4:$C$8"}</definedName>
    <definedName name="최재호" hidden="1">#REF!</definedName>
    <definedName name="최정돈" localSheetId="14" hidden="1">{#N/A,#N/A,FALSE,"지침";#N/A,#N/A,FALSE,"환경분석";#N/A,#N/A,FALSE,"Sheet16"}</definedName>
    <definedName name="최정돈" hidden="1">{#N/A,#N/A,FALSE,"지침";#N/A,#N/A,FALSE,"환경분석";#N/A,#N/A,FALSE,"Sheet16"}</definedName>
    <definedName name="출판" localSheetId="14" hidden="1">{#N/A,#N/A,FALSE,"지침";#N/A,#N/A,FALSE,"환경분석";#N/A,#N/A,FALSE,"Sheet16"}</definedName>
    <definedName name="출판" hidden="1">{#N/A,#N/A,FALSE,"지침";#N/A,#N/A,FALSE,"환경분석";#N/A,#N/A,FALSE,"Sheet16"}</definedName>
    <definedName name="ㅋ" localSheetId="14" hidden="1">{#N/A,#N/A,FALSE,"Aging Summary";#N/A,#N/A,FALSE,"Ratio Analysis";#N/A,#N/A,FALSE,"Test 120 Day Accts";#N/A,#N/A,FALSE,"Tickmarks"}</definedName>
    <definedName name="ㅋ" hidden="1">{#N/A,#N/A,FALSE,"Aging Summary";#N/A,#N/A,FALSE,"Ratio Analysis";#N/A,#N/A,FALSE,"Test 120 Day Accts";#N/A,#N/A,FALSE,"Tickmarks"}</definedName>
    <definedName name="ㅋㄴ" hidden="1">#REF!</definedName>
    <definedName name="ㅋㄹㄴㅇㄹ" localSheetId="14" hidden="1">{#N/A,#N/A,FALSE,"BS";#N/A,#N/A,FALSE,"PL";#N/A,#N/A,FALSE,"처분";#N/A,#N/A,FALSE,"현금";#N/A,#N/A,FALSE,"매출";#N/A,#N/A,FALSE,"원가";#N/A,#N/A,FALSE,"경영"}</definedName>
    <definedName name="ㅋㄹㄴㅇㄹ" hidden="1">{#N/A,#N/A,FALSE,"BS";#N/A,#N/A,FALSE,"PL";#N/A,#N/A,FALSE,"처분";#N/A,#N/A,FALSE,"현금";#N/A,#N/A,FALSE,"매출";#N/A,#N/A,FALSE,"원가";#N/A,#N/A,FALSE,"경영"}</definedName>
    <definedName name="ㅋㅋ" localSheetId="14" hidden="1">{#N/A,#N/A,FALSE,"UNIT";#N/A,#N/A,FALSE,"UNIT";#N/A,#N/A,FALSE,"계정"}</definedName>
    <definedName name="ㅋㅋ" hidden="1">{#N/A,#N/A,FALSE,"UNIT";#N/A,#N/A,FALSE,"UNIT";#N/A,#N/A,FALSE,"계정"}</definedName>
    <definedName name="ㅋㅋㅋ" localSheetId="14" hidden="1">{#N/A,#N/A,FALSE,"UNIT";#N/A,#N/A,FALSE,"UNIT";#N/A,#N/A,FALSE,"계정"}</definedName>
    <definedName name="ㅋㅋㅋ" hidden="1">{#N/A,#N/A,FALSE,"UNIT";#N/A,#N/A,FALSE,"UNIT";#N/A,#N/A,FALSE,"계정"}</definedName>
    <definedName name="ㅋㅋㅋㅋ" localSheetId="14" hidden="1">{#N/A,#N/A,FALSE,"BS";#N/A,#N/A,FALSE,"PL";#N/A,#N/A,FALSE,"처분";#N/A,#N/A,FALSE,"현금";#N/A,#N/A,FALSE,"매출";#N/A,#N/A,FALSE,"원가";#N/A,#N/A,FALSE,"경영"}</definedName>
    <definedName name="ㅋㅋㅋㅋ" hidden="1">{#N/A,#N/A,FALSE,"BS";#N/A,#N/A,FALSE,"PL";#N/A,#N/A,FALSE,"처분";#N/A,#N/A,FALSE,"현금";#N/A,#N/A,FALSE,"매출";#N/A,#N/A,FALSE,"원가";#N/A,#N/A,FALSE,"경영"}</definedName>
    <definedName name="ㅋㅋㅋㅋㅋ" localSheetId="14" hidden="1">{#N/A,#N/A,FALSE,"UNIT";#N/A,#N/A,FALSE,"UNIT";#N/A,#N/A,FALSE,"계정"}</definedName>
    <definedName name="ㅋㅋㅋㅋㅋ" hidden="1">{#N/A,#N/A,FALSE,"UNIT";#N/A,#N/A,FALSE,"UNIT";#N/A,#N/A,FALSE,"계정"}</definedName>
    <definedName name="ㅋㅋㅋㅋㅋㅋ" localSheetId="14" hidden="1">{#N/A,#N/A,FALSE,"BS";#N/A,#N/A,FALSE,"PL";#N/A,#N/A,FALSE,"처분";#N/A,#N/A,FALSE,"현금";#N/A,#N/A,FALSE,"매출";#N/A,#N/A,FALSE,"원가";#N/A,#N/A,FALSE,"경영"}</definedName>
    <definedName name="ㅋㅋㅋㅋㅋㅋ" hidden="1">{#N/A,#N/A,FALSE,"BS";#N/A,#N/A,FALSE,"PL";#N/A,#N/A,FALSE,"처분";#N/A,#N/A,FALSE,"현금";#N/A,#N/A,FALSE,"매출";#N/A,#N/A,FALSE,"원가";#N/A,#N/A,FALSE,"경영"}</definedName>
    <definedName name="캐쉬" localSheetId="14" hidden="1">{#N/A,#N/A,FALSE,"지침";#N/A,#N/A,FALSE,"환경분석";#N/A,#N/A,FALSE,"Sheet16"}</definedName>
    <definedName name="캐쉬" hidden="1">{#N/A,#N/A,FALSE,"지침";#N/A,#N/A,FALSE,"환경분석";#N/A,#N/A,FALSE,"Sheet16"}</definedName>
    <definedName name="코드" localSheetId="14" hidden="1">{#N/A,#N/A,FALSE,"BS";#N/A,#N/A,FALSE,"PL";#N/A,#N/A,FALSE,"처분";#N/A,#N/A,FALSE,"현금";#N/A,#N/A,FALSE,"매출";#N/A,#N/A,FALSE,"원가";#N/A,#N/A,FALSE,"경영"}</definedName>
    <definedName name="코드" hidden="1">{#N/A,#N/A,FALSE,"BS";#N/A,#N/A,FALSE,"PL";#N/A,#N/A,FALSE,"처분";#N/A,#N/A,FALSE,"현금";#N/A,#N/A,FALSE,"매출";#N/A,#N/A,FALSE,"원가";#N/A,#N/A,FALSE,"경영"}</definedName>
    <definedName name="코드1" localSheetId="14" hidden="1">{#N/A,#N/A,FALSE,"BS";#N/A,#N/A,FALSE,"PL";#N/A,#N/A,FALSE,"처분";#N/A,#N/A,FALSE,"현금";#N/A,#N/A,FALSE,"매출";#N/A,#N/A,FALSE,"원가";#N/A,#N/A,FALSE,"경영"}</definedName>
    <definedName name="코드1" hidden="1">{#N/A,#N/A,FALSE,"BS";#N/A,#N/A,FALSE,"PL";#N/A,#N/A,FALSE,"처분";#N/A,#N/A,FALSE,"현금";#N/A,#N/A,FALSE,"매출";#N/A,#N/A,FALSE,"원가";#N/A,#N/A,FALSE,"경영"}</definedName>
    <definedName name="ㅌ" localSheetId="14" hidden="1">{#N/A,#N/A,FALSE,"Sheet1"}</definedName>
    <definedName name="ㅌ" hidden="1">{#N/A,#N/A,FALSE,"Sheet1"}</definedName>
    <definedName name="ㅌㅊㅊㅊㅋ" localSheetId="14" hidden="1">{#N/A,#N/A,FALSE,"BS";#N/A,#N/A,FALSE,"PL";#N/A,#N/A,FALSE,"처분";#N/A,#N/A,FALSE,"현금";#N/A,#N/A,FALSE,"매출";#N/A,#N/A,FALSE,"원가";#N/A,#N/A,FALSE,"경영"}</definedName>
    <definedName name="ㅌㅊㅊㅊㅋ" hidden="1">{#N/A,#N/A,FALSE,"BS";#N/A,#N/A,FALSE,"PL";#N/A,#N/A,FALSE,"처분";#N/A,#N/A,FALSE,"현금";#N/A,#N/A,FALSE,"매출";#N/A,#N/A,FALSE,"원가";#N/A,#N/A,FALSE,"경영"}</definedName>
    <definedName name="ㅌㅌ" localSheetId="14" hidden="1">{#N/A,#N/A,FALSE,"UNIT";#N/A,#N/A,FALSE,"UNIT";#N/A,#N/A,FALSE,"계정"}</definedName>
    <definedName name="ㅌㅌ" hidden="1">{#N/A,#N/A,FALSE,"UNIT";#N/A,#N/A,FALSE,"UNIT";#N/A,#N/A,FALSE,"계정"}</definedName>
    <definedName name="ㅌㅌㅌ" localSheetId="14" hidden="1">{#N/A,#N/A,FALSE,"UNIT";#N/A,#N/A,FALSE,"UNIT";#N/A,#N/A,FALSE,"계정"}</definedName>
    <definedName name="ㅌㅌㅌ" hidden="1">{#N/A,#N/A,FALSE,"UNIT";#N/A,#N/A,FALSE,"UNIT";#N/A,#N/A,FALSE,"계정"}</definedName>
    <definedName name="타" localSheetId="14" hidden="1">{#N/A,#N/A,FALSE,"투입&amp;Waste";#N/A,#N/A,FALSE,"투입&amp;Waste";#N/A,#N/A,FALSE,"투입&amp;Waste"}</definedName>
    <definedName name="타" hidden="1">{#N/A,#N/A,FALSE,"투입&amp;Waste";#N/A,#N/A,FALSE,"투입&amp;Waste";#N/A,#N/A,FALSE,"투입&amp;Waste"}</definedName>
    <definedName name="타이어" localSheetId="14" hidden="1">{#N/A,#N/A,FALSE,"BS";#N/A,#N/A,FALSE,"PL";#N/A,#N/A,FALSE,"처분";#N/A,#N/A,FALSE,"현금";#N/A,#N/A,FALSE,"매출";#N/A,#N/A,FALSE,"원가";#N/A,#N/A,FALSE,"경영"}</definedName>
    <definedName name="타이어" hidden="1">{#N/A,#N/A,FALSE,"BS";#N/A,#N/A,FALSE,"PL";#N/A,#N/A,FALSE,"처분";#N/A,#N/A,FALSE,"현금";#N/A,#N/A,FALSE,"매출";#N/A,#N/A,FALSE,"원가";#N/A,#N/A,FALSE,"경영"}</definedName>
    <definedName name="타타타" localSheetId="14" hidden="1">{"'Sheet1'!$A$1:$H$36"}</definedName>
    <definedName name="타타타" hidden="1">{"'Sheet1'!$A$1:$H$36"}</definedName>
    <definedName name="토지평가요항표" hidden="1">#REF!</definedName>
    <definedName name="통신회선편집용" localSheetId="14" hidden="1">{#N/A,#N/A,FALSE,"회선임차현황"}</definedName>
    <definedName name="통신회선편집용" hidden="1">{#N/A,#N/A,FALSE,"회선임차현황"}</definedName>
    <definedName name="퇴직보험예치금" hidden="1">#REF!</definedName>
    <definedName name="퇴충명세" localSheetId="14"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퇴충명세"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투자" localSheetId="14" hidden="1">{#N/A,#N/A,FALSE,"BS";#N/A,#N/A,FALSE,"PL";#N/A,#N/A,FALSE,"처분";#N/A,#N/A,FALSE,"현금";#N/A,#N/A,FALSE,"매출";#N/A,#N/A,FALSE,"원가";#N/A,#N/A,FALSE,"경영"}</definedName>
    <definedName name="투자" hidden="1">{#N/A,#N/A,FALSE,"BS";#N/A,#N/A,FALSE,"PL";#N/A,#N/A,FALSE,"처분";#N/A,#N/A,FALSE,"현금";#N/A,#N/A,FALSE,"매출";#N/A,#N/A,FALSE,"원가";#N/A,#N/A,FALSE,"경영"}</definedName>
    <definedName name="투자계획1" localSheetId="14" hidden="1">{#N/A,#N/A,FALSE,"UNIT";#N/A,#N/A,FALSE,"UNIT";#N/A,#N/A,FALSE,"계정"}</definedName>
    <definedName name="투자계획1" hidden="1">{#N/A,#N/A,FALSE,"UNIT";#N/A,#N/A,FALSE,"UNIT";#N/A,#N/A,FALSE,"계정"}</definedName>
    <definedName name="투자공통" localSheetId="14" hidden="1">{#N/A,#N/A,FALSE,"BS";#N/A,#N/A,FALSE,"PL";#N/A,#N/A,FALSE,"처분";#N/A,#N/A,FALSE,"현금";#N/A,#N/A,FALSE,"매출";#N/A,#N/A,FALSE,"원가";#N/A,#N/A,FALSE,"경영"}</definedName>
    <definedName name="투자공통" hidden="1">{#N/A,#N/A,FALSE,"BS";#N/A,#N/A,FALSE,"PL";#N/A,#N/A,FALSE,"처분";#N/A,#N/A,FALSE,"현금";#N/A,#N/A,FALSE,"매출";#N/A,#N/A,FALSE,"원가";#N/A,#N/A,FALSE,"경영"}</definedName>
    <definedName name="투자유가증권" localSheetId="14" hidden="1">{#N/A,#N/A,FALSE,"BS";#N/A,#N/A,FALSE,"PL";#N/A,#N/A,FALSE,"처분";#N/A,#N/A,FALSE,"현금";#N/A,#N/A,FALSE,"매출";#N/A,#N/A,FALSE,"원가";#N/A,#N/A,FALSE,"경영"}</definedName>
    <definedName name="투자유가증권" hidden="1">{#N/A,#N/A,FALSE,"BS";#N/A,#N/A,FALSE,"PL";#N/A,#N/A,FALSE,"처분";#N/A,#N/A,FALSE,"현금";#N/A,#N/A,FALSE,"매출";#N/A,#N/A,FALSE,"원가";#N/A,#N/A,FALSE,"경영"}</definedName>
    <definedName name="투자주식" localSheetId="14" hidden="1">{#N/A,#N/A,FALSE,"BS";#N/A,#N/A,FALSE,"PL";#N/A,#N/A,FALSE,"처분";#N/A,#N/A,FALSE,"현금";#N/A,#N/A,FALSE,"매출";#N/A,#N/A,FALSE,"원가";#N/A,#N/A,FALSE,"경영"}</definedName>
    <definedName name="투자주식" hidden="1">{#N/A,#N/A,FALSE,"BS";#N/A,#N/A,FALSE,"PL";#N/A,#N/A,FALSE,"처분";#N/A,#N/A,FALSE,"현금";#N/A,#N/A,FALSE,"매출";#N/A,#N/A,FALSE,"원가";#N/A,#N/A,FALSE,"경영"}</definedName>
    <definedName name="투자주식명" localSheetId="14" hidden="1">{#N/A,#N/A,FALSE,"BS";#N/A,#N/A,FALSE,"PL";#N/A,#N/A,FALSE,"처분";#N/A,#N/A,FALSE,"현금";#N/A,#N/A,FALSE,"매출";#N/A,#N/A,FALSE,"원가";#N/A,#N/A,FALSE,"경영"}</definedName>
    <definedName name="투자주식명" hidden="1">{#N/A,#N/A,FALSE,"BS";#N/A,#N/A,FALSE,"PL";#N/A,#N/A,FALSE,"처분";#N/A,#N/A,FALSE,"현금";#N/A,#N/A,FALSE,"매출";#N/A,#N/A,FALSE,"원가";#N/A,#N/A,FALSE,"경영"}</definedName>
    <definedName name="틴" localSheetId="14" hidden="1">{#N/A,#N/A,FALSE,"BS";#N/A,#N/A,FALSE,"PL";#N/A,#N/A,FALSE,"처분";#N/A,#N/A,FALSE,"현금";#N/A,#N/A,FALSE,"매출";#N/A,#N/A,FALSE,"원가";#N/A,#N/A,FALSE,"경영"}</definedName>
    <definedName name="틴" hidden="1">{#N/A,#N/A,FALSE,"BS";#N/A,#N/A,FALSE,"PL";#N/A,#N/A,FALSE,"처분";#N/A,#N/A,FALSE,"현금";#N/A,#N/A,FALSE,"매출";#N/A,#N/A,FALSE,"원가";#N/A,#N/A,FALSE,"경영"}</definedName>
    <definedName name="팀" localSheetId="14" hidden="1">{#N/A,#N/A,FALSE,"지침";#N/A,#N/A,FALSE,"환경분석";#N/A,#N/A,FALSE,"Sheet16"}</definedName>
    <definedName name="팀" hidden="1">{#N/A,#N/A,FALSE,"지침";#N/A,#N/A,FALSE,"환경분석";#N/A,#N/A,FALSE,"Sheet16"}</definedName>
    <definedName name="팀별_2" localSheetId="14" hidden="1">{"'Desktop Inventory 현황'!$B$2:$O$35"}</definedName>
    <definedName name="팀별_2" hidden="1">{"'Desktop Inventory 현황'!$B$2:$O$35"}</definedName>
    <definedName name="팀별계획" localSheetId="14" hidden="1">{#N/A,#N/A,FALSE,"UNIT";#N/A,#N/A,FALSE,"UNIT";#N/A,#N/A,FALSE,"계정"}</definedName>
    <definedName name="팀별계획" hidden="1">{#N/A,#N/A,FALSE,"UNIT";#N/A,#N/A,FALSE,"UNIT";#N/A,#N/A,FALSE,"계정"}</definedName>
    <definedName name="팀별손익_코팅" localSheetId="14" hidden="1">{#N/A,#N/A,FALSE,"지침";#N/A,#N/A,FALSE,"환경분석";#N/A,#N/A,FALSE,"Sheet16"}</definedName>
    <definedName name="팀별손익_코팅" hidden="1">{#N/A,#N/A,FALSE,"지침";#N/A,#N/A,FALSE,"환경분석";#N/A,#N/A,FALSE,"Sheet16"}</definedName>
    <definedName name="ㅍ" localSheetId="14" hidden="1">{#N/A,#N/A,FALSE,"Aging Summary";#N/A,#N/A,FALSE,"Ratio Analysis";#N/A,#N/A,FALSE,"Test 120 Day Accts";#N/A,#N/A,FALSE,"Tickmarks"}</definedName>
    <definedName name="ㅍ" hidden="1">{#N/A,#N/A,FALSE,"Aging Summary";#N/A,#N/A,FALSE,"Ratio Analysis";#N/A,#N/A,FALSE,"Test 120 Day Accts";#N/A,#N/A,FALSE,"Tickmarks"}</definedName>
    <definedName name="ㅍㅍㅍㅍ" localSheetId="14" hidden="1">{#N/A,#N/A,FALSE,"UNIT";#N/A,#N/A,FALSE,"UNIT";#N/A,#N/A,FALSE,"계정"}</definedName>
    <definedName name="ㅍㅍㅍㅍ" hidden="1">{#N/A,#N/A,FALSE,"UNIT";#N/A,#N/A,FALSE,"UNIT";#N/A,#N/A,FALSE,"계정"}</definedName>
    <definedName name="ㅍㅍㅍㅍㅍ" localSheetId="14" hidden="1">{#N/A,#N/A,FALSE,"UNIT";#N/A,#N/A,FALSE,"UNIT";#N/A,#N/A,FALSE,"계정"}</definedName>
    <definedName name="ㅍㅍㅍㅍㅍ" hidden="1">{#N/A,#N/A,FALSE,"UNIT";#N/A,#N/A,FALSE,"UNIT";#N/A,#N/A,FALSE,"계정"}</definedName>
    <definedName name="판관비" localSheetId="14" hidden="1">{#N/A,#N/A,FALSE,"BS";#N/A,#N/A,FALSE,"PL";#N/A,#N/A,FALSE,"처분";#N/A,#N/A,FALSE,"현금";#N/A,#N/A,FALSE,"매출";#N/A,#N/A,FALSE,"원가";#N/A,#N/A,FALSE,"경영"}</definedName>
    <definedName name="판관비" hidden="1">{#N/A,#N/A,FALSE,"BS";#N/A,#N/A,FALSE,"PL";#N/A,#N/A,FALSE,"처분";#N/A,#N/A,FALSE,"현금";#N/A,#N/A,FALSE,"매출";#N/A,#N/A,FALSE,"원가";#N/A,#N/A,FALSE,"경영"}</definedName>
    <definedName name="판매관리비" localSheetId="14" hidden="1">{#N/A,#N/A,FALSE,"지침";#N/A,#N/A,FALSE,"환경분석";#N/A,#N/A,FALSE,"Sheet16"}</definedName>
    <definedName name="판매관리비" hidden="1">{#N/A,#N/A,FALSE,"지침";#N/A,#N/A,FALSE,"환경분석";#N/A,#N/A,FALSE,"Sheet16"}</definedName>
    <definedName name="판매보증" localSheetId="14" hidden="1">{#N/A,#N/A,FALSE,"인원";#N/A,#N/A,FALSE,"비용2";#N/A,#N/A,FALSE,"비용1";#N/A,#N/A,FALSE,"비용";#N/A,#N/A,FALSE,"보증2";#N/A,#N/A,FALSE,"보증1";#N/A,#N/A,FALSE,"보증";#N/A,#N/A,FALSE,"손익1";#N/A,#N/A,FALSE,"손익";#N/A,#N/A,FALSE,"부서별매출";#N/A,#N/A,FALSE,"매출"}</definedName>
    <definedName name="판매보증" hidden="1">{#N/A,#N/A,FALSE,"인원";#N/A,#N/A,FALSE,"비용2";#N/A,#N/A,FALSE,"비용1";#N/A,#N/A,FALSE,"비용";#N/A,#N/A,FALSE,"보증2";#N/A,#N/A,FALSE,"보증1";#N/A,#N/A,FALSE,"보증";#N/A,#N/A,FALSE,"손익1";#N/A,#N/A,FALSE,"손익";#N/A,#N/A,FALSE,"부서별매출";#N/A,#N/A,FALSE,"매출"}</definedName>
    <definedName name="평균이자율" hidden="1">[72]이자율!#REF!</definedName>
    <definedName name="포장" localSheetId="14" hidden="1">{#N/A,#N/A,FALSE,"지침";#N/A,#N/A,FALSE,"환경분석";#N/A,#N/A,FALSE,"Sheet16"}</definedName>
    <definedName name="포장" hidden="1">{#N/A,#N/A,FALSE,"지침";#N/A,#N/A,FALSE,"환경분석";#N/A,#N/A,FALSE,"Sheet16"}</definedName>
    <definedName name="포장2월ocf" localSheetId="14" hidden="1">{#N/A,#N/A,FALSE,"지침";#N/A,#N/A,FALSE,"환경분석";#N/A,#N/A,FALSE,"Sheet16"}</definedName>
    <definedName name="포장2월ocf" hidden="1">{#N/A,#N/A,FALSE,"지침";#N/A,#N/A,FALSE,"환경분석";#N/A,#N/A,FALSE,"Sheet16"}</definedName>
    <definedName name="포장BS" localSheetId="14" hidden="1">{#N/A,#N/A,FALSE,"지침";#N/A,#N/A,FALSE,"환경분석";#N/A,#N/A,FALSE,"Sheet16"}</definedName>
    <definedName name="포장BS" hidden="1">{#N/A,#N/A,FALSE,"지침";#N/A,#N/A,FALSE,"환경분석";#N/A,#N/A,FALSE,"Sheet16"}</definedName>
    <definedName name="포장ocf" localSheetId="14" hidden="1">{#N/A,#N/A,FALSE,"지침";#N/A,#N/A,FALSE,"환경분석";#N/A,#N/A,FALSE,"Sheet16"}</definedName>
    <definedName name="포장ocf" hidden="1">{#N/A,#N/A,FALSE,"지침";#N/A,#N/A,FALSE,"환경분석";#N/A,#N/A,FALSE,"Sheet16"}</definedName>
    <definedName name="포장재" localSheetId="14" hidden="1">{#N/A,#N/A,FALSE,"투입&amp;Waste";#N/A,#N/A,FALSE,"투입&amp;Waste";#N/A,#N/A,FALSE,"투입&amp;Waste"}</definedName>
    <definedName name="포장재" hidden="1">{#N/A,#N/A,FALSE,"투입&amp;Waste";#N/A,#N/A,FALSE,"투입&amp;Waste";#N/A,#N/A,FALSE,"투입&amp;Waste"}</definedName>
    <definedName name="포포퐆" localSheetId="14" hidden="1">{#N/A,#N/A,FALSE,"BS";#N/A,#N/A,FALSE,"PL";#N/A,#N/A,FALSE,"처분";#N/A,#N/A,FALSE,"현금";#N/A,#N/A,FALSE,"매출";#N/A,#N/A,FALSE,"원가";#N/A,#N/A,FALSE,"경영"}</definedName>
    <definedName name="포포퐆" hidden="1">{#N/A,#N/A,FALSE,"BS";#N/A,#N/A,FALSE,"PL";#N/A,#N/A,FALSE,"처분";#N/A,#N/A,FALSE,"현금";#N/A,#N/A,FALSE,"매출";#N/A,#N/A,FALSE,"원가";#N/A,#N/A,FALSE,"경영"}</definedName>
    <definedName name="표지" localSheetId="14"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표지" hidden="1">{#N/A,#N/A,TRUE,"1호 과표세액";#N/A,#N/A,TRUE,"1-2호 농어촌과표";#N/A,#N/A,TRUE,"2호 서식";#N/A,#N/A,TRUE,"2호부표 최저한세";#N/A,#N/A,TRUE,"3(1)호 공제감면";#N/A,#N/A,TRUE,"임시특별감면";#N/A,#N/A,TRUE,"3(1)부7 기업합리";#N/A,#N/A,TRUE,"5호 농어촌";#N/A,#N/A,TRUE,"5호2 농감면(갑)";#N/A,#N/A,TRUE,"6호 소득금액";#N/A,#N/A,TRUE,"6호 첨부(익)";#N/A,#N/A,TRUE,"6호 첨부(손)";#N/A,#N/A,TRUE,"감가총괄";#N/A,#N/A,TRUE,"6-6(3)호 감가(정액)";#N/A,#N/A,TRUE,"9호 자본금(갑)";#N/A,#N/A,TRUE,"9호 자본금(을)";#N/A,#N/A,TRUE,"10(3)호 주요계정";#N/A,#N/A,TRUE,"10(4)호 소득구분"}</definedName>
    <definedName name="표지2" localSheetId="14" hidden="1">{#N/A,#N/A,FALSE,"BS";#N/A,#N/A,FALSE,"PL";#N/A,#N/A,FALSE,"처분";#N/A,#N/A,FALSE,"현금";#N/A,#N/A,FALSE,"매출";#N/A,#N/A,FALSE,"원가";#N/A,#N/A,FALSE,"경영"}</definedName>
    <definedName name="표지2" hidden="1">{#N/A,#N/A,FALSE,"BS";#N/A,#N/A,FALSE,"PL";#N/A,#N/A,FALSE,"처분";#N/A,#N/A,FALSE,"현금";#N/A,#N/A,FALSE,"매출";#N/A,#N/A,FALSE,"원가";#N/A,#N/A,FALSE,"경영"}</definedName>
    <definedName name="표지조정" localSheetId="14"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표지조정" hidden="1">{#N/A,#N/A,TRUE,"일반적사항";#N/A,#N/A,TRUE,"주요재무자료";#N/A,#N/A,TRUE,"표지";#N/A,#N/A,TRUE,"총괄표";#N/A,#N/A,TRUE,"1호 과표세액";#N/A,#N/A,TRUE,"2호 서식";#N/A,#N/A,TRUE,"2호부표 최저한세";#N/A,#N/A,TRUE,"3(1)호 공제감면";#N/A,#N/A,TRUE,"3(1) 부1 공제감면";#N/A,#N/A,TRUE,"3(1) 부3 세액조정";#N/A,#N/A,TRUE,"3(1) 부4 공제감면";#N/A,#N/A,TRUE,"3(1) 부6 추가납부";#N/A,#N/A,TRUE,"조8호 기술인력";#N/A,#N/A,TRUE,"3(1)부7 기업합리";#N/A,#N/A,TRUE,"3(2)호 가산세";#N/A,#N/A,TRUE,"3(2)호 가산세";#N/A,#N/A,TRUE,"3(3)호(갑) 원천납부";#N/A,#N/A,TRUE,"5호 농어촌";#N/A,#N/A,TRUE,"5호2 농감면(갑)";#N/A,#N/A,TRUE,"5호2 농감면(을)";#N/A,#N/A,TRUE,"6호 소득금액";#N/A,#N/A,TRUE,"6호 첨부(익)";#N/A,#N/A,TRUE,"6호 첨부(손)";#N/A,#N/A,TRUE,"6-1호 수입금액";#N/A,#N/A,TRUE,"6-2(4)호 해외시장";#N/A,#N/A,TRUE,"6-2(6)호 해외사업";#N/A,#N/A,TRUE,"6-2(7)호 해외투자";#N/A,#N/A,TRUE,"6-2(12)호 수출손실";#N/A,#N/A,TRUE,"6-3호 퇴충";#N/A,#N/A,TRUE,"6-3(3)호 단퇴";#N/A,#N/A,TRUE,"6-3(4)호 대손";#N/A,#N/A,TRUE,"6-4호 접대(갑)";#N/A,#N/A,TRUE,"6-4호 접대(을)";#N/A,#N/A,TRUE,"6-5호 외화(갑)";#N/A,#N/A,TRUE,"6-5호 외화(을)";#N/A,#N/A,TRUE,"6-6호(부표) 자본적지출";#N/A,#N/A,TRUE,"6-7호 가지급금(갑)";#N/A,#N/A,TRUE,"6-7호 가지급(을)";#N/A,#N/A,TRUE,"6-10호 재고자산";#N/A,#N/A,TRUE,"6-11호 세금과공과";#N/A,#N/A,TRUE,"6-12호 선급비용";#N/A,#N/A,TRUE,"6-13호 기부금";#N/A,#N/A,TRUE,"6-14호 부동산보유";#N/A,#N/A,TRUE,"8호 기부금조정";#N/A,#N/A,TRUE,"9호 자본금(갑)";#N/A,#N/A,TRUE,"9호 자본금(을)";#N/A,#N/A,TRUE,"10(2)호 소득공제";#N/A,#N/A,TRUE,"10(3)호 주요계정";#N/A,#N/A,TRUE,"10(3)호 부표";#N/A,#N/A,TRUE,"10(4)호 조정수입";#N/A,#N/A,TRUE,"10(4)호 소득구분";#N/A,#N/A,TRUE,"12호 중소검토";#N/A,#N/A,TRUE,"13호 비상장";#N/A,#N/A,TRUE,"14(1)호 갑 주식";#N/A,#N/A,TRUE,"59호 해외특수";#N/A,#N/A,TRUE,"60호 갑 적정유보";#N/A,#N/A,TRUE,"60호 을 적정유보";#N/A,#N/A,TRUE,"요약 BS";#N/A,#N/A,TRUE,"요약 PL";#N/A,#N/A,TRUE,"요약원가";#N/A,#N/A,TRUE,"요약RE"}</definedName>
    <definedName name="표표ㅣ" localSheetId="14" hidden="1">{"'Sheet1'!$A$1:$H$36"}</definedName>
    <definedName name="표표ㅣ" hidden="1">{"'Sheet1'!$A$1:$H$36"}</definedName>
    <definedName name="풀" localSheetId="14" hidden="1">{#N/A,#N/A,FALSE,"동부"}</definedName>
    <definedName name="풀" hidden="1">{#N/A,#N/A,FALSE,"동부"}</definedName>
    <definedName name="품질ㄴㄴ" localSheetId="14" hidden="1">{#N/A,#N/A,FALSE,"BS";#N/A,#N/A,FALSE,"PL";#N/A,#N/A,FALSE,"처분";#N/A,#N/A,FALSE,"현금";#N/A,#N/A,FALSE,"매출";#N/A,#N/A,FALSE,"원가";#N/A,#N/A,FALSE,"경영"}</definedName>
    <definedName name="품질ㄴㄴ" hidden="1">{#N/A,#N/A,FALSE,"BS";#N/A,#N/A,FALSE,"PL";#N/A,#N/A,FALSE,"처분";#N/A,#N/A,FALSE,"현금";#N/A,#N/A,FALSE,"매출";#N/A,#N/A,FALSE,"원가";#N/A,#N/A,FALSE,"경영"}</definedName>
    <definedName name="ㅎㅇㅀ" hidden="1">#REF!</definedName>
    <definedName name="하" localSheetId="14" hidden="1">{"'Sheet1'!$A$1:$H$36"}</definedName>
    <definedName name="하" hidden="1">{"'Sheet1'!$A$1:$H$36"}</definedName>
    <definedName name="하ㅏㅎ라하하핳" localSheetId="14" hidden="1">{"'Sheet1'!$A$1:$H$36"}</definedName>
    <definedName name="하ㅏㅎ라하하핳" hidden="1">{"'Sheet1'!$A$1:$H$36"}</definedName>
    <definedName name="항" localSheetId="14" hidden="1">{#N/A,#N/A,FALSE,"BS";#N/A,#N/A,FALSE,"PL";#N/A,#N/A,FALSE,"처분";#N/A,#N/A,FALSE,"현금";#N/A,#N/A,FALSE,"매출";#N/A,#N/A,FALSE,"원가";#N/A,#N/A,FALSE,"경영"}</definedName>
    <definedName name="항" hidden="1">{#N/A,#N/A,FALSE,"BS";#N/A,#N/A,FALSE,"PL";#N/A,#N/A,FALSE,"처분";#N/A,#N/A,FALSE,"현금";#N/A,#N/A,FALSE,"매출";#N/A,#N/A,FALSE,"원가";#N/A,#N/A,FALSE,"경영"}</definedName>
    <definedName name="현금및등가물" localSheetId="14" hidden="1">{#N/A,#N/A,FALSE,"BS";#N/A,#N/A,FALSE,"PL";#N/A,#N/A,FALSE,"A";#N/A,#N/A,FALSE,"B";#N/A,#N/A,FALSE,"B1";#N/A,#N/A,FALSE,"C";#N/A,#N/A,FALSE,"C1";#N/A,#N/A,FALSE,"C2";#N/A,#N/A,FALSE,"D";#N/A,#N/A,FALSE,"E";#N/A,#N/A,FALSE,"F";#N/A,#N/A,FALSE,"AA";#N/A,#N/A,FALSE,"BB";#N/A,#N/A,FALSE,"CC";#N/A,#N/A,FALSE,"DD";#N/A,#N/A,FALSE,"EE";#N/A,#N/A,FALSE,"FF";#N/A,#N/A,FALSE,"PL10";#N/A,#N/A,FALSE,"PL20";#N/A,#N/A,FALSE,"PL30"}</definedName>
    <definedName name="현금및등가물" hidden="1">{#N/A,#N/A,FALSE,"BS";#N/A,#N/A,FALSE,"PL";#N/A,#N/A,FALSE,"A";#N/A,#N/A,FALSE,"B";#N/A,#N/A,FALSE,"B1";#N/A,#N/A,FALSE,"C";#N/A,#N/A,FALSE,"C1";#N/A,#N/A,FALSE,"C2";#N/A,#N/A,FALSE,"D";#N/A,#N/A,FALSE,"E";#N/A,#N/A,FALSE,"F";#N/A,#N/A,FALSE,"AA";#N/A,#N/A,FALSE,"BB";#N/A,#N/A,FALSE,"CC";#N/A,#N/A,FALSE,"DD";#N/A,#N/A,FALSE,"EE";#N/A,#N/A,FALSE,"FF";#N/A,#N/A,FALSE,"PL10";#N/A,#N/A,FALSE,"PL20";#N/A,#N/A,FALSE,"PL30"}</definedName>
    <definedName name="현금흐름" hidden="1">'[73]경영비율 '!#REF!</definedName>
    <definedName name="현금흐름1" hidden="1">[74]수정시산표!#REF!</definedName>
    <definedName name="현금흐름3개월" localSheetId="14" hidden="1">{#N/A,#N/A,FALSE,"UNIT";#N/A,#N/A,FALSE,"UNIT";#N/A,#N/A,FALSE,"계정"}</definedName>
    <definedName name="현금흐름3개월" hidden="1">{#N/A,#N/A,FALSE,"UNIT";#N/A,#N/A,FALSE,"UNIT";#N/A,#N/A,FALSE,"계정"}</definedName>
    <definedName name="현금흐름정산표" localSheetId="14" hidden="1">{#N/A,#N/A,FALSE,"BS";#N/A,#N/A,FALSE,"PL";#N/A,#N/A,FALSE,"처분";#N/A,#N/A,FALSE,"현금";#N/A,#N/A,FALSE,"매출";#N/A,#N/A,FALSE,"원가";#N/A,#N/A,FALSE,"경영"}</definedName>
    <definedName name="현금흐름정산표" hidden="1">{#N/A,#N/A,FALSE,"BS";#N/A,#N/A,FALSE,"PL";#N/A,#N/A,FALSE,"처분";#N/A,#N/A,FALSE,"현금";#N/A,#N/A,FALSE,"매출";#N/A,#N/A,FALSE,"원가";#N/A,#N/A,FALSE,"경영"}</definedName>
    <definedName name="현황사진" hidden="1">#REF!</definedName>
    <definedName name="호" localSheetId="14" hidden="1">{#N/A,#N/A,FALSE,"UNIT";#N/A,#N/A,FALSE,"UNIT";#N/A,#N/A,FALSE,"계정"}</definedName>
    <definedName name="호" hidden="1">{#N/A,#N/A,FALSE,"UNIT";#N/A,#N/A,FALSE,"UNIT";#N/A,#N/A,FALSE,"계정"}</definedName>
    <definedName name="호호호호" localSheetId="14" hidden="1">{#N/A,#N/A,FALSE,"BS";#N/A,#N/A,FALSE,"PL";#N/A,#N/A,FALSE,"처분";#N/A,#N/A,FALSE,"현금";#N/A,#N/A,FALSE,"매출";#N/A,#N/A,FALSE,"원가";#N/A,#N/A,FALSE,"경영"}</definedName>
    <definedName name="호호호호" hidden="1">{#N/A,#N/A,FALSE,"BS";#N/A,#N/A,FALSE,"PL";#N/A,#N/A,FALSE,"처분";#N/A,#N/A,FALSE,"현금";#N/A,#N/A,FALSE,"매출";#N/A,#N/A,FALSE,"원가";#N/A,#N/A,FALSE,"경영"}</definedName>
    <definedName name="확대3" localSheetId="14" hidden="1">{#N/A,#N/A,FALSE,"UNIT";#N/A,#N/A,FALSE,"UNIT";#N/A,#N/A,FALSE,"계정"}</definedName>
    <definedName name="확대3" hidden="1">{#N/A,#N/A,FALSE,"UNIT";#N/A,#N/A,FALSE,"UNIT";#N/A,#N/A,FALSE,"계정"}</definedName>
    <definedName name="황" localSheetId="14" hidden="1">{"'분양원가'!$B$1:$F$113"}</definedName>
    <definedName name="황" hidden="1">{"'분양원가'!$B$1:$F$113"}</definedName>
    <definedName name="회" localSheetId="14" hidden="1">{#N/A,#N/A,FALSE,"동부"}</definedName>
    <definedName name="회" hidden="1">{#N/A,#N/A,FALSE,"동부"}</definedName>
    <definedName name="회장님보고2" localSheetId="14" hidden="1">{#N/A,#N/A,TRUE,"IS";#N/A,#N/A,TRUE,"SG";#N/A,#N/A,TRUE,"FF";#N/A,#N/A,TRUE,"BS";#N/A,#N/A,TRUE,"DCF";#N/A,#N/A,TRUE,"Int";#N/A,#N/A,TRUE,"Consumer";#N/A,#N/A,TRUE,"Building";#N/A,#N/A,TRUE,"Industrial"}</definedName>
    <definedName name="회장님보고2" hidden="1">{#N/A,#N/A,TRUE,"IS";#N/A,#N/A,TRUE,"SG";#N/A,#N/A,TRUE,"FF";#N/A,#N/A,TRUE,"BS";#N/A,#N/A,TRUE,"DCF";#N/A,#N/A,TRUE,"Int";#N/A,#N/A,TRUE,"Consumer";#N/A,#N/A,TRUE,"Building";#N/A,#N/A,TRUE,"Industrial"}</definedName>
    <definedName name="후후후" localSheetId="14" hidden="1">{"'미착금액'!$A$4:$G$14"}</definedName>
    <definedName name="후후후" hidden="1">{"'미착금액'!$A$4:$G$14"}</definedName>
    <definedName name="흐름표" localSheetId="14" hidden="1">{#N/A,#N/A,FALSE,"UNIT";#N/A,#N/A,FALSE,"UNIT";#N/A,#N/A,FALSE,"계정"}</definedName>
    <definedName name="흐름표" hidden="1">{#N/A,#N/A,FALSE,"UNIT";#N/A,#N/A,FALSE,"UNIT";#N/A,#N/A,FALSE,"계정"}</definedName>
    <definedName name="ㅏ" localSheetId="14" hidden="1">{#N/A,#N/A,TRUE,"Summary";#N/A,#N/A,TRUE,"IS";#N/A,#N/A,TRUE,"Adj";#N/A,#N/A,TRUE,"BS";#N/A,#N/A,TRUE,"CF";#N/A,#N/A,TRUE,"Debt";#N/A,#N/A,TRUE,"IRR"}</definedName>
    <definedName name="ㅏ" hidden="1">{#N/A,#N/A,TRUE,"Summary";#N/A,#N/A,TRUE,"IS";#N/A,#N/A,TRUE,"Adj";#N/A,#N/A,TRUE,"BS";#N/A,#N/A,TRUE,"CF";#N/A,#N/A,TRUE,"Debt";#N/A,#N/A,TRUE,"IRR"}</definedName>
    <definedName name="ㅏㅏ" localSheetId="14" hidden="1">{#N/A,#N/A,FALSE,"Aging Summary";#N/A,#N/A,FALSE,"Ratio Analysis";#N/A,#N/A,FALSE,"Test 120 Day Accts";#N/A,#N/A,FALSE,"Tickmarks"}</definedName>
    <definedName name="ㅏㅏ" hidden="1">{#N/A,#N/A,FALSE,"Aging Summary";#N/A,#N/A,FALSE,"Ratio Analysis";#N/A,#N/A,FALSE,"Test 120 Day Accts";#N/A,#N/A,FALSE,"Tickmarks"}</definedName>
    <definedName name="ㅏㅏㅏ" localSheetId="14" hidden="1">{#N/A,#N/A,FALSE,"UNIT";#N/A,#N/A,FALSE,"UNIT";#N/A,#N/A,FALSE,"계정"}</definedName>
    <definedName name="ㅏㅏㅏ" hidden="1">{#N/A,#N/A,FALSE,"UNIT";#N/A,#N/A,FALSE,"UNIT";#N/A,#N/A,FALSE,"계정"}</definedName>
    <definedName name="ㅏㅔㄴ아" localSheetId="14" hidden="1">{#N/A,#N/A,FALSE,"BS";#N/A,#N/A,FALSE,"PL";#N/A,#N/A,FALSE,"처분";#N/A,#N/A,FALSE,"현금";#N/A,#N/A,FALSE,"매출";#N/A,#N/A,FALSE,"원가";#N/A,#N/A,FALSE,"경영"}</definedName>
    <definedName name="ㅏㅔㄴ아" hidden="1">{#N/A,#N/A,FALSE,"BS";#N/A,#N/A,FALSE,"PL";#N/A,#N/A,FALSE,"처분";#N/A,#N/A,FALSE,"현금";#N/A,#N/A,FALSE,"매출";#N/A,#N/A,FALSE,"원가";#N/A,#N/A,FALSE,"경영"}</definedName>
    <definedName name="ㅏㅗ" localSheetId="14" hidden="1">{#N/A,#N/A,FALSE,"BS";#N/A,#N/A,FALSE,"PL";#N/A,#N/A,FALSE,"처분";#N/A,#N/A,FALSE,"현금";#N/A,#N/A,FALSE,"매출";#N/A,#N/A,FALSE,"원가";#N/A,#N/A,FALSE,"경영"}</definedName>
    <definedName name="ㅏㅗ" hidden="1">{#N/A,#N/A,FALSE,"BS";#N/A,#N/A,FALSE,"PL";#N/A,#N/A,FALSE,"처분";#N/A,#N/A,FALSE,"현금";#N/A,#N/A,FALSE,"매출";#N/A,#N/A,FALSE,"원가";#N/A,#N/A,FALSE,"경영"}</definedName>
    <definedName name="ㅐ" localSheetId="14" hidden="1">{#N/A,#N/A,FALSE,"UNIT";#N/A,#N/A,FALSE,"UNIT";#N/A,#N/A,FALSE,"계정"}</definedName>
    <definedName name="ㅐ" hidden="1">{#N/A,#N/A,FALSE,"UNIT";#N/A,#N/A,FALSE,"UNIT";#N/A,#N/A,FALSE,"계정"}</definedName>
    <definedName name="ㅐㅐㅐ" localSheetId="14" hidden="1">{#N/A,#N/A,FALSE,"지침";#N/A,#N/A,FALSE,"환경분석";#N/A,#N/A,FALSE,"Sheet16"}</definedName>
    <definedName name="ㅐㅐㅐ" hidden="1">{#N/A,#N/A,FALSE,"지침";#N/A,#N/A,FALSE,"환경분석";#N/A,#N/A,FALSE,"Sheet16"}</definedName>
    <definedName name="ㅑ" localSheetId="14" hidden="1">{#N/A,#N/A,FALSE,"Aging Summary";#N/A,#N/A,FALSE,"Ratio Analysis";#N/A,#N/A,FALSE,"Test 120 Day Accts";#N/A,#N/A,FALSE,"Tickmarks"}</definedName>
    <definedName name="ㅑ" hidden="1">{#N/A,#N/A,FALSE,"Aging Summary";#N/A,#N/A,FALSE,"Ratio Analysis";#N/A,#N/A,FALSE,"Test 120 Day Accts";#N/A,#N/A,FALSE,"Tickmarks"}</definedName>
    <definedName name="ㅑㅑ" localSheetId="14" hidden="1">{#N/A,#N/A,FALSE,"UNIT";#N/A,#N/A,FALSE,"UNIT";#N/A,#N/A,FALSE,"계정"}</definedName>
    <definedName name="ㅑㅑ" hidden="1">{#N/A,#N/A,FALSE,"UNIT";#N/A,#N/A,FALSE,"UNIT";#N/A,#N/A,FALSE,"계정"}</definedName>
    <definedName name="ㅑㅑㅑㅑ" localSheetId="14" hidden="1">{#N/A,#N/A,FALSE,"UNIT";#N/A,#N/A,FALSE,"UNIT";#N/A,#N/A,FALSE,"계정"}</definedName>
    <definedName name="ㅑㅑㅑㅑ" hidden="1">{#N/A,#N/A,FALSE,"UNIT";#N/A,#N/A,FALSE,"UNIT";#N/A,#N/A,FALSE,"계정"}</definedName>
    <definedName name="ㅓㅏ리앙" localSheetId="14" hidden="1">{#N/A,#N/A,FALSE,"UNIT";#N/A,#N/A,FALSE,"UNIT";#N/A,#N/A,FALSE,"계정"}</definedName>
    <definedName name="ㅓㅏ리앙" hidden="1">{#N/A,#N/A,FALSE,"UNIT";#N/A,#N/A,FALSE,"UNIT";#N/A,#N/A,FALSE,"계정"}</definedName>
    <definedName name="ㅓㅓ" localSheetId="14" hidden="1">{#N/A,#N/A,FALSE,"UNIT";#N/A,#N/A,FALSE,"UNIT";#N/A,#N/A,FALSE,"계정"}</definedName>
    <definedName name="ㅓㅓ" hidden="1">{#N/A,#N/A,FALSE,"UNIT";#N/A,#N/A,FALSE,"UNIT";#N/A,#N/A,FALSE,"계정"}</definedName>
    <definedName name="ㅔ" localSheetId="14" hidden="1">{#N/A,#N/A,FALSE,"UNIT";#N/A,#N/A,FALSE,"UNIT";#N/A,#N/A,FALSE,"계정"}</definedName>
    <definedName name="ㅔ" hidden="1">{#N/A,#N/A,FALSE,"UNIT";#N/A,#N/A,FALSE,"UNIT";#N/A,#N/A,FALSE,"계정"}</definedName>
    <definedName name="ㅔㅔㅔ" localSheetId="14" hidden="1">{#N/A,#N/A,FALSE,"UNIT";#N/A,#N/A,FALSE,"UNIT";#N/A,#N/A,FALSE,"계정"}</definedName>
    <definedName name="ㅔㅔㅔ" hidden="1">{#N/A,#N/A,FALSE,"UNIT";#N/A,#N/A,FALSE,"UNIT";#N/A,#N/A,FALSE,"계정"}</definedName>
    <definedName name="ㅕ" localSheetId="14" hidden="1">{#N/A,#N/A,FALSE,"BS";#N/A,#N/A,FALSE,"PL";#N/A,#N/A,FALSE,"처분";#N/A,#N/A,FALSE,"현금";#N/A,#N/A,FALSE,"매출";#N/A,#N/A,FALSE,"원가";#N/A,#N/A,FALSE,"경영"}</definedName>
    <definedName name="ㅕ" hidden="1">{#N/A,#N/A,FALSE,"BS";#N/A,#N/A,FALSE,"PL";#N/A,#N/A,FALSE,"처분";#N/A,#N/A,FALSE,"현금";#N/A,#N/A,FALSE,"매출";#N/A,#N/A,FALSE,"원가";#N/A,#N/A,FALSE,"경영"}</definedName>
    <definedName name="ㅕㅕㅕ" localSheetId="14" hidden="1">{#N/A,#N/A,FALSE,"UNIT";#N/A,#N/A,FALSE,"UNIT";#N/A,#N/A,FALSE,"계정"}</definedName>
    <definedName name="ㅕㅕㅕ" hidden="1">{#N/A,#N/A,FALSE,"UNIT";#N/A,#N/A,FALSE,"UNIT";#N/A,#N/A,FALSE,"계정"}</definedName>
    <definedName name="ㅗㄹ호홓로" hidden="1">#REF!</definedName>
    <definedName name="ㅗㅗ" localSheetId="14" hidden="1">{#N/A,#N/A,FALSE,"UNIT";#N/A,#N/A,FALSE,"UNIT";#N/A,#N/A,FALSE,"계정"}</definedName>
    <definedName name="ㅗㅗ" hidden="1">{#N/A,#N/A,FALSE,"UNIT";#N/A,#N/A,FALSE,"UNIT";#N/A,#N/A,FALSE,"계정"}</definedName>
    <definedName name="ㅛㅛㅛ" localSheetId="14" hidden="1">{#N/A,#N/A,FALSE,"UNIT";#N/A,#N/A,FALSE,"UNIT";#N/A,#N/A,FALSE,"계정"}</definedName>
    <definedName name="ㅛㅛㅛ" hidden="1">{#N/A,#N/A,FALSE,"UNIT";#N/A,#N/A,FALSE,"UNIT";#N/A,#N/A,FALSE,"계정"}</definedName>
    <definedName name="ㅜ" localSheetId="14" hidden="1">{#N/A,#N/A,FALSE,"UNIT";#N/A,#N/A,FALSE,"UNIT";#N/A,#N/A,FALSE,"계정"}</definedName>
    <definedName name="ㅜ" hidden="1">{#N/A,#N/A,FALSE,"UNIT";#N/A,#N/A,FALSE,"UNIT";#N/A,#N/A,FALSE,"계정"}</definedName>
    <definedName name="ㅜㅜ" localSheetId="14" hidden="1">{#N/A,#N/A,FALSE,"UNIT";#N/A,#N/A,FALSE,"UNIT";#N/A,#N/A,FALSE,"계정"}</definedName>
    <definedName name="ㅜㅜ" hidden="1">{#N/A,#N/A,FALSE,"UNIT";#N/A,#N/A,FALSE,"UNIT";#N/A,#N/A,FALSE,"계정"}</definedName>
    <definedName name="ㅜㅜㅜㅜ" localSheetId="14" hidden="1">{#N/A,#N/A,FALSE,"UNIT";#N/A,#N/A,FALSE,"UNIT";#N/A,#N/A,FALSE,"계정"}</definedName>
    <definedName name="ㅜㅜㅜㅜ" hidden="1">{#N/A,#N/A,FALSE,"UNIT";#N/A,#N/A,FALSE,"UNIT";#N/A,#N/A,FALSE,"계정"}</definedName>
    <definedName name="ㅜㅜㅜㅜㅜㅜ" localSheetId="14" hidden="1">{#N/A,#N/A,FALSE,"UNIT";#N/A,#N/A,FALSE,"UNIT";#N/A,#N/A,FALSE,"계정"}</definedName>
    <definedName name="ㅜㅜㅜㅜㅜㅜ" hidden="1">{#N/A,#N/A,FALSE,"UNIT";#N/A,#N/A,FALSE,"UNIT";#N/A,#N/A,FALSE,"계정"}</definedName>
    <definedName name="ㅠ" localSheetId="14" hidden="1">{#N/A,#N/A,FALSE,"Aging Summary";#N/A,#N/A,FALSE,"Ratio Analysis";#N/A,#N/A,FALSE,"Test 120 Day Accts";#N/A,#N/A,FALSE,"Tickmarks"}</definedName>
    <definedName name="ㅠ" hidden="1">{#N/A,#N/A,FALSE,"Aging Summary";#N/A,#N/A,FALSE,"Ratio Analysis";#N/A,#N/A,FALSE,"Test 120 Day Accts";#N/A,#N/A,FALSE,"Tickmarks"}</definedName>
    <definedName name="ㅠㄱ" localSheetId="14" hidden="1">{"'용역비'!$A$4:$C$8"}</definedName>
    <definedName name="ㅠㄱ" hidden="1">{"'용역비'!$A$4:$C$8"}</definedName>
    <definedName name="ㅠㅍ" localSheetId="14" hidden="1">{#N/A,#N/A,FALSE,"UNIT";#N/A,#N/A,FALSE,"UNIT";#N/A,#N/A,FALSE,"계정"}</definedName>
    <definedName name="ㅠㅍ" hidden="1">{#N/A,#N/A,FALSE,"UNIT";#N/A,#N/A,FALSE,"UNIT";#N/A,#N/A,FALSE,"계정"}</definedName>
    <definedName name="ㅠㅠㅠ" localSheetId="14" hidden="1">{#N/A,#N/A,FALSE,"지침";#N/A,#N/A,FALSE,"환경분석";#N/A,#N/A,FALSE,"Sheet16"}</definedName>
    <definedName name="ㅠㅠㅠ" hidden="1">{#N/A,#N/A,FALSE,"지침";#N/A,#N/A,FALSE,"환경분석";#N/A,#N/A,FALSE,"Sheet16"}</definedName>
    <definedName name="ㅠㅠㅠㅠㅠ" localSheetId="14" hidden="1">{#N/A,#N/A,FALSE,"UNIT";#N/A,#N/A,FALSE,"UNIT";#N/A,#N/A,FALSE,"계정"}</definedName>
    <definedName name="ㅠㅠㅠㅠㅠ" hidden="1">{#N/A,#N/A,FALSE,"UNIT";#N/A,#N/A,FALSE,"UNIT";#N/A,#N/A,FALSE,"계정"}</definedName>
    <definedName name="ㅠㅠㅠㅠㅠㅠ" localSheetId="14" hidden="1">{#N/A,#N/A,FALSE,"UNIT";#N/A,#N/A,FALSE,"UNIT";#N/A,#N/A,FALSE,"계정"}</definedName>
    <definedName name="ㅠㅠㅠㅠㅠㅠ" hidden="1">{#N/A,#N/A,FALSE,"UNIT";#N/A,#N/A,FALSE,"UNIT";#N/A,#N/A,FALSE,"계정"}</definedName>
    <definedName name="ㅡ" localSheetId="14" hidden="1">{#N/A,#N/A,FALSE,"Aging Summary";#N/A,#N/A,FALSE,"Ratio Analysis";#N/A,#N/A,FALSE,"Test 120 Day Accts";#N/A,#N/A,FALSE,"Tickmarks"}</definedName>
    <definedName name="ㅡ" hidden="1">{#N/A,#N/A,FALSE,"Aging Summary";#N/A,#N/A,FALSE,"Ratio Analysis";#N/A,#N/A,FALSE,"Test 120 Day Accts";#N/A,#N/A,FALSE,"Tickmarks"}</definedName>
    <definedName name="ㅡㅡ" localSheetId="14" hidden="1">{#N/A,#N/A,FALSE,"UNIT";#N/A,#N/A,FALSE,"UNIT";#N/A,#N/A,FALSE,"계정"}</definedName>
    <definedName name="ㅡㅡ" hidden="1">{#N/A,#N/A,FALSE,"UNIT";#N/A,#N/A,FALSE,"UNIT";#N/A,#N/A,FALSE,"계정"}</definedName>
    <definedName name="ㅡㅡㅡ" localSheetId="14" hidden="1">{#N/A,#N/A,FALSE,"UNIT";#N/A,#N/A,FALSE,"UNIT";#N/A,#N/A,FALSE,"계정"}</definedName>
    <definedName name="ㅡㅡㅡ" hidden="1">{#N/A,#N/A,FALSE,"UNIT";#N/A,#N/A,FALSE,"UNIT";#N/A,#N/A,FALSE,"계정"}</definedName>
    <definedName name="ㅡㅡㅡㅡㅡ" localSheetId="14" hidden="1">{#N/A,#N/A,FALSE,"UNIT";#N/A,#N/A,FALSE,"UNIT";#N/A,#N/A,FALSE,"계정"}</definedName>
    <definedName name="ㅡㅡㅡㅡㅡ" hidden="1">{#N/A,#N/A,FALSE,"UNIT";#N/A,#N/A,FALSE,"UNIT";#N/A,#N/A,FALSE,"계정"}</definedName>
    <definedName name="ㅡㅡㅡㅡㅡㅡ" localSheetId="14" hidden="1">{#N/A,#N/A,FALSE,"UNIT";#N/A,#N/A,FALSE,"UNIT";#N/A,#N/A,FALSE,"계정"}</definedName>
    <definedName name="ㅡㅡㅡㅡㅡㅡ" hidden="1">{#N/A,#N/A,FALSE,"UNIT";#N/A,#N/A,FALSE,"UNIT";#N/A,#N/A,FALSE,"계정"}</definedName>
    <definedName name="ㅣ" localSheetId="14" hidden="1">{#N/A,#N/A,FALSE,"Aging Summary";#N/A,#N/A,FALSE,"Ratio Analysis";#N/A,#N/A,FALSE,"Test 120 Day Accts";#N/A,#N/A,FALSE,"Tickmarks"}</definedName>
    <definedName name="ㅣ" hidden="1">{#N/A,#N/A,FALSE,"Aging Summary";#N/A,#N/A,FALSE,"Ratio Analysis";#N/A,#N/A,FALSE,"Test 120 Day Accts";#N/A,#N/A,FALSE,"Tickmarks"}</definedName>
    <definedName name="ㅣㅣ" localSheetId="14" hidden="1">{#N/A,#N/A,TRUE,"Summary";#N/A,#N/A,TRUE,"IS";#N/A,#N/A,TRUE,"Adj";#N/A,#N/A,TRUE,"BS";#N/A,#N/A,TRUE,"CF";#N/A,#N/A,TRUE,"Debt";#N/A,#N/A,TRUE,"IRR"}</definedName>
    <definedName name="ㅣㅣ" hidden="1">{#N/A,#N/A,TRUE,"Summary";#N/A,#N/A,TRUE,"IS";#N/A,#N/A,TRUE,"Adj";#N/A,#N/A,TRUE,"BS";#N/A,#N/A,TRUE,"CF";#N/A,#N/A,TRUE,"Debt";#N/A,#N/A,TRUE,"IRR"}</definedName>
    <definedName name="ㅣㅣㅣㅣ" localSheetId="14" hidden="1">{#N/A,#N/A,FALSE,"UNIT";#N/A,#N/A,FALSE,"UNIT";#N/A,#N/A,FALSE,"계정"}</definedName>
    <definedName name="ㅣㅣㅣㅣ" hidden="1">{#N/A,#N/A,FALSE,"UNIT";#N/A,#N/A,FALSE,"UNIT";#N/A,#N/A,FALSE,"계정"}</definedName>
    <definedName name="年間収支買掛" localSheetId="14" hidden="1">{"'下期集計（10.27迄・速報値）'!$Q$16"}</definedName>
    <definedName name="年間収支買掛" hidden="1">{"'下期集計（10.27迄・速報値）'!$Q$16"}</definedName>
    <definedName name="年間資金収支あ" localSheetId="14" hidden="1">{"'下期集計（10.27迄・速報値）'!$Q$16"}</definedName>
    <definedName name="年間資金収支あ" hidden="1">{"'下期集計（10.27迄・速報値）'!$Q$16"}</definedName>
    <definedName name="日繰06" localSheetId="14" hidden="1">{"'下期集計（10.27迄・速報値）'!$Q$16"}</definedName>
    <definedName name="日繰06" hidden="1">{"'下期集計（10.27迄・速報値）'!$Q$16"}</definedName>
    <definedName name="要処理資産②" localSheetId="14" hidden="1">{"'下期集計（10.27迄・速報値）'!$Q$16"}</definedName>
    <definedName name="要処理資産②" hidden="1">{"'下期集計（10.27迄・速報値）'!$Q$16"}</definedName>
    <definedName name="資金" localSheetId="14" hidden="1">{"'下期集計（10.27迄・速報値）'!$Q$16"}</definedName>
    <definedName name="資金" hidden="1">{"'下期集計（10.27迄・速報値）'!$Q$16"}</definedName>
    <definedName name="金利体系" localSheetId="14" hidden="1">{"'下期集計（10.27迄・速報値）'!$Q$16"}</definedName>
    <definedName name="金利体系" hidden="1">{"'下期集計（10.27迄・速報値）'!$Q$16"}</definedName>
    <definedName name="関連" localSheetId="14" hidden="1">{"'下期集計（10.27迄・速報値）'!$Q$16"}</definedName>
    <definedName name="関連" hidden="1">{"'下期集計（10.27迄・速報値）'!$Q$16"}</definedName>
    <definedName name="问问" localSheetId="14" hidden="1">{#N/A,#N/A,FALSE,"SF"}</definedName>
    <definedName name="问问" hidden="1">{#N/A,#N/A,FALSE,"SF"}</definedName>
    <definedName name="问问_1" localSheetId="14" hidden="1">{#N/A,#N/A,FALSE,"SF"}</definedName>
    <definedName name="问问_1" hidden="1">{#N/A,#N/A,FALSE,"SF"}</definedName>
  </definedNames>
  <calcPr calcId="191028" iterate="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42" i="45" l="1"/>
  <c r="N42" i="45"/>
  <c r="M42" i="45"/>
  <c r="L42" i="45"/>
  <c r="K42" i="45"/>
  <c r="J42" i="45"/>
  <c r="O41" i="45"/>
  <c r="N41" i="45"/>
  <c r="M41" i="45"/>
  <c r="L41" i="45"/>
  <c r="K41" i="45"/>
  <c r="J41" i="45"/>
  <c r="I41" i="45"/>
  <c r="O23" i="45"/>
  <c r="N23" i="45"/>
  <c r="M23" i="45"/>
  <c r="L23" i="45"/>
  <c r="K23" i="45"/>
  <c r="J23" i="45"/>
  <c r="R32" i="60"/>
  <c r="R8" i="60"/>
  <c r="R14" i="60"/>
  <c r="R20" i="60"/>
  <c r="R26" i="60"/>
  <c r="O26" i="61"/>
  <c r="N26" i="61"/>
  <c r="M26" i="61"/>
  <c r="L26" i="61"/>
  <c r="K26" i="61"/>
  <c r="J26" i="61"/>
  <c r="I26" i="61"/>
  <c r="H26" i="61"/>
  <c r="G26" i="61"/>
  <c r="F26" i="61"/>
  <c r="E26" i="61"/>
  <c r="I6" i="61"/>
  <c r="J6" i="61"/>
  <c r="K6" i="61"/>
  <c r="O6" i="61"/>
  <c r="N6" i="61"/>
  <c r="M6" i="61"/>
  <c r="L6" i="61"/>
  <c r="J24" i="61"/>
  <c r="P19" i="61"/>
  <c r="O24" i="61"/>
  <c r="N24" i="61"/>
  <c r="M24" i="61"/>
  <c r="L24" i="61"/>
  <c r="K24" i="61"/>
  <c r="O20" i="52"/>
  <c r="N20" i="52"/>
  <c r="M20" i="52"/>
  <c r="L20" i="52"/>
  <c r="K20" i="52"/>
  <c r="O36" i="63" l="1"/>
  <c r="N36" i="63"/>
  <c r="M36" i="63"/>
  <c r="L36" i="63"/>
  <c r="K36" i="63"/>
  <c r="J36" i="63"/>
  <c r="I36" i="63"/>
  <c r="H36" i="63"/>
  <c r="G36" i="63"/>
  <c r="F36" i="63"/>
  <c r="E36" i="63"/>
  <c r="O28" i="63"/>
  <c r="N28" i="63"/>
  <c r="M28" i="63"/>
  <c r="L28" i="63"/>
  <c r="K28" i="63"/>
  <c r="J28" i="63"/>
  <c r="I28" i="63"/>
  <c r="H28" i="63"/>
  <c r="G28" i="63"/>
  <c r="F28" i="63"/>
  <c r="E28" i="63"/>
  <c r="O18" i="63"/>
  <c r="L18" i="63"/>
  <c r="G18" i="63"/>
  <c r="H17" i="63"/>
  <c r="O16" i="63"/>
  <c r="N16" i="63"/>
  <c r="M16" i="63"/>
  <c r="L16" i="63"/>
  <c r="K16" i="63"/>
  <c r="J16" i="63"/>
  <c r="I16" i="63"/>
  <c r="I18" i="63" s="1"/>
  <c r="H16" i="63"/>
  <c r="H18" i="63" s="1"/>
  <c r="G16" i="63"/>
  <c r="F16" i="63"/>
  <c r="E16" i="63"/>
  <c r="E18" i="63" s="1"/>
  <c r="O15" i="63"/>
  <c r="N15" i="63"/>
  <c r="N18" i="63" s="1"/>
  <c r="M15" i="63"/>
  <c r="M18" i="63" s="1"/>
  <c r="L15" i="63"/>
  <c r="K15" i="63"/>
  <c r="K18" i="63" s="1"/>
  <c r="J15" i="63"/>
  <c r="J18" i="63" s="1"/>
  <c r="G15" i="63"/>
  <c r="F15" i="63"/>
  <c r="F18" i="63" s="1"/>
  <c r="E15" i="63"/>
  <c r="O14" i="63"/>
  <c r="O17" i="63" s="1"/>
  <c r="N14" i="63"/>
  <c r="N17" i="63" s="1"/>
  <c r="G14" i="63"/>
  <c r="G17" i="63" s="1"/>
  <c r="E14" i="63"/>
  <c r="E17" i="63" s="1"/>
  <c r="O13" i="63"/>
  <c r="N13" i="63"/>
  <c r="M13" i="63"/>
  <c r="L13" i="63"/>
  <c r="K13" i="63"/>
  <c r="J13" i="63"/>
  <c r="G13" i="63"/>
  <c r="F13" i="63"/>
  <c r="F11" i="63" s="1"/>
  <c r="E13" i="63"/>
  <c r="K11" i="63"/>
  <c r="G11" i="63"/>
  <c r="O9" i="63"/>
  <c r="O11" i="63" s="1"/>
  <c r="N9" i="63"/>
  <c r="N11" i="63" s="1"/>
  <c r="M9" i="63"/>
  <c r="M14" i="63" s="1"/>
  <c r="M17" i="63" s="1"/>
  <c r="L9" i="63"/>
  <c r="L8" i="63" s="1"/>
  <c r="K9" i="63"/>
  <c r="K14" i="63" s="1"/>
  <c r="K17" i="63" s="1"/>
  <c r="J9" i="63"/>
  <c r="J8" i="63" s="1"/>
  <c r="H9" i="63"/>
  <c r="H8" i="63" s="1"/>
  <c r="G9" i="63"/>
  <c r="F9" i="63"/>
  <c r="F14" i="63" s="1"/>
  <c r="F17" i="63" s="1"/>
  <c r="E9" i="63"/>
  <c r="E11" i="63" s="1"/>
  <c r="O8" i="63"/>
  <c r="N8" i="63"/>
  <c r="M8" i="63"/>
  <c r="K8" i="63"/>
  <c r="I8" i="63"/>
  <c r="G8" i="63"/>
  <c r="F8" i="63"/>
  <c r="E8" i="63"/>
  <c r="O6" i="63"/>
  <c r="N6" i="63"/>
  <c r="M6" i="63"/>
  <c r="L6" i="63"/>
  <c r="K6" i="63"/>
  <c r="J6" i="63"/>
  <c r="I6" i="63"/>
  <c r="H6" i="63"/>
  <c r="G6" i="63"/>
  <c r="F6" i="63"/>
  <c r="E6" i="63"/>
  <c r="D29" i="61"/>
  <c r="O27" i="61"/>
  <c r="N27" i="61"/>
  <c r="M27" i="61"/>
  <c r="L27" i="61"/>
  <c r="K27" i="61"/>
  <c r="O23" i="61"/>
  <c r="N23" i="61"/>
  <c r="M23" i="61"/>
  <c r="L23" i="61"/>
  <c r="K23" i="61"/>
  <c r="J23" i="61"/>
  <c r="I23" i="61"/>
  <c r="H23" i="61"/>
  <c r="G23" i="61"/>
  <c r="F23" i="61"/>
  <c r="E23" i="61"/>
  <c r="J11" i="63" l="1"/>
  <c r="I17" i="63"/>
  <c r="L11" i="63"/>
  <c r="J14" i="63"/>
  <c r="J17" i="63" s="1"/>
  <c r="M11" i="63"/>
  <c r="L14" i="63"/>
  <c r="L17" i="63" s="1"/>
  <c r="Q31" i="60" l="1"/>
  <c r="P31" i="60"/>
  <c r="O31" i="60"/>
  <c r="N31" i="60"/>
  <c r="M31" i="60"/>
  <c r="L31" i="60"/>
  <c r="K31" i="60"/>
  <c r="J31" i="60"/>
  <c r="I31" i="60"/>
  <c r="H31" i="60"/>
  <c r="G31" i="60"/>
  <c r="Q25" i="60"/>
  <c r="P25" i="60"/>
  <c r="O25" i="60"/>
  <c r="N25" i="60"/>
  <c r="M25" i="60"/>
  <c r="L25" i="60"/>
  <c r="K25" i="60"/>
  <c r="J25" i="60"/>
  <c r="I25" i="60"/>
  <c r="H25" i="60"/>
  <c r="G25" i="60"/>
  <c r="Q19" i="60"/>
  <c r="P19" i="60"/>
  <c r="O19" i="60"/>
  <c r="N19" i="60"/>
  <c r="M19" i="60"/>
  <c r="L19" i="60"/>
  <c r="K19" i="60"/>
  <c r="J19" i="60"/>
  <c r="I19" i="60"/>
  <c r="H19" i="60"/>
  <c r="G19" i="60"/>
  <c r="Q13" i="60"/>
  <c r="P13" i="60"/>
  <c r="O13" i="60"/>
  <c r="N13" i="60"/>
  <c r="M13" i="60"/>
  <c r="L13" i="60"/>
  <c r="K13" i="60"/>
  <c r="J13" i="60"/>
  <c r="I13" i="60"/>
  <c r="H13" i="60"/>
  <c r="G13" i="60"/>
  <c r="Q7" i="60"/>
  <c r="P7" i="60"/>
  <c r="O7" i="60"/>
  <c r="N7" i="60"/>
  <c r="M7" i="60"/>
  <c r="L7" i="60"/>
  <c r="K7" i="60"/>
  <c r="J7" i="60"/>
  <c r="I7" i="60"/>
  <c r="H7" i="60"/>
  <c r="G7" i="60"/>
  <c r="G68" i="58" l="1"/>
  <c r="J66" i="58"/>
  <c r="G65" i="58"/>
  <c r="J64" i="58"/>
  <c r="J63" i="58"/>
  <c r="J62" i="58"/>
  <c r="J61" i="58"/>
  <c r="K59" i="58"/>
  <c r="K58" i="58"/>
  <c r="K60" i="58" s="1"/>
  <c r="M60" i="58" l="1"/>
  <c r="K65" i="58"/>
  <c r="K68" i="58" s="1"/>
  <c r="M68" i="58" s="1"/>
  <c r="M65" i="58" l="1"/>
  <c r="E10" i="48" l="1"/>
  <c r="F10" i="48"/>
  <c r="G10" i="48"/>
  <c r="H10" i="48"/>
  <c r="I10" i="48"/>
  <c r="J10" i="48"/>
  <c r="K10" i="48"/>
  <c r="L10" i="48"/>
  <c r="M10" i="48"/>
  <c r="N10" i="48"/>
  <c r="O10" i="48"/>
  <c r="C7" i="47"/>
  <c r="D7" i="47"/>
  <c r="E7" i="47"/>
  <c r="F7" i="47"/>
  <c r="G7" i="47"/>
  <c r="H7" i="47"/>
  <c r="J99" i="57"/>
  <c r="G28" i="51"/>
  <c r="H28" i="51"/>
  <c r="I28" i="51"/>
  <c r="G53" i="51"/>
  <c r="H53" i="51"/>
  <c r="I53" i="51"/>
  <c r="B3" i="40"/>
  <c r="E7" i="36"/>
  <c r="E13" i="36"/>
  <c r="E14" i="36" s="1"/>
  <c r="F13" i="36"/>
  <c r="G13" i="36"/>
  <c r="G14" i="36" s="1"/>
  <c r="H13" i="36"/>
  <c r="I13" i="36"/>
  <c r="J13" i="36"/>
  <c r="J14" i="36" s="1"/>
  <c r="K13" i="36"/>
  <c r="K14" i="36" s="1"/>
  <c r="F14" i="36"/>
  <c r="H14" i="36"/>
  <c r="I14" i="36"/>
  <c r="H5" i="5"/>
  <c r="K5" i="5"/>
  <c r="H6" i="5"/>
  <c r="K6" i="5"/>
  <c r="H7" i="5"/>
  <c r="K7" i="5"/>
  <c r="H8" i="5"/>
  <c r="K8" i="5"/>
  <c r="H9" i="5"/>
  <c r="K9" i="5"/>
  <c r="H10" i="5"/>
  <c r="K10" i="5"/>
  <c r="B3" i="1"/>
  <c r="B13" i="1"/>
  <c r="B14" i="1"/>
  <c r="B15" i="1"/>
  <c r="B16" i="1" s="1"/>
  <c r="B17" i="1" s="1"/>
  <c r="B18" i="1" s="1"/>
  <c r="B19" i="1" s="1"/>
  <c r="B20" i="1" s="1"/>
  <c r="B21" i="1" s="1"/>
  <c r="B22" i="1" s="1"/>
  <c r="B23" i="1" s="1"/>
  <c r="B24" i="1" s="1"/>
  <c r="B25" i="1" s="1"/>
  <c r="B26" i="1" s="1"/>
  <c r="B27" i="1" s="1"/>
  <c r="B28" i="1" s="1"/>
  <c r="B29" i="1" s="1"/>
  <c r="B30" i="1" s="1"/>
  <c r="B31" i="1" s="1"/>
  <c r="B32" i="1" s="1"/>
  <c r="B33" i="1" s="1"/>
  <c r="B34" i="1" s="1"/>
  <c r="B35" i="1" s="1"/>
  <c r="B36" i="1" s="1"/>
  <c r="B37" i="1" s="1"/>
  <c r="B38" i="1" s="1"/>
  <c r="B39" i="1" s="1"/>
  <c r="B40" i="1" s="1"/>
  <c r="B41" i="1" s="1"/>
  <c r="B42" i="1" s="1"/>
  <c r="B43" i="1" s="1"/>
  <c r="B44" i="1" s="1"/>
  <c r="B45" i="1" s="1"/>
  <c r="E15" i="36" l="1"/>
</calcChain>
</file>

<file path=xl/sharedStrings.xml><?xml version="1.0" encoding="utf-8"?>
<sst xmlns="http://schemas.openxmlformats.org/spreadsheetml/2006/main" count="39206" uniqueCount="6093">
  <si>
    <t>SK쉴더스 영업권 손상검토에 관한 질의사항</t>
  </si>
  <si>
    <t>1. 귀사의 무궁한 발전을 기원합니다.</t>
    <phoneticPr fontId="5" type="noConversion"/>
  </si>
  <si>
    <t>2. 폐사는 귀사가 작성한 '손상검토보고서: SK쉴더스 영업권'과 관련하여 확인사항 및 질의사항을 전달하는 바, 질의사항에 대한 답변을 서면으로 제공해 주실 것을 정중히 요청드리는 바입니다.</t>
    <phoneticPr fontId="5" type="noConversion"/>
  </si>
  <si>
    <t>No.</t>
    <phoneticPr fontId="5" type="noConversion"/>
  </si>
  <si>
    <t>구분</t>
    <phoneticPr fontId="5" type="noConversion"/>
  </si>
  <si>
    <t>Page</t>
    <phoneticPr fontId="3" type="noConversion"/>
  </si>
  <si>
    <t>SK쉴더스 영업권 손상검토 질의 답변</t>
  </si>
  <si>
    <t>요청자료 및 질의사항</t>
  </si>
  <si>
    <t>답변사항</t>
    <phoneticPr fontId="5" type="noConversion"/>
  </si>
  <si>
    <t>2차질의사항</t>
    <phoneticPr fontId="3" type="noConversion"/>
  </si>
  <si>
    <t>LGY</t>
    <phoneticPr fontId="3" type="noConversion"/>
  </si>
  <si>
    <t>일반</t>
    <phoneticPr fontId="5" type="noConversion"/>
  </si>
  <si>
    <t>N/A</t>
    <phoneticPr fontId="5" type="noConversion"/>
  </si>
  <si>
    <t xml:space="preserve">
감사절차에 따라 본 평가업무와 관련하여 귀사에 대한 간략한 소개 및 과거 유사 업무 수행 경험을 기술해 주실 것을 부탁드리며, 평가 업무에 관여한 주요 평가자에 대하여 다음과 같은 사항을 요청드리는 바, 가능한 범위 내에서 구체적으로 기술하여 주실 것을 부탁드립니다.  
- 성명 및 직급
- 본 평가업무에서의 역할
- 기업가치평가와 관련한 경력기간
- 기업가치평가 업무와 관련한 자격증 보유 현황
- 본 평가대상 산업과 관련한 주요 경력사항
- 기타 본 평가업무와 관련한 유사 업무 경험
</t>
    <phoneticPr fontId="5" type="noConversion"/>
  </si>
  <si>
    <t>#1 시트 참고 부탁드립니다.</t>
    <phoneticPr fontId="3" type="noConversion"/>
  </si>
  <si>
    <t>답변 감사합니다. 추가질의 없습니다..</t>
    <phoneticPr fontId="3" type="noConversion"/>
  </si>
  <si>
    <t xml:space="preserve">
1. 평가대상회사의 평가시점 및 결산시점별 재무상태표 제공 부탁드립니다.
- 2019년~2021년 12월말
- 2022년 9월말
- 2022년 12월말(가결산)
2. 평가대상회사의 평가에 적용하신 평가시점 이전 과거 손익계산서 제공 부탁드립니다. 또한 2022년 10~12월 실적 확인을 위해 2022년 10~12월 손익계산서도 제공 부탁드립니다. 
- 2019년~2021년 12개월
- 2022년 1~9월
- 2022년 10~12월(가결산)
</t>
    <phoneticPr fontId="3" type="noConversion"/>
  </si>
  <si>
    <t>FS_19, FS_20, FS21~22.09, FS22 시트 참고 부탁드립니다.</t>
    <phoneticPr fontId="3" type="noConversion"/>
  </si>
  <si>
    <t xml:space="preserve">평가자께서 제공받고 참고하신 사업계획 세부내역 제공 부탁드립니다. </t>
    <phoneticPr fontId="7" type="noConversion"/>
  </si>
  <si>
    <t>#3 시트 참고 부탁드립니다.</t>
    <phoneticPr fontId="3" type="noConversion"/>
  </si>
  <si>
    <t>사업계획이 회사의 경영진이 승인한 사업계획인지 여부를 확인할 수 있는 경영자 확인서를 징구하셨다면 제공 부탁드립니다.</t>
    <phoneticPr fontId="7" type="noConversion"/>
  </si>
  <si>
    <t>추후 제공하도록 하겠습니다.</t>
  </si>
  <si>
    <t>답변 감사합니다. 추후 제공해주시면 감사하겠습니다</t>
    <phoneticPr fontId="3" type="noConversion"/>
  </si>
  <si>
    <t>평가대상회사 및 해당 산업에 Covid-19가 미치는 영향은 무엇이며 이에 대하여 평가 시 어떻게 고려되었는지 질의드립니다.</t>
    <phoneticPr fontId="5" type="noConversion"/>
  </si>
  <si>
    <t>평가는 회사의 내부 사업계획을 토대로 하였으며, 사업계획 수립 시 Covid-19로 인한 효과는 고려되었음을 확인하였습니다. 다만, 보안사업의 경우 Covid-19의 영향이 크지 않은 것으로 판단하고 있으며, 해당 기간에도 꾸준히 성장하였습니다.</t>
    <phoneticPr fontId="3" type="noConversion"/>
  </si>
  <si>
    <t xml:space="preserve">대상회사가 현재 영위하고 있는 4개의 Business Segment의 하위 Category들(CMS, FM, ISAC/ES, Manned Monitoring 등 평가보고서 상 구분하여 추정이 이루어진 세부 카테고리별) 각각에 대한 개요, 제공 서비스에 대한 구체적인 설명, 주요 고객, 향후 확장 및 사업 계획 등 전반에 대해 확인할 수 있는 소개 자료가 존재할 경우 제공 부탁드립니다. </t>
    <phoneticPr fontId="3" type="noConversion"/>
  </si>
  <si>
    <t>#6 시트 참고 부탁드립니다.</t>
    <phoneticPr fontId="3" type="noConversion"/>
  </si>
  <si>
    <t>회사가 작성한 사업계획의 적정성에 대해서 검토하는데 활용하신 해당 산업에 대한 외부기관의 전망자료가 있다면 제공 부탁드립니다.</t>
    <phoneticPr fontId="7" type="noConversion"/>
  </si>
  <si>
    <t>평가보고서의 Industry Overview 섹션 참고 부탁드립니다.</t>
    <phoneticPr fontId="3" type="noConversion"/>
  </si>
  <si>
    <t>본 평가업무와 관련하여, DCF의 평가방법 이외, 유사거래사례법(GTM), 유사기업배수법(GPCM) 등의 시장접근법에 대한 검토가 이루어졌을 경우 관련 자료에 대한 제공을 요청드립니다.</t>
    <phoneticPr fontId="5" type="noConversion"/>
  </si>
  <si>
    <t>본 평가업무에서는 DCF에 의한 평가만을 수행하였습니다.</t>
  </si>
  <si>
    <t>세전할인율</t>
    <phoneticPr fontId="3" type="noConversion"/>
  </si>
  <si>
    <t xml:space="preserve">
K-IFRS 1036호 문단 55에서는 세전할인율을 사용하도록 하고 있고 동 기준서 문단 134에서는 미래현금흐름추정치에 적용된 할인율을 공시하도록 언급하고 있으며,
SEC Comment 사항으로는, 만약 세후할인율을 사용한 경우 아래와 같이 공시하는 것을 권고 하고 있습니다.
•	세전할인율 공시하고, 
•	세후 할인율을 이용하여 계산한 사용가치가 세전 할인율을 사용하여 계산한 사용가치와 중요한 차이가 없음을 주석상 명시
혹시 평가자께서 본 손상평가 보고서 작성 및 검토 시 위의 기준서상 요구사항에 따른 세전할인율에 대한 고려 및 해당 세전할인율 적용했을 시의 사용가치가 세후 할인율을 적용했을 때의 사용가치(현재 보고서상의 금액)와 차이가 있는지에 대해 검토하신 사항이 있으신 지 질의 드리오며, 있으실 경우 관련 자료 제공 부탁드리겠습니다.
</t>
  </si>
  <si>
    <t>#9 시트 참고 부탁드립니다.</t>
    <phoneticPr fontId="3" type="noConversion"/>
  </si>
  <si>
    <t>영구성장률</t>
    <phoneticPr fontId="5" type="noConversion"/>
  </si>
  <si>
    <t>10, 32</t>
    <phoneticPr fontId="5" type="noConversion"/>
  </si>
  <si>
    <t xml:space="preserve">평가자께서는 Terminal Value 산출 시 적용될 영구성장률로 1.0%를 제시하셨습니다. K-IFRS 1036호 자산손상 기준서 문단 33에는, "최근 재무예산/예측 대상 기간 경과 후의 성장률은 고정되거나 계속 하락한다고 가정하여 현금흐름을 추정한다. 다만 정당한 사유가 있다면 상승하는 성장률을 사용할 수 있다."라고 언급되어 있습니다. 
평가자께서 영구성장률을 1%로 설정할 때 고려하신 제반 사항들에는 어떠한 것들이 존재하는 지 질의 드립니다. </t>
    <phoneticPr fontId="5" type="noConversion"/>
  </si>
  <si>
    <t>회사의 사업 구성, EIU 장기물가상승률(2.0% 내외), 향후 물리보안, 정보보안, 융합보안 및 주차 서비스 관련 수요의 지속가능성 등을 고려하여 영구성장률로 1.0%를 적용하였습니다. 장기적 관점에서도 꾸준한 수요 기반이 존재할 것으로 예상됨에 따라 적어도 1.0%의 영구성장률이 적절하다고 판단됩니다.</t>
  </si>
  <si>
    <t>WACC</t>
    <phoneticPr fontId="5" type="noConversion"/>
  </si>
  <si>
    <t>1. 보고서 29페이지상 세전타인자본비용이 Kofiabond 조회 대상회사 신용등급(A0)에 따른 5년 만기 회사채 수익률 6.15%로 적용되어 있는데, Kofiabond 조회 결과 평가 기준일인 2022년 09월 30일 신용등급 A0 5년 만기 무보증 사모사채 회사채 수익률은 6.348%로 조회됩니다. 혹시 이러한 차이가 나는 이유가 무엇인지 질의 드립니다. 
(#12. 채권수익률 sheet 참조)</t>
    <phoneticPr fontId="5" type="noConversion"/>
  </si>
  <si>
    <t>1. 말씀하신 #12 채권수익률 sheet가 첨부되어 있지 않습니다. #11 시트 130~133행 참고 부탁드리며, 현재 9월 30일 기준으로 조회시 6.15% 수준으로 조회됨을 확인하였습니다.</t>
    <phoneticPr fontId="3" type="noConversion"/>
  </si>
  <si>
    <t xml:space="preserve">1. 보고서에 포함되어 있는 Peer Group 선정 시, 전기말 보고서와 동일한 기준으로 1) 물리 보안 Peer Group을 선정한 것으로 보입니다. 전기 보고서와 딜리 2) 정보보안 Peer고려군이 추가된 것으로 보입니다. 평가자께서 Peer Group 재선정 및 Screening 하는 과정에서 어떠한 검토 과정을 거치셨는지 확인할 수 있는 자료가 있다면 제공 부탁드리겠습니다. </t>
    <phoneticPr fontId="5" type="noConversion"/>
  </si>
  <si>
    <t>1. 정보보안 peer group 재선정 검토 과정은 보고서 30페이지에 기재되어 있으니 참고 부탁드립니다.
2. 첨부드리는 [정보보안유사회사선정.xlsx] 참고 부탁드립니다.</t>
    <phoneticPr fontId="3" type="noConversion"/>
  </si>
  <si>
    <t>29,31p</t>
    <phoneticPr fontId="3" type="noConversion"/>
  </si>
  <si>
    <t>1. 선정된 유사회사들에 대해서 2022년 9월 30일 기준으로 5년 Monthly Beta를 Bloomberg 터미널에서 조회한 결과 평가보고서 31페이지상 확인할 수 있는 Levered Beta 수치와 차이가 존재합니다. 평가자께서 확인하신 평가기준일 시점의 피어그룹 회사별 관측베타 캡처화면 및 관련 데이터 제공 부탁드립니다. 
(#13. 베타 sheet 참조)
2. 선정하신 유사회사들의 Unlevered Beta 산정시 적용하신 Market Cap., IBD, Tax rate 세부 내역 및 Source 제공 부탁드립니다. Market Cap 선정 시 비지배지분을 가산하였다면 관련 데이터(기준일자 포함) 및 Source 또한 제공 부탁드립니다.
3. 관측베타 조회 시 5년 Monthly 기준을 사용하신 사유에 대하여 질의 드립니다.</t>
    <phoneticPr fontId="5" type="noConversion"/>
  </si>
  <si>
    <t>1. #13. 베타 시트에 비교 캡쳐화면 첨부하였습니다.
2. #13 시트 참고 부탁드립니다.
3. 전기 평가시 가정과의 일관성을 고려하였으며, 최근 COVID-19로 인한 시장 변동성을 고려하여 5년 Monthly beta를 적용하였습니다.</t>
    <phoneticPr fontId="3" type="noConversion"/>
  </si>
  <si>
    <t>법인세</t>
    <phoneticPr fontId="3" type="noConversion"/>
  </si>
  <si>
    <t>"평가자께서도 주지하고 계신 바와 같이 최근 개정세법에 대한 여야 합의로 법인세율이 과표 전 구간에서 1%p 씩 인하되는 세법개정안이 국회를 통과했으며, 해당 변동사항을 반영하여 차량모터 전용자산 손상검토 보고서를 재발행해주신 것으로 파악하고 있습니다. 이와 관련하여 하기의 사항들에 대해 평가자께서 어떻게 고려하셨는지 설명 부탁드립니다.
1. FY23 이후 연도별 법인세율 산출 시, 개정된 법인세율을 적용하여 FCF를 산출하는 것
2. WACC을 산출하기 위해 Kd(타인자본비용) 산출 시, 개정된 법인세율을 적용하여 Kd를 산출하는 것
3. 유사회사의 Unlevered Beta를 Re-lever하는 과정에서, 개정된 법인세율을 적용하는 것"</t>
    <phoneticPr fontId="3" type="noConversion"/>
  </si>
  <si>
    <t>1. 개정된 법인세율 적용하였습니다. 보고서 32p 참고 부탁드립니다.
2. 개정된 법인세율 적용하였으며, 한계세율 적용하였습니다. 보고서 29p 참고 부탁드립니다.
3. 개정된 법인세율 적용하였으며, 국내 peer의 경우 회사의 법인세차감전순이익 규모를 고려하여 23.1% 적용하였습니다.</t>
    <phoneticPr fontId="3" type="noConversion"/>
  </si>
  <si>
    <t>DCF Summary</t>
    <phoneticPr fontId="3" type="noConversion"/>
  </si>
  <si>
    <t>10,28</t>
    <phoneticPr fontId="3" type="noConversion"/>
  </si>
  <si>
    <t>1. 보고서 상 DCF Summary에 Terminal value 산정과 관련된 Cash Flow는 포함되지 않은 것 같아, 포함해주시길 요청드립니다.</t>
    <phoneticPr fontId="3" type="noConversion"/>
  </si>
  <si>
    <t>추후 최종 버전 보고서 전달 시 해당 페이지에 추가하도록 하겠습니다.</t>
  </si>
  <si>
    <t>답변 감사합니다. 추후 기재해주시면 감사하겠습니다</t>
    <phoneticPr fontId="3" type="noConversion"/>
  </si>
  <si>
    <t>FCFF</t>
    <phoneticPr fontId="5" type="noConversion"/>
  </si>
  <si>
    <t xml:space="preserve">보고서 32페이지 상 제시해주신 EIU 거시경제지표(CPI,PPI, GDP 및 명목임금 상승률)들의 기준일 및 원천 Data 제공 요청드립니다. </t>
    <phoneticPr fontId="5" type="noConversion"/>
  </si>
  <si>
    <t>#16 시트 참고 부탁드립니다. 22년 12월말(확인가능한 최근) 기준 EIU Data를 사용하였습니다.</t>
    <phoneticPr fontId="3" type="noConversion"/>
  </si>
  <si>
    <t>비교대상장부금액</t>
    <phoneticPr fontId="5" type="noConversion"/>
  </si>
  <si>
    <t>1. 비영업자산에 반영하신 보증금의 nature 문의드립니다. 임차/영업 관련 보증금인 경우, 향후 Operating cash flow 에 임차료 절감효과 등으로 간접적인 영향을 미친다고 보아 영업자산으로 분류하는 것이 합리적이라고 판단되는데, 비영업자산으로 분류하신 사유에 대해 질의드립니다.
2. 비영업자산에 반영하신 장기투자자산의 nature 문의드립니다.</t>
    <phoneticPr fontId="3" type="noConversion"/>
  </si>
  <si>
    <t>1. 임차/영업 관련 보증금의 경우 영업자산으로 보아 비영업자산에 포함하지 않았으며, 공탁금 성격 보증금 150백만원만 비영업용자산으로 분류하였습니다.
2. 당기손익-공정가치측정, 기타포괄손익-공정가치측정 금융자산으로 #17 시트 참고 부탁드립니다.</t>
    <phoneticPr fontId="3" type="noConversion"/>
  </si>
  <si>
    <r>
      <rPr>
        <b/>
        <sz val="9"/>
        <color rgb="FFFF0000"/>
        <rFont val="맑은 고딕"/>
        <family val="3"/>
        <charset val="129"/>
        <scheme val="minor"/>
      </rPr>
      <t>공통</t>
    </r>
    <r>
      <rPr>
        <sz val="9"/>
        <color theme="1"/>
        <rFont val="맑은 고딕"/>
        <family val="3"/>
        <charset val="129"/>
        <scheme val="minor"/>
      </rPr>
      <t xml:space="preserve">
여기저기서 전/당기 가정변경이 꽤 있네요 전반적으로 전/당기 가정변경사유를 종합적으로 묻는게 어떨까 싶습니다.
전기/당기 비교 TABLE형태로 만들어 차이 나는 부분을 표기해서 변경사유 확인요청 하면 어떨까 싶은데 의견 주세요.
Ex) Revenue – Physical - CMS
Subscriber : 전기에는 과거 평균 일정수준 수렴 후 유지가정, 당기에는 현재값 유지 가정
매출전환율 : 전기에는 직전년도 전환율 사용하였으나, 3.75개년 평균으로 변경한 사유 (‘21년 보고서 기준으로 하면 전환율 97.5%로 당기 추정에 반영된 수치보다 낮은 것으로 확인됨)
CMS installation : 전기 CPI반영, 당기 단가 유지 (단가유지가 합리적인 사유가 있을지?....)</t>
    </r>
    <phoneticPr fontId="3" type="noConversion"/>
  </si>
  <si>
    <t>FCFF_Revenue</t>
    <phoneticPr fontId="5" type="noConversion"/>
  </si>
  <si>
    <t>33, 45</t>
    <phoneticPr fontId="3" type="noConversion"/>
  </si>
  <si>
    <t>1. Revenue 가정 분류에 따라 보고서 44페이지 상 CMS 매출을 CMS Subscriber 및 Installation 매출로 구분하여 제공해주시길 요청드립니다.
2. CMS Subscriber 매출에 대해 재계산 검토 및 추정 로직의 합리성을 확인하기 위해 아래의 자료 제공 부탁드립니다.
- 과거 및 추정기간 동안 각 고객군 별(SMB, Corporate, Bank, School, Residential) 계약 수(기초, 신규, 해지, 기말 구분), ARPU, RMR, 매출전환율 추이
3. CMS Subscriber 해지 ARPU의 경우 Low ARPU 고객 이탈을 감안하여 (-) 0.2%의 성장률 가정하신걸로 확인되는데, 과거 추이상 해지 고객의 평균 ARPU를 확인할 수 있는 Back-up data 제공 부탁드립니다.
4. CMS installation 매출에 대해 재계산 검토 및 추정 로직의 합리성을 확인하기 위해 아래의 자료 제공 부탁드립니다.
 - 과거 및 추정기간 동안 각 고객군 별 신규 고객 수 및 Cost Data(SMB, Corporate, Bank, School, Residential) installation cost</t>
    <phoneticPr fontId="3" type="noConversion"/>
  </si>
  <si>
    <t>#18 참고 부탁드립니다.</t>
    <phoneticPr fontId="3" type="noConversion"/>
  </si>
  <si>
    <t>1-1. CMS Subscriber 매출 ARPU 추정시 신규 non-Channel,의 경우 EIU 소비자 물가상승률의 50%, 신규 Channel의 경우 100% 를 준용한 것으로 확인됩니다. 전기 보고서상 NC와 C 신규 ARPU 추정시 모두 소비사 물가 상승률을 100% 준용 한것으로 확인 되는 바 Non channel과 channel ARPU 가정이 상이한 사유 질의드립니다. 또한, 해지non-Channel,의 경우 -0.15% 매년 감소, 해지 Channel의 경우 EIU 소비자 물가상승률 100% 를 준용한 것으로 확인됩니다. Non channel과 channel ARPU 가정이 상이한 사유 질의드립니다. (#18 에서 "해지 ARPU의 경우, 서비스 감소에 따른 인하 Offer 후에 해지되는 경우가 대부분이기 때문에 ARPU 성장률을 (-)로 적용하였으며" 라고 회신 해주셨는데 channel의 경우에는 물가상승률에 따라 해지 ARPU가 증가하는 사유 질의드립니다.)
또한, non-Chnnel 해지 ARPU 성장률 -0.15%가 산출된 근거 질의드립니다.
1-2. 신규 가입자 수의 경우 Channel의 경우 '22년 신규 가입자수 준용 ,Non Channel의 경우 영업사원 증원에 따른 CAGR 2.2%의 성장을 가정하신 것으로 확인됩니다. 매년 2.2% 성장이 아닌, 추정기간동안 성장률이 상이한 것으로 확인되는 바 non channel 신규 가입자 수 추정 근거가 되는 영업사원 증원의 경우 #26 시트 참고시 연 약 0.6% 증원되며 '27년에는 '26년 인원수가 유지되는것으로 확인되는데 적용하신 2.2% 성장의 Back-data 자료요청드립니다.
2. 제공해주신 자료를 이용해 재계산을 시도해보았으나, 연도별 신규/해지 고객 수 및 신규/해지 고객별 ARPU를 이용하여 재계산한 매출과 제공해주신 매출 값이 일치하지 않습니다. 전기 질의 참고시 신규, 해지 고객의 P, Q를 전기 및 당기 6개월씩 반영한 것으로 확인되는데 반영 Logic 설명해주시면 감사하겠습니다. 수식이 있는 Data 제공해주시면 감사하겠습니다. 
4. #18시트상 '22년 4Q CMS installation Price가 기재되어있지 않은데 '22년 4Q 추정시 반영한 Price에 대하여 질의드립니다 추정에 반영된 가정상 '21년 수치 및 '22년 3Q까지의 실적치 준용하여 재계산시  #18시트 9행 J열 CMS Installation 매출 제시액과 상이하여 질의드립니다.</t>
    <phoneticPr fontId="3" type="noConversion"/>
  </si>
  <si>
    <t xml:space="preserve">1-1 
A. 일단, 위에 써놓은 28행 공통 참조, 하나씩 물어보기보다 차이나는거 모두 집계해서 한번에 변경사유 알려달라고 하는게 어떨까요?
B. 질의에도 써주셨지만, 채널 간 신규 ARPU 성장률 다른건 꼭 확인합시다. 특히 CPI 50%적용 등 평가자의 주관이 개입된 부분 같은 경우.... Risk 높음
C. 해지 ARPU의 경우 회신해주신 답변으로 파악하건데, 비경상적인 사건(은행 동산보안 주소지 이전)으로 인해 과거보다 유의적으로 낮은 수준의 해지ARPU가 기록된 상태에서, 특정기간 (확인해보니 -01.5%의 감소는 19-&gt;20년 해지ARPU 변동률임)의 해지ARPU감소율만큼 지속적으로 감소한다고 하셨는데 이와 관련하여
C-1 : '22년 3분기 실적 해지ARPU는 비경상적인 사건으로 크게 저하된 상태이니 Projection의 기준점으로 적용이 부적절하며, 과거 평균 또는 비경상적인 사건의 효과를 제외한 수준으로 Normalize하여 반영해야하지 않을지 문의
C-2 : 과거기간 해지ARPU는 등락을 반복하였고, '19년~'21년까지는 해지ARPU가 신규ARPU의 100% 수준으로 수익성 수준이 유사하며, '22년3분기만 은행 동산보안 주소지 이전과 같은 비경상적인 사건의 영향으로 96%까지 떨어진 상태로 확인됨.
그러나 특정시점의 감소율이 향후 매년 지속될 것으로 가정하여, '27년에 이르러선 해지ARPU의 수준이 신규ARPU의 92%수준까지 떨어지는 것이 실질에 맞을지 문의, 만약 답변주신 것과 같이 해지예상고객군의 ARPU가 낮은 편이고, 고객군별 구분 뿐 아니라 물가상승을 역행하는 수준이라 가정하신 근거 확인 요청,(예를들면 고객군별 분석 및 해지 예상 고객군에 대한 분석을 통해 Back-up될 수 있을지 여부 등)
1-2
A. 채널구독자는 '19년에 근접한 시점부터 생긴 것 같은데 성격이 무엇인가요? 알고 있는거 있으면 공유해주세요.
Channel 고객군이 무엇인지 몰그ㅔㅆ지만, '19년에 2,529밖에 안됐고 최근에 공격적으로 신규가 늘다가, 점점 감소하는 추세에 있는데, 이런 감소추세가 계속되지 않고 21,000수준의 신규가 계속될 것으로 가정하고 있는 근거가 무엇인지 문의해보면 좋을 것 같습니다. (고객군 및 규모에 대한 파악이 되었는지, 경영진의 영업계획이 수립되었는지 등 문의)
B. 논채널 구독자는 보니까 영업직 1인당 신규고객수가 매년 1.7%씩 성장하면서 나온 수치인 것 같은데요, 이게 무슨 근거에서 나온 것인지 확인이 필요할 것 같네요.  일단 보기에는 '19년 904명이 있을 때, 인당 신규 가입고객수가 106으로 오히려 최근 869명 기준 인당 신규구독자 수 보다 낮은데, 영업직을 늘리면 영업영역에 대한 자기잠식효과 등이 발생하여 오히려 효율성이 떨어져야 하는 것이 아닌지('19년 수치를 기반으로 질문), 그런데 왜 오히려 영업사원 1인당 신규고객수는 1.7%씩 꾸준히 성장하는지 문의해보시죠
4. 
A. 재계산해보니 0.2120나오는데, 22년3Q실적 0.1677과 추정에 반영된 0.1788과 괴리가 큼, 문의 조금 구체적으로 해서 왜 이런 차이가 나는지 확인 요청, 
B. installation price가 꽤 감소하는 추세에 있는데 왜 감소하고 있는건지 문의, (특히 '22년 실적이 낮은 것과 연관하여... 특판? 같은거 한건지...) 이후기간엔 '21년 수치 유지되는데, '21년 수준이 정상적인(일반약정상의) INSTALLATION PRICE수준인지? 또한 물가상승도 하지 않는게 회사가 정책적으로 계획하고 있는 것인지 문의 </t>
    <phoneticPr fontId="3" type="noConversion"/>
  </si>
  <si>
    <t xml:space="preserve">1. FM 매출에 대해 재계산 검토 및 추정 로직의 합리성을 확인하기 위해 아래의 자료 제공 부탁드립니다.
- 과거 및 추정기간 동안 Site 수, Site 당 직원 수, Site 당 마진율, 고객군별 평균 단가 추이
2. Physical Security -  FM Business의 경우, Site 수(연평균 1.7% 증가)가 매출 추정의 key driver인 것으로 이해되는데, 해당 Site 수 증가 추정치가 해당 시장의 성장 전망치를 고려한 것인지 문의드립니다. 맞다면, 해당 시장 성장 전망치 data를 요청드립니다.
</t>
    <phoneticPr fontId="3" type="noConversion"/>
  </si>
  <si>
    <t>1,2. #19 참고 부탁드립니다.</t>
    <phoneticPr fontId="3" type="noConversion"/>
  </si>
  <si>
    <t>A. '22년 1~3Q FM Employee 값이 '19~'21년과는 다르게 정수가 아니라 소수점(6203.13830533449)을 가진 값이며,
재계산해보니 '22년 1~3Q 기간의 FM Employee / Site 값이 '19~21년 "'22년 1~3Q FM Employee"값 평균과 소수점 열째자리까지도 완벽하게 일치하는데,
'22년 1~3Q FM Employee가 추정치가 아닌 실적치가 맞는지 확인 요청 필요
B. '22년 1~Q실적 FM Employee / Site 값이 어떻게 되는지에 따라 다르겠지만, 최근 FM Employee / Site 값이 지속적으로 상승하고 있는데, 4.4명 수준의 인력구조가 적절한 수준이라고 판단하신 근거 확인 요청(전기 추정시 사용한 '20년 SPOT값과 유사한데, 만약 전기 가정방식을 그대로 유지했다면 4.6명이 되었을 것)
C. 마진율을 유지시킨 추정결과 임금상승률만큼 수익이 창출되는 구조로 보이는데, 실제적인 계약조건이 원가보상에 가까운지? 일반적으로 임금상승률이 물가상승을 초과하여, 장기적인 관점에서 손익구조가 악화될 여지가 있는 바, FM 매출은 이러한 우려사항이 없는 것처럼 추정된 사유 문의</t>
    <phoneticPr fontId="3" type="noConversion"/>
  </si>
  <si>
    <t>34,45</t>
    <phoneticPr fontId="3" type="noConversion"/>
  </si>
  <si>
    <t>1. ISAC/ES - 과거 및 추정기간 동안 Service 관련 고객 수, 고객 당 수익, 연도별 OA 매출액 추이 관련 자료 제공 요청드립니다.
또한 회사제시 사업계획에 따른 제휴 고객 수 매년 10개 증가 가정이 합리적이라고 판단하신 사유 질의드립니다. 
2. Manned Monitoring - 과거 및 추정기간 동안의 연도별 Manned Monitoring 관련 직원 수, 직원 당 고객 수, 연도별 인건비 대비 마진율 추이 관련 세부 자료 제공 요청드리며, 직원 당 고객 수에 GDP 성장률을 반영하시게 된 사유가 무엇인지 추가 질의 드립니다.
3. Consulting - 과거 및 추정기간 동안의 연도별 직원 수, 직원 당 Consulting 횟수 Consulting 횟수 당 마진율 추이 관련 세부 자료 제공 요청드리며, 직원 당 Consulting 횟수에 GDP 성장률을 반영하시게 된 사유가 무엇인지 질의 드립니다.
4. Solution/SI - Distributorship 및 Tech Support/SI가 구분된 매출 추정지 제공 부탁드리오며, 각 카테고리별로 Distributorship은 관련 과거/추정기간 동안의 Vendor 수, Vendor 당 수익 관련 세부자료 및 저수익 Vendor 퇴출 방안이 무엇인지 질의 드리며 Tech Support/SI는 연도별로 적용한 Consulting 수익 대비 매출액 비율 관련 자료 제공 요청드립니다.
5. Cloud - Cloud Security 및 Remote Monitoring이 구분된 매출 추정지 제공 부탁드리오며 과거 및 추정기간 동안의 Cloud Security 추정 시 사용된 고객 수 및 고객 당 수익, 고객 증가 추정 시 활용한 국내 Cloud 시장 관련 전망 자료 요청드립니다.
6. Mobile - 매출 추정 시 활용된 연도별 SKT 증가 고객 수, 사업계획상 서비스 사용률, ARPU 관련 자료 제공 요청드립니다.</t>
    <phoneticPr fontId="3" type="noConversion"/>
  </si>
  <si>
    <t>#20 시트 참고 부탁드립니다.</t>
    <phoneticPr fontId="3" type="noConversion"/>
  </si>
  <si>
    <t>1. ISAC/ES Affiliate Clients 의경우 추정기간동안 매년 10명씩 증가하는 것으로 확인됩니다. 해당 가정은 회사의 사업계획을 준용한 것으로 확인됩니다. 전기 추정시에는 Affiliate Clients를 추정기간 1명씩 증가하는 것으로 가정한 것으로 확인되는데 전기대비 낙관적인 회사의 사업계획을 합리적이라고 판단하신 사유 질의드립니다.
2-1. Manned Monitering 의 경우 고객 수 추정시 사업계획 상 직원 수 * 직원당 고객 수 로 추정한 것으로 확인됩니다. 이 중 직원당 고객수 추정시 GDP 성장률을 반영한 것으로 확인되는데 직원당 고객수의 Driver로 GDP 성장률을 적용한 사유 질의드립니다.
2-2 # 20 추가질의 시트 참고 부탁드립니다. 고객당 수익 추정시 보고서 34p 가정상 직원 인건비의 경우 임금상승률을 적용하신 것으로 확인됩니다. 다만, #20 추가질의 시트상 노란색 표시 직원 임금의 경우 EIU 명목임금 인상률과 상이한데 해당 사유 질의드립니다.
또한, 동시트 초록색으로 칠해진 부분은 보고서 34p상 마진율의 경우 과거 3.75개년 평균으로 '27년 점진 상승을 가정한 것으로 확인됩니다.
'22년 4Q의 경우 '22년 1-3Q 마진율을 준용한 것으로 확인되는데 FY22 온기 마진율이 '22년 1-3Q 마진율과 상이한 사유 질의 드리며, 점진 상승의 시작점이 되는 '23년 마진율은 어떻게 산출 되었는지 질의드립니다.
3-1.직원 당 Consulting 횟수에 GDP 성장률을 반영하시게 된 사유가 무엇인지 추가 질의 드리며, 제공해주신 자료 상, '19~'22.3Q 직원 1인당 컨설팅 횟수는 5회로 유지되는 것으로 확인되는데, '23년 이후 컨설팅 횟수 측면에서 성장이 발생하는 사유 질의드립니다.
3-2 #20 추가질의2 시트 참고 부탁드립니다.
Consulting 수익 파악을 위한 재계산시 Labor Cost Per Case 재계산액에 차이가 발생하여 (노란색 셀 참고부탁드립니다) 컨설팅 매출액이 재계산 되지 않습니다. 평가자 께서 제시해주신 Labor Cost Per Case 금액이 Labor Cost / Case건수 로 계산되지 않는데 계산 Logic 제공해주시면 감사하겠습니다.
3-3. 컨설팅 Case당 Margin율이 '19-'21년 대비 '22년 급격히 성장한 것으로 확인됩니다. 향후 추정시 '22년 마진율을 준용한 바 컨설팅 마진율이 높아진 사유에대하여 질의드립니다.
4-1. Solution/SI Distributorship 매출 추정 시, Vendor 수가 '22년 14 대비 '23년 18로 4개 추정되어 있는데, 보고서 34p 가정시 Vendor 수는 과거 증가 수준을 반영 하였다고 가정하였습니다. 해당 가정에 따르면 '20년은 2개, '21년은 3개, '22년은 전년대비 증가가 없는데 4개로 증가 가정하신 사유 질의 드립니다.
4-2 저수익 Vendor 퇴출 방안이 무엇인지 추가 질의드립니다.
4-3. Tech Support/SI의 경우 Driver로 컨설팅 매출을 적용하는 사유가 무엇인지 질의 드립니다. 또한, '19년~'22년 9월까지 컨설팅 매출 대비 비율이 지속적으로 감소한 원인이 무엇인지 질의 드리며, 향후 390% 수준까지 증가를 가정한 것이 합리적이라고 판단하신 사유 질의드립니다.</t>
    <phoneticPr fontId="3" type="noConversion"/>
  </si>
  <si>
    <t>(위에 쓴 것 처럼 전/당기 가정 바꾼것들, spot&lt;-&gt;average 같은 기준점 바꾼것들 공통으로 묶어서 한번에 질의할지 논의)
1. 회사가 관계사 고객 확보한건지, 대상군이 특정이 된건지 등으로 합리적인 백업되냐고 조금 집요하게 물어보면 어떨까요
2-1 직원당 고객 수는 경제적인 요소가 아닌, 인당 생산력(Capacity)관점인걸로 보이는데 이런 요소가 고려된건지 조금 꼬집어서 물어보면 좋을 것 같습니다.
2-2. 차이나는 이유는 '22년 온기 CUSTOMERS 수를 122명으로 써놨는데 실제로는 1~3분기 118, 4분기 122라서 온기 평균 119여야되기 때문같네요. 보니까 '23년 값은 "Manned Monitoring Price"가 '22년 값으로 유지되도록 MARGIN뽑아서 역으로 계산한 것 같은데...  일단 답변 기다려보시죠
3-1 컨설팅 개수 5개 되도록 세팅하고 인원수를 오히려 역산한거 같은데, 연평균 재직인원개념으로 구한게 맞냐고 물어보는게 어떨까 싶습니다
인당 컨설팅 개수가 너무 정확하게 5.0000이네요
만약 그런거라면, 인당 가능개수가 5건이라는 건데, 인원도 늘리고 개수(GDP)도 늘려서 이중으로 매출규모 늘린게 아닌가 싶습니다
3-3 높아진 사유와 지속가능성 판단한 사유로 디테일하게 질문해보는게 어떨까요
4-2 현재 Vendors의 Revenue수준 별 구성(상위/하위/중위 수준)을 토대로 추가 성장전략 5%달성이 가능할지 검토하셨냐고 문의해보는건 어떨까요?
평균값을 5%씩 늘리려면 상당히 문제있는 vendor의 퇴출이 전제되어야하는데, 현재는 vendor수가 증분개념으로 되어있음, 구체적으로 하위 몇프로를 짜르고 몇프로를 유지하고 그런 전략 있는거냐 vendor모집/해지 계획 및 계약상의 조건(1년 단위 갱신인지 여부 등)을 알려달라고 구체적으로 질의해보면 어떨까요</t>
    <phoneticPr fontId="3" type="noConversion"/>
  </si>
  <si>
    <t>35,45</t>
  </si>
  <si>
    <t>1. Converged Securuty 사업부문의 경우 '27년 전체 매출액의 약 21% 가량을 차지할 정도로 크게 성장하는 것으로 가정하셨는데, 융합보안서비스를 제공하는 본 사업의 특성 상, 기존 물리보안/정보보안 사업에 대한 자기잠식(cannibalization) 효과는 존재하지 않는 것인지 문의드립니다.</t>
    <phoneticPr fontId="3" type="noConversion"/>
  </si>
  <si>
    <t>기존 물리/정보보안사업의 경우 기존 시장은 그대로 유지될 것으로 예상하고 있습니다. 그 이유는 융합보안 Platform의 경우 특정고객 군을 대상으로 사업을 계획하고 있습니다. 특정고객 군은 반도체, 바이오, 통신, 제조 등 산업군에 집중되어 있어 단순 인경비가 필요한 기존 물리/정보사업과 겹치지 않을 것으로 전망하고 있습니다.</t>
  </si>
  <si>
    <t>pending</t>
    <phoneticPr fontId="3" type="noConversion"/>
  </si>
  <si>
    <t>1. Platform(FM) - Converged Security 산하의 FM과 Physical Security 산하의 FM이 구체적으로 어떻게 차이나는 개념인지 설명 부탁 드리겠습니다. 
2. Platform 매출에 대해 재계산 검토 및 추정 로직의 합리성을 확인하기 위해 아래의 자료 제공 부탁드립니다.
- 과거 및 추정기간 동안 FM &amp; Solution/SI 카테고리별로 구분된 매출, FM 매출 추정 시 사용하신 연도별 Site 수, 연도별 직원 수, 연도별 투입 인원 인당 비용 대비 마진율 추이, Solution/SI 추정 시 활용된 연도별 Site 수, 연도별 전환율, 연도별 단위당 단가
3. Converged Security의 Platform Business 역시, Site 수가 매출 추정의 key driver인 것으로 이해되는데, 회사 사업계획에 따른 해당 Site 수 증가 추정치가 해당 시장의 성장 전망치를 고려한 것인지 문의드립니다. 맞다면, 해당 시장 성장 전망치 data를 요청드립니다.
4. OT/ICS - 대한민국 OT Market 규모 추정 시 활용하신 Back-data, 연도별 대상회사 시장 점유율 관련 자료 요청드리오며, 매출액 기준으로 '23년은 73.7%, '24년은 48.5% 성장하는 것으로 추정되어 있는데, 이러한 급격한 매출 성장이 일어나는 사유가 무엇인지 질의 드립니다.
5. SI - 회사의 사업계획에 따른 성장률을 적용한 것으로 확인됩니다. 과거기간 SI와 회사제시 사업계획 자료 요청드리며, 해당 사업계획이 타당하다고 판단하신 사유 질의드립니다.
6. DS - DS에 대해서는 35p 별도 가정이 존재하지 않는데, DS 매출 추정시 관련 가정 요청드리며, 보고서 45p SI, DS, SMB 구분하여 수익 추정치 제공해주시면 감사하겠습니다.
7. SMB - 해당 사업 매출 추정 시 Converged Security 매출액이 아닌 Cybersecurity 전체 매출액 대비 일정 비율을 곱해서 추정하셨는데, 이렇게 추정하신 사유가 무엇인지 질의 드립니다. 
8. 통상 Site 수의 증가에 필수적으로 수반되는 Capex 투자에는 어떤 것들이 있는지 문의드리며, Site 수 증가에 따른 Capex투자가 Capex 추정에 반영되어있는지 문의드립니다.</t>
    <phoneticPr fontId="3" type="noConversion"/>
  </si>
  <si>
    <t>1. Physical Security의 FM사업은 건물관리/경비/미화의 영역이며, Converged Security의 FM은 Platform기반의 물리-정보-시설운영이 융합된 복합적인 서비스 입니다.
2. #22-1 시트 참고 부탁드립니다.
3. #22-1 시트 참고 부탁드립니다.
4. OT Market 규모 추정 시 활용한 back data는 #22-2 시트 참고 부탁드립니다. 연도별 매출성장은 OT 시장의 성장률과 회사의 시장점유율 증가의 효과이며 상세 내역은 #22-1 시트 참고 부탁드립니다.
5. #22-1 시트 참고 부탁드립니다. 19년~22년 3Q까지의 평균성장률은 10.9%이며, 이를 고려하여 향후 계획에 반영하였습니다. 향후 성장률은 11%에서 8%로 점차 감소하고 있으며, 과거 평균성장률과 비교하였을 경우 달성가능한 수준으로 판단하였습니다.
6. #22-1 시트 참고 부탁드립니다. DS 매출은 향후 발생하지 않는 것으로 가정하였습니다.
7. ADT와 인포섹 합병에 따라 '21년부터 SMB매출은 소멸되고 교육사업만 남게되어 교육사업은 '20년부터 시작된 사업으로 Trend반영이 어려워 정보보안 매출 증가율에 비례해서 증가한 것으로 추정하였습니다.
8. 고객이 늘어나면 capex투자가 같이 늘어나는 physical security나 life care service와 달리 cyber와 converged security는 보안관제, 보안컨설팅 등 순수인력기반 사업이라 유의적인 수준의 투자를 필요로 하지 않습니다.</t>
    <phoneticPr fontId="3" type="noConversion"/>
  </si>
  <si>
    <t>36, 45</t>
    <phoneticPr fontId="3" type="noConversion"/>
  </si>
  <si>
    <t>1. 홈케어 Subscriber 매출에 대해 재계산 검토 및 추정 로직의 합리성을 확인하기 위해 아래의 자료 제공 부탁드립니다.
 - 과거 및 추정기간 동안 연도별 매출, 계약 수(연도별 기초, 신규, 해지, 기말 계약 수, 가능하다면 기존 Homecare, 도어가드, 이너가드 각각에 대해서 구분 요청), ARPU, 연도별 추정 전체 가구 수 Data, 사업계획상 연도별 Penetration Rate
2. 홈케어 Platform 매출에 대해 재계산 검토 및 추정 로직의 합리성을 확인하기 위해 아래의 자료 제공 부탁드립니다. 
- 과거 및 추정기간 동안 연도별 매출, 연도별, 구독자 수 대비 Platform 유저 수 비율, 연도별 Platform 이용자 수, 연도별 
ARPU
3. 홈케어 플랫폼에 대해서 별도로 매출을 추정한 것으로 보이는데, 해당 플랫폼 사용 시 홈케어 구독자 입장에서 추가적으로 얻을 수 있는 기능/효익에 어떤 것이 있는지 질의 드립니다. 또한, '22년 말 현재 기준으로는 홈케어 모바일 어플리케이션에 택배 도난방지, 보안 리포트, 성범죄자 알리미 등의 무료 서비스를 탑재한 것으로 확인되는데, 회사에서 계획 중인 향후 출시 예정 유료 서비스 및 유료화 시점은 언제인지 질의 드립니다. 또한, Homecare Subscriber 신규 ARPU의 50%를 단가로 설정하신 것으로 확인되는데, 해당 50%의 산정 근거는 무엇인지 사유 질의 드립니다. 
4. Homecare 사업의 경우 추정기간 동안의 '22년 온기 대비 '23년 매출 성장률이 64.1%, '24년은 76.2% 수준등 매우 높게 나타나는 것으로 확인됩니다. 이와 같은 폭발적 성장이 이루어지는 것과 관련하여 평가자께서 사업계획 이외에 관련 시장 규모, 외부 전망치 등에 대해서 검토하신 바가 있으시다면 제공 부탁드립니다</t>
    <phoneticPr fontId="3" type="noConversion"/>
  </si>
  <si>
    <t>1.2 #23 참고 부탁드립니다.
3. 홈케어 플랫폼을 통해 기존 CCTV, 출동 등 보안서비스 외에 택배 도난 보상 서비스, 보안 리포트, 성범죄자 조회 등 일상 생활과 밀접한 안전 정보를 손쉽게 얻는 일상케어의 효익을 얻을수있습니다. 금고/도어락 등 IOT디바이스에 연동하여 상태확인/원격제어, 어린이집 등하원정보제공 등 제공 계획입니다.
ARPU는 플랫폼 초기단계므로 빠른 확장성을 감안해 기존 homecare subscriber의 절반으로 설정하였습니다.  
4. 과거 homecare사업은 물리보안의 개념으로 홈 고객에게 제공 시 고객의 소구사항에 대해 충족을 못시켜 성장이 더디었던 반면, 세이프티와 케어의 개념으로 변경하여 새로운 서비스를 출시한 이후 홈 고객들의 수요도 증가하고 프로젝션의 히스토리 실적에서 확인하셨듯이 높은 성장률을 달성 중입니다. #23 참고 부탁드립니다.</t>
    <phoneticPr fontId="3" type="noConversion"/>
  </si>
  <si>
    <t>36, 45</t>
  </si>
  <si>
    <t>1. 주차장 운영 매출에 대해 재계산 검토 및 추정 로직의 합리성을 확인하기 위해 아래의 자료 제공 부탁드립니다.
 - 과거 및 추정기간 동안 연도별 매출, 계약 수(연도별 기초, 신규, 해지, 기말 계약 수), 연도별 ARPU, 연도별 영업사원 수, 영업사원 당 신규 계약 수
2. 주차장 리스 매출에 대해 재계산 검토 및 추정 로직의 합리성을 확인하기 위해 아래의 자료 제공 부탁드립니다.
- 과거 및 추정기간 동안 연도별 매출, Site 수, Site 당 매출</t>
    <phoneticPr fontId="3" type="noConversion"/>
  </si>
  <si>
    <t>#24 참고 부탁드립니다.</t>
    <phoneticPr fontId="3" type="noConversion"/>
  </si>
  <si>
    <t>FCFF_Revenue</t>
  </si>
  <si>
    <t>37, 45</t>
    <phoneticPr fontId="3" type="noConversion"/>
  </si>
  <si>
    <t>1. 클린케어 Subscriber 매출에 대해 재계산 검토 및 추정 로직의 합리성을 확인하기 위해 아래의 자료 제공 부탁드립니다.
 - 과거 및 추정기간 동안 연도별 매출, 계약 수(연도별 기초, 신규, 해지, 기말 계약 수), 연도별 영업사원수, 영업사원당 신규 계약건수, 과거 및 추정기간 동안 연도별 ARPU
2. 클린케어 서비스 매출에 대해 재계산 검토 및 추정 로직의 합리성을 확인하기 위해 아래의 자료 제공 부탁드립니다. 
- 과거 및 추정기간 동안 연도별 매출, 연도별 구독자 수, 연도별 ARPU
3. 클린케어 해지 계약수의 경우 CMS(Non-channel) 해지율인 11.8%로 증가 가정하신 사유에 대하여 질의드립니다.
4. Future store 매출에 대해 재계산 검토 및 추정 로직의 합리성을 확인하기 위해 아래의 자료 제공 부탁드립니다. 
- 과거 및 추정기간 동안 연도별 매출, 연도별 ARPU, 연도별 추정고객군별 Data, 사업계획상 연도별 Penetration Rate, 사업계획상 연도별 해지율</t>
    <phoneticPr fontId="3" type="noConversion"/>
  </si>
  <si>
    <t>1,2,4 #25 참고부탁드립니다.
3. 현재는 사업초기로 해지율이 낮은 수준을 보이지만 일정수준까지는 매년 증가할 것으로 전망하고 있으며 최종적으로는 성숙사업인 CMS(Non channel)수준에 이를 것으로 예상하고 있습니다.</t>
    <phoneticPr fontId="3" type="noConversion"/>
  </si>
  <si>
    <t>Operating Expense : Phsical Security</t>
    <phoneticPr fontId="3" type="noConversion"/>
  </si>
  <si>
    <t>38, 46</t>
    <phoneticPr fontId="3" type="noConversion"/>
  </si>
  <si>
    <t>Operating Expense : Physical Security 관련 질의드립니다.
1. 과거 및 향후 추정기간 동안의 연도별 Labor Cost, 연도별 매출 부문별 인원 수(인당 매출 및 Site Coverage 자료 포함) 및 인당 인건비 제공 요청드립니다. (COGS/SG&amp;A 구분)
2. Commission Costs 추정 세부 내역 제공 요청드립니다.
3. Other COST 세부 내역 제공 요청 드립니다.</t>
    <phoneticPr fontId="3" type="noConversion"/>
  </si>
  <si>
    <t>#26 참고 부탁드립니다.</t>
    <phoneticPr fontId="3" type="noConversion"/>
  </si>
  <si>
    <t>#26 추가질의 시트 참고 부탁드립니다.
1-1. 물리보안 CMS Opex 추정 시 중장기적으로 관제 인원이 감소하고 출동/기술지원/고객응대 인원은 현 수준을 유지하는 것으로 반영되어 있습니다. 이에 따라 해당 시트 노란색 셀로 표기된 바와 같이 출동/관제/기술지원/고객응대 인원 1인당 고객 수가 '22년 이후 꾸준히 증가하는 모습을 보입니다. 인건비의 특성 상, 일정 수준 이상의 서비스 품질(실시간 상황 파악, 긴급 출동, 상시 고객 응대)을 보장하기 위해서는 인원 당 고객 수가 유사한 수준을 유지해야 할 것 같은데, 해당 인원 계획이 적정하다고 판단하신 근거가 무엇인지 질의 드립니다. 
1-2. 인당 Site Coverage 역시 추정기간 증가하고 있는데 생산성의 점진적 증가는 구체적으로 어떻게 달성되는 것인지, 이러한 생산성 증가를 위해 수반되는 비용/Capex 지출이 본 평가 시 어떻게 반영되어 있는지 질의 드립니다.
2. Commission Cost 산출 시 Commission Rate(5%)를 곱하는 대상매출액은 어떻게 산출되는 것인지 확인할 수 있는 자료 제공 요청 드립니다. (#18 시트의 연도별 신규 계약수와는 Non channel, channel 모두 상이한데 식별하는 Logic이 있는지요?)
또한, Commission 계약구조에 대해서 간략히 설명해주시면 감사하겠습니다(ex. 체결된 계약에 대하여 x년간 x요율 적용 등)
3. 보고서 38p 가정상 Other cost는 CPI, GDP성장률, NC subscriber 성장률을 항목별로 준용한 것으로 보입니다.
다만 재계산시 제공해주신 #26 시트상 2) FM COGS 기타 항목의 경우 재계산 결과 상기 3가지 가정을 준용한 수치에 모두 해당 하지 않는데 적용하신 가정 질의드립니다.</t>
    <phoneticPr fontId="3" type="noConversion"/>
  </si>
  <si>
    <t>1. ok, 
2. 약정상의 Commission rate인지, 약정내용 정리해서 알려달라고 요청해보시죠.
재계산해볼라는데 잘 안되네요, 지금 약간 우려되는건, 26년 신규를 기준으로 생각해보면 대상매출이 26년 99.516 27년 87,799로 좀 작아지거든요? 그런데 연중 고르게 신규 회원이 모집되니까 아무리 이탈률이 있어도 26년은 반년치 정도니까 좀 적고 27년에는 1년치니까 좀 많고 그래야하지 않을까요? 괜한 우려인지 걱정되네요 (커미션빠지니까 밸류는 더 좋아지겠지만요)
3. others 솔직히 볼륨자체가 너무 많은데 뭘로 구성됐는지 좀 물어봐야 하지 않을까 싶어요... 대체 뭐지... 보니까 대부분 거의 고정비로 판단돼서 찍어놓은거 같은데, 변동비가 이렇게 없을까요? 매출가정이 공격적이니 변동비가 충분히 식별된건지 잘 봐야할 것 같습니다.</t>
    <phoneticPr fontId="3" type="noConversion"/>
  </si>
  <si>
    <t>Cyber Security 
Opex</t>
    <phoneticPr fontId="5" type="noConversion"/>
  </si>
  <si>
    <t>39, 47</t>
    <phoneticPr fontId="3" type="noConversion"/>
  </si>
  <si>
    <t>1. 매출 Category별 재료비 추정 내역 및 과거 매출 대비 재료비율 추이, 매년 0.5%씩 감소하는 것으로 가정된 재료비 List 및 감소하는것으로 가정하신 사유 요청드립니다.
2. 과거 및 향후 추정기간 동안의 연도별 Labor Cost, 매출 부문별 인원 수(인당 매출 자료 포함) 및 인당 인건비 세부 자료 요청 드립니다. (COGS/SG&amp;A 구분)
3. Outsourcing Cost 관련 세부 추정 내역 제공 요청드립니다. 또한, ISAC/ES, Soloition / SI, Cloud, Remote, Moblie 의경우 매년 0.5% 씩 개선효과를 반영하신 사유에 대하여 질의드립니다.
4. Other COGS의 세부 내역 제공 요청 드립니다.</t>
    <phoneticPr fontId="3" type="noConversion"/>
  </si>
  <si>
    <t>1. 현재 매출액 대비 재료비율의 경우 대내외 불안정한 경제 현황으로 원자재 가격이 급증하여 과거 대비 높은 수준이며, 향후 점차 예전 수준으로 안정화 되는 것을 가정하였습니다.
2. #27 시트 참고 부탁드립니다.
3. Outsourcing Cost의 경우 일부 고정비 성격이 포함되어 있어 향후 매출액 증가에 따라 비율이 감소할 것으로 예측하고 있습니다.
4. 재료비, 인건비, 외주비 등을 제외한 기타 비용으로 구성되어 있습니다.</t>
    <phoneticPr fontId="3" type="noConversion"/>
  </si>
  <si>
    <t>1. 보고서 39p상 Manned Monitoring, Counsulting, SI 재료비의 경우 '22년 수치가 추정기간 준용되는 것으로 가정된것으로 보입니다. 다만 #27 실제 계산시에는 '22년 재료비율이 아닌 값이 적용 되어있는데 해당 수치는 어떻게 산출된 것인지 질의드립니다.
2. 보고서 39p상 인원수 추정시 회사제시 사업계획에 따른 인당 매출을 고려하여 추정 한 것으로 확인됩니다. 제공해주신 #27시트 로는 해당 내역 확인이 불가능한데 해당 자료 제공해주시면 감사하겠습니다.
2-2. Cyber Security SG&amp;A Average Labor Cost의 경우 타 항목에 비해 높은 것으로 확인되는데(ex. '22년 ISAC / ES의 경우 740 백만원 등) 해당 사유 질의드립니다.
3. "Outsourcing Cost의 경우 일부 고정비 성격이 포함되어 있어 향후 매출액 증가에 따라 비율이 감소할 것으로 예측하고 있습니다" 라고 답변주신점 확인하였습니다. 다만, '19년 -'22년 ISAC/ES, Solutiom/SI의 경우실적 매출치가 증가하였을때 Outsourcing Cost 역시 증가하는 추세를 보이는데, 향후 고정비성 비용으로 인한 비율 개선이 가능할지 질의드립니다.</t>
    <phoneticPr fontId="3" type="noConversion"/>
  </si>
  <si>
    <t>1. 재료비, 아웃소싱 등 0.5%씩 매출액 대비 발생비중 깍는 항목들 : 
1-1재료는 대체로 어떤 자재로 구성되어 있는지(철재? 반도체? 등), 현재 시장 수준은 어떤지 최신내역과 향후 시장안정화에 대한 판단 시 참조한 전망치 등 자료 있는지 문의 (covid-19로 인한 불균형 이었지만, 계속 선형적으로 증가하는 걸로 봐서 new normal에 이른것 아닌지 확인 필요)
1-2 아웃소싱도 매출액대비 발생비율을 0.5%씩 계속 깍을 수 있는 것인지? 과거기간 분석을 통해 민감도 gap이 그정도 산출되는 건지? 아니면 아웃소싱 약정상의 고정/변동 보상조건을 구분하여확인해볼수 있는 것인지?
2. ok
2-2. ok. 진짜 다 고정비 맞는지 확인필요
3. outsourcing 계약조건에 따라 비용항목을 break-down해달라는 식으로 요청해보면 어떨까요? 아무래도 매출대비 비중이 점점 줄어드는게 걸리네요</t>
    <phoneticPr fontId="3" type="noConversion"/>
  </si>
  <si>
    <t>Converged Security 
Opex</t>
    <phoneticPr fontId="5" type="noConversion"/>
  </si>
  <si>
    <t>40, 47</t>
    <phoneticPr fontId="3" type="noConversion"/>
  </si>
  <si>
    <t>1. 매출 Category별 재료비 추정 내역 및 과거 매출 대비 재료비율 추이 제공 요청드립니다
2. 과거 및 향후 추정기간 동안의 연도별 Labor Cost, 매출 부문별 인원 수 및 인당 인건비 세부 자료 요청 드립니다. (COGS/SG&amp;A 구분)
3. Outsourcing Cost 관련 세부 추정 내역 제공 요청드립니다. 또한, 매출액 대비 비율이 매년 0.5% 감소하는 것을 가정한것으로 확인되는데 해당 가정을 적용하신 사유 질의드립니다.
4. 전기 Other cost 추정시 적용하신 GDP 성장률이 아닌 PPI를 적용하신 사유에 대하여 질의드립니다.</t>
    <phoneticPr fontId="3" type="noConversion"/>
  </si>
  <si>
    <t>1. #28 시트 참고 부탁드립니다.
2. #28 시트 참고 부탁드립니다.
3. Outsourcing Cost의 경우 일부 고정비 성격이 포함되어 있어 향후 매출액 증가에 따라 비율이 감소할 것으로 예측하고 있습니다.
4. 전기에는 일괄적으로 GDP 성장률을 반영하였으나 PPI가 실질 성격에 가깝운 것으로 판단하여 당기에는 PPI로 변경하였습니다.</t>
    <phoneticPr fontId="3" type="noConversion"/>
  </si>
  <si>
    <t>Safe &amp; Care 
Opex</t>
    <phoneticPr fontId="5" type="noConversion"/>
  </si>
  <si>
    <t>41, 42, 46</t>
    <phoneticPr fontId="3" type="noConversion"/>
  </si>
  <si>
    <t>1. 매출 Category별 재료비 추정 세부 내역, 사업계획상 추정기간 동안의 연도별 재료비율 및 과거 매출 대비 재료비율 추이 제공 요청드립니다.
2. Material/Construction Cost 추정 세부내역 관련 세부 자료 요청드립니다. 과거 기간 및 추정기간 연도별 계약금액, 리스매출액, 재료비율 자료 요청드립니다.
3. 과거 및 향후 추정기간 동안의 연도별 Labor Cost, 매출 부문별 인원 수(인당 매출 및 Site Coverage 자료 포함) 및 인당 인건비 세부 자료 요청 드립니다. (COGS/SG&amp;A 구분)
4. 세부 Category별 Commission 금액 추정 내역 및 Commission율 관련 세부 자료 요청드립니다.
5. Rental expense 추정 세부 자료 요청드립니다. 과거 기간 및추정기간 Parking opeation 매출액 및 임차료 비율 자료, 사용권자산 리스 상각비 상각 스케쥴, 계산내역 요청드립니다.</t>
    <phoneticPr fontId="3" type="noConversion"/>
  </si>
  <si>
    <t>#29 참고부탁드립니다.</t>
    <phoneticPr fontId="3" type="noConversion"/>
  </si>
  <si>
    <t>Others_
Opex</t>
    <phoneticPr fontId="5" type="noConversion"/>
  </si>
  <si>
    <t>42, 48</t>
    <phoneticPr fontId="3" type="noConversion"/>
  </si>
  <si>
    <t>1. 과거 및 향후 추정기간 동안의 연도별 SG&amp;A Others Labor Cost, 인원 수 및 인당 인건비 세부 자료 요청 드립니다.
2. 연도별 Advertisement Costs 및 Other Shared Expenses Costs 세부 내역 제공 요청 드립니다.
3. Group SG&amp;A의 Other Shared Expenses 의 경우 물가상승률 수준의 증가를 가정하셨는데, 관련 비목 중 회사의 매출액에 비례하여 증가하는 비용(ex. SK그룹에 대한 브랜드로열티 등)은 존재하지 않는 것인지 문의드립니다.
4. 임차 자산에 대한 리스계약 종료후 임차료 스케쥴 요청드립니다</t>
    <phoneticPr fontId="3" type="noConversion"/>
  </si>
  <si>
    <t>1. Group Expense의 인건비는, 현재 인원이 유지된다는 가정 하에 임금상승률을 적용하여 추정하였습니다.(인원수 및 인당인건비 정보 없음)
2. 해당 비용의 추가적인 상세내역은 없으며, 비용 성격에 따라 사업계획 반영 또는 물가상승률 적용하였습니다.
3. 매출액 대비 증가비용은 없으며, 브랜드로열티는 Brand fee로 별도 추정하였습니다.
4. #30 시트 참고 부탁드립니다.</t>
    <phoneticPr fontId="3" type="noConversion"/>
  </si>
  <si>
    <t>Opex</t>
    <phoneticPr fontId="3" type="noConversion"/>
  </si>
  <si>
    <t>1. Cybersecurity 및 Converged Security 사업의 경우 향후 지속적인 고속성장이 예상되는데, 과거기간(2018년~2021년) 역시 지속적인 고속성장을 기록했음에도 Opex% 는 소폭 상승하는 추세였던 것에 비해, 향후 추정기간에는 지속적인 외형성장과 더불어 Opex % 는 지속적으로 감소하는 것으로 추정된 사유에 대해 문의드립니다.</t>
    <phoneticPr fontId="3" type="noConversion"/>
  </si>
  <si>
    <t>1. 최근 불안정한 국제 정세로 인한 원재료비의 상승으로 인하여 매출액 대비 재료비율이 증가 하였으며, 과거 Opex% 상승의 주원인이었습니다. 향후 재료비율이 점차 안정화됨에 따라 Opex%가 감소할 것으로 보고 있습니다. 또한 고정비 성격이 강한 인건비 비중이 큼에 따라 매출액이 증가함에 따라 Opex%가 감소할 것으로 보고 있습니다.</t>
    <phoneticPr fontId="3" type="noConversion"/>
  </si>
  <si>
    <t>Capex</t>
    <phoneticPr fontId="5" type="noConversion"/>
  </si>
  <si>
    <t>1. 추정 상 반영된 Capex의 세부 내역 제공 요청드립니다.
2. Cybersecurity, Converged Security 사업과 관련해서는 추정 기간 동안 매출의 지속적인 성장이 예상됨에도 불구하고 추가적인 Capex 지출이 존재하지 않는 사유가 무엇인지 질의 드립니다.
3. Physical Security 및 Safe &amp; Care Services Capex 추정 시 사업계획상 Capex 계획의 적정성을 검토하기 위해서 사용하신 방안 및 로직이 무엇인지 질의 드립니다.</t>
    <phoneticPr fontId="5" type="noConversion"/>
  </si>
  <si>
    <t>1. #32 시트 참고 부탁드립니다.
2. 고객이 늘어나면 capex투자가 같이 늘어나는 physical security나 life care service와 달리 cyber와 converged security는 보안관제, 보안컨설팅 등 순수인력기반 사업이므로 유의적인 규모의 Capex투자를 필요로 하지는 않습니다. 추정 상 Other Capex 에 포함되어 있다고 보시면 될 것으로 생각됩니다.
3. #32 시트 참고 부탁드립니다.</t>
    <phoneticPr fontId="3" type="noConversion"/>
  </si>
  <si>
    <t>1. 과거 및 추정기간 유무형자산의 세부 자산별 감가상각비 계산결과 자료 제공을 요청 드립니다.
-유/무형자산의 세부 자산별 감가상각비 금액(기존자산 상각비/신규자산 상각비 구분, 기존자상 상각 시 적용한 자산 종류별 내용연수)
2. 사용권자산에 대한 감가상각비는 포함하여 계산되었는지 설명 요청드립니다.
(만약 포함되어 계산되었다면) 사용권자산에 대한 CAPEX 재투자가정이 동일하게 반영되었는지, 추정현금흐름기간동안 사용권자산 내용연수가 경과한 부분만을 고려하여 재투자됨을 가정하셨는지 문의드립니다. 내용연수가 미경과한 부분에 대한 재투자 또한 고려되었는지 확인 부탁드립니다.</t>
    <phoneticPr fontId="5" type="noConversion"/>
  </si>
  <si>
    <t>1. #33 시트 참고 부탁드립니다.
2. 사용권자산에 대한 상각비는 상각스케쥴에 따라 반영하였습니다. 상각이 종료된 후에는 임차료로 반영하여 영업비용에 반영하였습니다. #30 시트 참고 부탁드립니다.</t>
    <phoneticPr fontId="3" type="noConversion"/>
  </si>
  <si>
    <t>순운전자본</t>
    <phoneticPr fontId="5" type="noConversion"/>
  </si>
  <si>
    <t>1. 평가자께서 연도별로 각 계정별로 적용하신 회전율 및 계정별 Driver(매출, 영업비용)을 확인할 수 있는 Back-Data 제공 요청드립니다.</t>
    <phoneticPr fontId="5" type="noConversion"/>
  </si>
  <si>
    <t>1. #34 시트 참고 부탁드립니다.</t>
    <phoneticPr fontId="3" type="noConversion"/>
  </si>
  <si>
    <t>Bloomberg 조회 5년 Monthly Beta, 2022년 9월 30일 기준</t>
    <phoneticPr fontId="3" type="noConversion"/>
  </si>
  <si>
    <t>Ticker</t>
    <phoneticPr fontId="5" type="noConversion"/>
  </si>
  <si>
    <t>Company Name</t>
    <phoneticPr fontId="5" type="noConversion"/>
  </si>
  <si>
    <t>Index</t>
    <phoneticPr fontId="5" type="noConversion"/>
  </si>
  <si>
    <t>Adj. Beta</t>
    <phoneticPr fontId="5" type="noConversion"/>
  </si>
  <si>
    <t>평가보고서</t>
    <phoneticPr fontId="3" type="noConversion"/>
  </si>
  <si>
    <t>Diff</t>
    <phoneticPr fontId="3" type="noConversion"/>
  </si>
  <si>
    <t>012750 KS Equity</t>
  </si>
  <si>
    <t>에스원</t>
  </si>
  <si>
    <t>KOSPI Index</t>
  </si>
  <si>
    <t>9735 JP Equity</t>
  </si>
  <si>
    <t>세콤</t>
  </si>
  <si>
    <t>TPX Index</t>
  </si>
  <si>
    <t>2331 JP Equity</t>
  </si>
  <si>
    <t>소고 경비보장</t>
  </si>
  <si>
    <t>9917 TT Equity</t>
  </si>
  <si>
    <t>중싱바오촨</t>
  </si>
  <si>
    <t>TWSE Index</t>
  </si>
  <si>
    <t>035510 KS EQUITY</t>
  </si>
  <si>
    <t>신세계아이앤씨</t>
  </si>
  <si>
    <t>012510 KS EQUITY</t>
  </si>
  <si>
    <t>더존비즈온</t>
  </si>
  <si>
    <t>012750 KS Equity S-1 Corporation</t>
    <phoneticPr fontId="7" type="noConversion"/>
  </si>
  <si>
    <t>9735 JP Equity SECOM CO. LTD.</t>
  </si>
  <si>
    <t>9917 TT Taiwan Secom</t>
    <phoneticPr fontId="7" type="noConversion"/>
  </si>
  <si>
    <t>m KRW</t>
  </si>
  <si>
    <t>FY</t>
  </si>
  <si>
    <t>1~3Q</t>
  </si>
  <si>
    <t>4Q</t>
  </si>
  <si>
    <t>2. Manned Monitoring</t>
  </si>
  <si>
    <t>Manned Monitoring Revenue</t>
  </si>
  <si>
    <t>Mn</t>
  </si>
  <si>
    <t>Manned Monitoring Customers</t>
  </si>
  <si>
    <t>#</t>
  </si>
  <si>
    <t>Manned Monitoring Price</t>
  </si>
  <si>
    <t>Manned Monitoring Employee</t>
  </si>
  <si>
    <t>Increment</t>
  </si>
  <si>
    <t>Direct Employee</t>
  </si>
  <si>
    <t>% Total Employee</t>
  </si>
  <si>
    <t>%</t>
  </si>
  <si>
    <t>Outsourced Employee</t>
  </si>
  <si>
    <t>Manned Monitoring Customers / Employee</t>
  </si>
  <si>
    <t>% Growth</t>
  </si>
  <si>
    <t>Manned Monitoring Price / Customer</t>
  </si>
  <si>
    <t>Margin Applied</t>
  </si>
  <si>
    <t>Customers / Employee</t>
  </si>
  <si>
    <t>Average Labor Cost / Employee</t>
  </si>
  <si>
    <t>Consumer prices (% change pa; av)</t>
  </si>
  <si>
    <t>단위: 백만원</t>
  </si>
  <si>
    <t>Driver</t>
  </si>
  <si>
    <t>회사제시 Consulting Revenue</t>
    <phoneticPr fontId="3" type="noConversion"/>
  </si>
  <si>
    <t>% Growth Rate</t>
    <phoneticPr fontId="13" type="noConversion"/>
  </si>
  <si>
    <t>Consulting Revenue</t>
    <phoneticPr fontId="3" type="noConversion"/>
  </si>
  <si>
    <t>Consulting Cases</t>
    <phoneticPr fontId="13" type="noConversion"/>
  </si>
  <si>
    <t>Revenue Per Case</t>
    <phoneticPr fontId="13" type="noConversion"/>
  </si>
  <si>
    <t>Consulting Cases per Employee</t>
    <phoneticPr fontId="13" type="noConversion"/>
  </si>
  <si>
    <t># of Employees</t>
    <phoneticPr fontId="13" type="noConversion"/>
  </si>
  <si>
    <t>Labor Cost Per Case(KPMG)</t>
    <phoneticPr fontId="13" type="noConversion"/>
  </si>
  <si>
    <t>Labor Cost Per Case(평가자 제시)</t>
    <phoneticPr fontId="3" type="noConversion"/>
  </si>
  <si>
    <t>Margin %</t>
  </si>
  <si>
    <t>Revenue Per Case 검증</t>
    <phoneticPr fontId="13" type="noConversion"/>
  </si>
  <si>
    <t xml:space="preserve">Revenue Per Case </t>
    <phoneticPr fontId="13" type="noConversion"/>
  </si>
  <si>
    <t>3. Consulting</t>
  </si>
  <si>
    <t>Consulting Revenue</t>
  </si>
  <si>
    <t>Consulting Cases</t>
  </si>
  <si>
    <t>Consulting Revenue / Case</t>
  </si>
  <si>
    <t>Consulting Employee</t>
  </si>
  <si>
    <t>% Consulting Employee</t>
  </si>
  <si>
    <t>Consulting Cases / Employee</t>
  </si>
  <si>
    <t>Labor Cost / Case</t>
  </si>
  <si>
    <t>Consulting COGS</t>
  </si>
  <si>
    <t>Material Cost</t>
  </si>
  <si>
    <t>% Revenue</t>
  </si>
  <si>
    <t>Labor Cost</t>
  </si>
  <si>
    <t># of Employee</t>
  </si>
  <si>
    <t>Average Labor Cost</t>
  </si>
  <si>
    <t>Outsourcing Cost</t>
  </si>
  <si>
    <t>Labor Cost / Employee</t>
  </si>
  <si>
    <t>Other COGS</t>
  </si>
  <si>
    <t>1~3Q</t>
    <phoneticPr fontId="7" type="noConversion"/>
  </si>
  <si>
    <t>4Q</t>
    <phoneticPr fontId="7" type="noConversion"/>
  </si>
  <si>
    <t>인건비</t>
    <phoneticPr fontId="13" type="noConversion"/>
  </si>
  <si>
    <t>출동비</t>
    <phoneticPr fontId="13" type="noConversion"/>
  </si>
  <si>
    <t># of 출동 인원</t>
    <phoneticPr fontId="13" type="noConversion"/>
  </si>
  <si>
    <t>출동 인원 Growth Rate</t>
    <phoneticPr fontId="13" type="noConversion"/>
  </si>
  <si>
    <t>인당 Site Coverage</t>
  </si>
  <si>
    <t>인당 고객 수</t>
  </si>
  <si>
    <t>인당 인건비</t>
    <phoneticPr fontId="13" type="noConversion"/>
  </si>
  <si>
    <t>관제비</t>
    <phoneticPr fontId="13" type="noConversion"/>
  </si>
  <si>
    <t># of 관제 인원</t>
    <phoneticPr fontId="13" type="noConversion"/>
  </si>
  <si>
    <t>관제 인원 Growth Rate</t>
    <phoneticPr fontId="13" type="noConversion"/>
  </si>
  <si>
    <t>기술지원비</t>
    <phoneticPr fontId="13" type="noConversion"/>
  </si>
  <si>
    <t># of 기술지원 인원</t>
    <phoneticPr fontId="13" type="noConversion"/>
  </si>
  <si>
    <t>기술지원 인원 Growth Rate</t>
    <phoneticPr fontId="13" type="noConversion"/>
  </si>
  <si>
    <t>고객관리</t>
    <phoneticPr fontId="13" type="noConversion"/>
  </si>
  <si>
    <t># of 고객관리 인원</t>
    <phoneticPr fontId="13" type="noConversion"/>
  </si>
  <si>
    <t>고객관리 인원 Growth Rate</t>
    <phoneticPr fontId="13" type="noConversion"/>
  </si>
  <si>
    <t>R&amp;D</t>
    <phoneticPr fontId="13" type="noConversion"/>
  </si>
  <si>
    <t># of R&amp;D인원</t>
    <phoneticPr fontId="13" type="noConversion"/>
  </si>
  <si>
    <t>R&amp;D 인원 Growth Rate</t>
    <phoneticPr fontId="13" type="noConversion"/>
  </si>
  <si>
    <t>인당 고객 수</t>
    <phoneticPr fontId="13" type="noConversion"/>
  </si>
  <si>
    <t>1-1) CMS Labor Cost</t>
    <phoneticPr fontId="13" type="noConversion"/>
  </si>
  <si>
    <t>출동인원 Cost</t>
  </si>
  <si>
    <t># of 출동인원</t>
  </si>
  <si>
    <t>Average Salary of 출동인원</t>
  </si>
  <si>
    <t>관제인원 Cost</t>
  </si>
  <si>
    <t># of 관제인원</t>
  </si>
  <si>
    <t>Average Salary of 관제인원</t>
  </si>
  <si>
    <t>기술지원 Cost</t>
  </si>
  <si>
    <t># of 기술지원인원</t>
  </si>
  <si>
    <t>Average Salary of 기술지원인원</t>
  </si>
  <si>
    <t>Customer Service Cost</t>
  </si>
  <si>
    <t># of Customer Service인원</t>
  </si>
  <si>
    <t>Average Salary of Customer Service인원</t>
  </si>
  <si>
    <t>R&amp;D 인원 Cost</t>
  </si>
  <si>
    <t># of R&amp;D인원</t>
  </si>
  <si>
    <t>Average Salary of R&amp;D인원</t>
  </si>
  <si>
    <t>업무수행</t>
    <phoneticPr fontId="3" type="noConversion"/>
  </si>
  <si>
    <t>업무수행팀의 구성</t>
    <phoneticPr fontId="29" type="noConversion"/>
  </si>
  <si>
    <t>구분</t>
  </si>
  <si>
    <t>성명</t>
  </si>
  <si>
    <t>소속 (법인명 포함)</t>
  </si>
  <si>
    <t>부서</t>
  </si>
  <si>
    <t>직급</t>
  </si>
  <si>
    <t>경력사항</t>
  </si>
  <si>
    <t>자격증사항</t>
  </si>
  <si>
    <t>Project 역할</t>
    <phoneticPr fontId="3" type="noConversion"/>
  </si>
  <si>
    <t>경력기간</t>
    <phoneticPr fontId="3" type="noConversion"/>
  </si>
  <si>
    <t>Project Partner</t>
  </si>
  <si>
    <t>유상문</t>
    <phoneticPr fontId="3" type="noConversion"/>
  </si>
  <si>
    <t>삼일회계법인</t>
  </si>
  <si>
    <t>Deals</t>
  </si>
  <si>
    <t>Partner</t>
  </si>
  <si>
    <t>SK텔레콤, Wavve PPA
SK가스, SKD&amp;D PPA
11번가주식회사, Stock Option 평가
AJ/SV Investment, 모두렌탈 인수자문 (Valuation)
기타 다수의 Valuation 및 손상 검토 업무 수행 등</t>
    <phoneticPr fontId="29" type="noConversion"/>
  </si>
  <si>
    <t>한국 공인회계사</t>
  </si>
  <si>
    <t>Engagement Leader</t>
    <phoneticPr fontId="3" type="noConversion"/>
  </si>
  <si>
    <t>16년</t>
    <phoneticPr fontId="3" type="noConversion"/>
  </si>
  <si>
    <t>Project Manager</t>
  </si>
  <si>
    <t>박대현</t>
    <phoneticPr fontId="3" type="noConversion"/>
  </si>
  <si>
    <t>Director</t>
  </si>
  <si>
    <t>SK텔레콤, Wavve PPA
SK디스커버리 손상검사
SK에너지 PPA
SK매직 인수자문 (Valuation)
기타 다수의 Valuation 및 손상 검토 업무 수행 등</t>
    <phoneticPr fontId="29" type="noConversion"/>
  </si>
  <si>
    <t>Project Manager</t>
    <phoneticPr fontId="3" type="noConversion"/>
  </si>
  <si>
    <t>14년</t>
    <phoneticPr fontId="3" type="noConversion"/>
  </si>
  <si>
    <t>Project Staff</t>
  </si>
  <si>
    <t>허정행</t>
    <phoneticPr fontId="29" type="noConversion"/>
  </si>
  <si>
    <t>Senior manager</t>
    <phoneticPr fontId="29" type="noConversion"/>
  </si>
  <si>
    <t>이니츠 손상검사
골프존 PPA/손상검사
SK쉴더스 손상검사
현대HCN Valuation
수산중공업 Valuation 등</t>
    <phoneticPr fontId="29" type="noConversion"/>
  </si>
  <si>
    <t>In-Charge</t>
    <phoneticPr fontId="3" type="noConversion"/>
  </si>
  <si>
    <t>10년</t>
    <phoneticPr fontId="3" type="noConversion"/>
  </si>
  <si>
    <t>장준호</t>
    <phoneticPr fontId="29" type="noConversion"/>
  </si>
  <si>
    <t>Senior Associate</t>
    <phoneticPr fontId="29" type="noConversion"/>
  </si>
  <si>
    <t>MCNS 손상검사
SKNX 손상검사
티맵모빌리티 손상검사
SK Plasma 가치평가 등</t>
    <phoneticPr fontId="29" type="noConversion"/>
  </si>
  <si>
    <t>Staff</t>
    <phoneticPr fontId="3" type="noConversion"/>
  </si>
  <si>
    <t>4년</t>
    <phoneticPr fontId="3" type="noConversion"/>
  </si>
  <si>
    <t xml:space="preserve">재 무 상 태 표 </t>
    <phoneticPr fontId="13" type="noConversion"/>
  </si>
  <si>
    <t>제 20 기 2019년 12월 31일 현재</t>
  </si>
  <si>
    <t>제 19 기 2018년 12월 31일 현재</t>
    <phoneticPr fontId="13" type="noConversion"/>
  </si>
  <si>
    <t>주식회사 에이디티캡스</t>
    <phoneticPr fontId="13" type="noConversion"/>
  </si>
  <si>
    <t>(단위 : 원)</t>
  </si>
  <si>
    <t>과          목</t>
  </si>
  <si>
    <t>주석</t>
  </si>
  <si>
    <t>제 20 (당)기</t>
    <phoneticPr fontId="13" type="noConversion"/>
  </si>
  <si>
    <t>제 19 (전)기</t>
    <phoneticPr fontId="13" type="noConversion"/>
  </si>
  <si>
    <t>자산</t>
  </si>
  <si>
    <t>Ⅰ.유동자산</t>
  </si>
  <si>
    <t>현금및현금성자산</t>
  </si>
  <si>
    <t>단기금융상품</t>
  </si>
  <si>
    <t>매출채권및기타채권</t>
  </si>
  <si>
    <t>단기투자자산</t>
  </si>
  <si>
    <t>당기법인세자산</t>
  </si>
  <si>
    <t>기타유동자산</t>
  </si>
  <si>
    <t>재고자산</t>
  </si>
  <si>
    <t>Ⅱ.비유동자산</t>
  </si>
  <si>
    <t>장기금융상품</t>
  </si>
  <si>
    <t>장기투자자산</t>
  </si>
  <si>
    <t>비유동매출채권및기타채권</t>
  </si>
  <si>
    <t>종속기업투자</t>
  </si>
  <si>
    <t>관계기업투자</t>
    <phoneticPr fontId="13" type="noConversion"/>
  </si>
  <si>
    <t>유형자산</t>
  </si>
  <si>
    <t>무형자산</t>
  </si>
  <si>
    <t>이연법인세자산</t>
  </si>
  <si>
    <t>기타비유동자산</t>
  </si>
  <si>
    <t>자산총계</t>
  </si>
  <si>
    <t>부채</t>
  </si>
  <si>
    <t>Ⅰ.유동부채</t>
  </si>
  <si>
    <t>매입채무및기타채무</t>
  </si>
  <si>
    <t>단기차입금</t>
  </si>
  <si>
    <t>당기법인세부채</t>
  </si>
  <si>
    <t>(*)</t>
  </si>
  <si>
    <t>유동계약부채</t>
  </si>
  <si>
    <t>유동리스부채</t>
  </si>
  <si>
    <t>기타유동부채</t>
  </si>
  <si>
    <t>Ⅱ.비유동부채</t>
  </si>
  <si>
    <t>비유동매입채무및기타채무</t>
  </si>
  <si>
    <t>장기차입금</t>
  </si>
  <si>
    <t>회사채</t>
  </si>
  <si>
    <t>이연법인세부채</t>
  </si>
  <si>
    <t>확정급여부채</t>
  </si>
  <si>
    <t>충당부채</t>
    <phoneticPr fontId="13" type="noConversion"/>
  </si>
  <si>
    <t>비유동계약부채</t>
  </si>
  <si>
    <t>비유동리스부채</t>
  </si>
  <si>
    <t>기타비유동부채</t>
  </si>
  <si>
    <t>부채총계</t>
  </si>
  <si>
    <t>자본</t>
  </si>
  <si>
    <t>Ⅰ.</t>
  </si>
  <si>
    <t>자본금</t>
  </si>
  <si>
    <t>Ⅱ.</t>
  </si>
  <si>
    <t>자본잉여금</t>
  </si>
  <si>
    <t>Ⅲ.</t>
  </si>
  <si>
    <t>기타자본항목</t>
  </si>
  <si>
    <t>Ⅳ.</t>
  </si>
  <si>
    <t>이익잉여금</t>
  </si>
  <si>
    <t>자본총계</t>
  </si>
  <si>
    <t>부채와자본총계</t>
  </si>
  <si>
    <t>포 괄 손 익 계 산 서</t>
    <phoneticPr fontId="13" type="noConversion"/>
  </si>
  <si>
    <t>제 20 기 2019년 01월 01일부터 2019년 12월 31일까지</t>
  </si>
  <si>
    <t>제 19 기 2018년 01월 01일부터 2018년 12월 31일까지</t>
    <phoneticPr fontId="13" type="noConversion"/>
  </si>
  <si>
    <t>영업수익</t>
  </si>
  <si>
    <t>영업비용</t>
  </si>
  <si>
    <t>영업이익</t>
  </si>
  <si>
    <t>금융수익</t>
  </si>
  <si>
    <t>금융비용</t>
  </si>
  <si>
    <t>지분법손실</t>
    <phoneticPr fontId="13" type="noConversion"/>
  </si>
  <si>
    <t>기타영업외수익</t>
  </si>
  <si>
    <t>기타영업외비용</t>
  </si>
  <si>
    <t>Ⅴ.법인세차감전순이익</t>
  </si>
  <si>
    <t>법인세비용</t>
  </si>
  <si>
    <t>Ⅶ. 당기순이익</t>
  </si>
  <si>
    <t>Ⅷ. 기타포괄손익</t>
  </si>
  <si>
    <t xml:space="preserve">   후속적으로 당기손익으로 재분류되지 않는 항목</t>
  </si>
  <si>
    <t>확정급여의 재측정요소</t>
  </si>
  <si>
    <t>토지재평가 이익</t>
  </si>
  <si>
    <t>기타포괄손익인식금융자산평가이익</t>
  </si>
  <si>
    <t>종속기업투자평가손익</t>
  </si>
  <si>
    <t xml:space="preserve">   후속적으로 당기손익으로 재분류되는 항목</t>
  </si>
  <si>
    <t>지분법자본변동</t>
  </si>
  <si>
    <t>해외사업환산손익</t>
  </si>
  <si>
    <t>Ⅸ. 당기총포괄이익</t>
  </si>
  <si>
    <t>자 본 변 동 표</t>
    <phoneticPr fontId="13" type="noConversion"/>
  </si>
  <si>
    <t>과     목</t>
  </si>
  <si>
    <t>자본금</t>
    <phoneticPr fontId="13" type="noConversion"/>
  </si>
  <si>
    <t>기타자본항목</t>
    <phoneticPr fontId="3" type="noConversion"/>
  </si>
  <si>
    <t>총   계</t>
  </si>
  <si>
    <t>2018.01.01(전기초)</t>
    <phoneticPr fontId="13" type="noConversion"/>
  </si>
  <si>
    <t>가. 총포괄손익</t>
  </si>
  <si>
    <t>    당기순이익</t>
  </si>
  <si>
    <t>    확정급여부채의 재측정요소</t>
  </si>
  <si>
    <t xml:space="preserve">    지분법자본변동</t>
  </si>
  <si>
    <t>나. 소유주와의 거래</t>
  </si>
  <si>
    <t>    배당</t>
  </si>
  <si>
    <t>2018.12.31(전기말)</t>
    <phoneticPr fontId="13" type="noConversion"/>
  </si>
  <si>
    <t>2019.01.01(당기초)</t>
    <phoneticPr fontId="13" type="noConversion"/>
  </si>
  <si>
    <t>    토지재평가이익</t>
  </si>
  <si>
    <t xml:space="preserve">    기타포괄손익인식금융자산평가이익</t>
  </si>
  <si>
    <t xml:space="preserve">    종속기업투자평가손익</t>
  </si>
  <si>
    <t xml:space="preserve">    해외사업환산손실</t>
  </si>
  <si>
    <t xml:space="preserve">    기타</t>
  </si>
  <si>
    <t>    증자</t>
  </si>
  <si>
    <t>    자기주식소각</t>
  </si>
  <si>
    <t xml:space="preserve">    감자</t>
  </si>
  <si>
    <t xml:space="preserve">    종속기업 분할</t>
  </si>
  <si>
    <t xml:space="preserve">    관계기업 합병</t>
  </si>
  <si>
    <t xml:space="preserve">    전환우선주 발행</t>
  </si>
  <si>
    <t xml:space="preserve">    잉여금전입</t>
  </si>
  <si>
    <t>2019.12.31(당기말)</t>
    <phoneticPr fontId="13" type="noConversion"/>
  </si>
  <si>
    <t>현 금 흐 름 표</t>
    <phoneticPr fontId="13" type="noConversion"/>
  </si>
  <si>
    <t>제 19 기 2018년 01월 01일부터 2018년 12월 31일까지</t>
  </si>
  <si>
    <t>과                        목</t>
  </si>
  <si>
    <t>주석</t>
    <phoneticPr fontId="13" type="noConversion"/>
  </si>
  <si>
    <t>제 20(당) 기</t>
    <phoneticPr fontId="13" type="noConversion"/>
  </si>
  <si>
    <t>제 19(전) 기</t>
    <phoneticPr fontId="13" type="noConversion"/>
  </si>
  <si>
    <t>Ⅰ.영업활동으로 인한 현금흐름</t>
  </si>
  <si>
    <t xml:space="preserve">    당기순이익</t>
  </si>
  <si>
    <t xml:space="preserve">    비현금항목 조정</t>
  </si>
  <si>
    <t xml:space="preserve">    자산ㆍ부채의 증감</t>
  </si>
  <si>
    <t xml:space="preserve">    이자의 수취</t>
  </si>
  <si>
    <t xml:space="preserve">    이자의 지급</t>
  </si>
  <si>
    <t xml:space="preserve">    배당금의 수취</t>
    <phoneticPr fontId="13" type="noConversion"/>
  </si>
  <si>
    <t xml:space="preserve">    법인세의 납부</t>
  </si>
  <si>
    <t>Ⅱ.투자활동으로 인한 현금흐름</t>
  </si>
  <si>
    <t xml:space="preserve">    투자활동으로 인한 현금유입액</t>
  </si>
  <si>
    <t xml:space="preserve">        단기금융상품의 순감소</t>
    <phoneticPr fontId="3" type="noConversion"/>
  </si>
  <si>
    <t xml:space="preserve">        투자자산의 처분</t>
  </si>
  <si>
    <t xml:space="preserve">        기타채권의 감소</t>
  </si>
  <si>
    <t xml:space="preserve">        유형자산의 처분</t>
  </si>
  <si>
    <t xml:space="preserve">        무형자산의 처분</t>
  </si>
  <si>
    <t xml:space="preserve">    투자활동으로 인한 현금유출액</t>
  </si>
  <si>
    <t xml:space="preserve">        단기금융상품의 순증가</t>
  </si>
  <si>
    <t xml:space="preserve">        기타채권의 증가</t>
  </si>
  <si>
    <t xml:space="preserve">        유형자산의 취득</t>
  </si>
  <si>
    <t xml:space="preserve">        무형자산의 취득</t>
  </si>
  <si>
    <t xml:space="preserve">        투자자산의 취득</t>
  </si>
  <si>
    <t xml:space="preserve">        종속기업투자주식의 취득</t>
    <phoneticPr fontId="13" type="noConversion"/>
  </si>
  <si>
    <t xml:space="preserve">        사업결합으로 인한 취득</t>
  </si>
  <si>
    <t>Ⅲ.재무활동으로 인한 현금흐름</t>
  </si>
  <si>
    <t xml:space="preserve">    재무활동으로 인한 현금유입액</t>
  </si>
  <si>
    <t xml:space="preserve">        차입금의 차입</t>
    <phoneticPr fontId="13" type="noConversion"/>
  </si>
  <si>
    <t xml:space="preserve">    재무활동으로 인한 현금유출액</t>
  </si>
  <si>
    <t xml:space="preserve">        배당금의 지급</t>
  </si>
  <si>
    <t xml:space="preserve">        차입금의 상환</t>
    <phoneticPr fontId="13" type="noConversion"/>
  </si>
  <si>
    <t xml:space="preserve">        리스부채의 지급</t>
  </si>
  <si>
    <t>Ⅳ.현금및현금성자산의 증가(감소)(Ⅰ+Ⅱ+Ⅲ)</t>
  </si>
  <si>
    <t>Ⅴ.기초의 현금및현금성자산</t>
  </si>
  <si>
    <t>Ⅵ.현금및현금성자산의 환율변동효과</t>
  </si>
  <si>
    <t>VII.기말의 현금및현금성자산</t>
  </si>
  <si>
    <t>제 21 기 2020년 12월 31일 현재</t>
  </si>
  <si>
    <t>주식회사 에이디티캡스</t>
    <phoneticPr fontId="3" type="noConversion"/>
  </si>
  <si>
    <t>제 21 (당)기</t>
  </si>
  <si>
    <t>제 20 (전)기</t>
  </si>
  <si>
    <t>충당부채</t>
    <phoneticPr fontId="3" type="noConversion"/>
  </si>
  <si>
    <t>제 21 기 2020년 01월 01일부터 2020년 12월 31일까지</t>
  </si>
  <si>
    <t>2020.01.01(당기초)</t>
  </si>
  <si>
    <t xml:space="preserve">    기타</t>
    <phoneticPr fontId="13" type="noConversion"/>
  </si>
  <si>
    <t>2020.12.31(당기말)</t>
  </si>
  <si>
    <t>제 21(당) 기</t>
    <phoneticPr fontId="13" type="noConversion"/>
  </si>
  <si>
    <t>제 20(전) 기</t>
    <phoneticPr fontId="13" type="noConversion"/>
  </si>
  <si>
    <t xml:space="preserve">    배당금의 수취</t>
    <phoneticPr fontId="3" type="noConversion"/>
  </si>
  <si>
    <t xml:space="preserve">        단기금융상품의 순증가</t>
    <phoneticPr fontId="3" type="noConversion"/>
  </si>
  <si>
    <t xml:space="preserve">        종속기업투자주식의 취득</t>
    <phoneticPr fontId="3" type="noConversion"/>
  </si>
  <si>
    <t xml:space="preserve">       사업결합으로 인한 순현금유출</t>
    <phoneticPr fontId="3" type="noConversion"/>
  </si>
  <si>
    <t xml:space="preserve">        단기차입금의 차입</t>
  </si>
  <si>
    <t xml:space="preserve">        장기차입금의 차입</t>
    <phoneticPr fontId="3" type="noConversion"/>
  </si>
  <si>
    <t xml:space="preserve">        단기차입금의 상환</t>
  </si>
  <si>
    <t xml:space="preserve">        장기차입금의 조기상환</t>
    <phoneticPr fontId="3" type="noConversion"/>
  </si>
  <si>
    <t xml:space="preserve">재 무 상 태 표 </t>
  </si>
  <si>
    <t>제 23 기 2022년 09월 30일 현재</t>
  </si>
  <si>
    <t>제 22 기 2021년 12월 31일 현재</t>
  </si>
  <si>
    <t>에스케이쉴더스 주식회사와 그 종속기업들</t>
    <phoneticPr fontId="3" type="noConversion"/>
  </si>
  <si>
    <t>제 23 (당)기</t>
  </si>
  <si>
    <t>제 22 (전)기</t>
  </si>
  <si>
    <t>당기손익인식금융자산</t>
  </si>
  <si>
    <t>유동성사채</t>
  </si>
  <si>
    <t>포 괄 손 익 계 산 서</t>
  </si>
  <si>
    <t>제 23 기 2022년 01월 01일부터 2022년 09월 30일까지</t>
  </si>
  <si>
    <t>제 22 기 2021년 01월 01일부터 2021년 12월 31일까지</t>
  </si>
  <si>
    <t>기타포괄손익인식금융자산평가손실</t>
  </si>
  <si>
    <t>기타</t>
  </si>
  <si>
    <t>현 금 흐 름 표</t>
  </si>
  <si>
    <t>주식회사 에이디티캡스와 그 종속기업들</t>
  </si>
  <si>
    <t>Ⅰ.영업활동 현금흐름</t>
  </si>
  <si>
    <t>당기순이익</t>
  </si>
  <si>
    <t>비현금항목 조정</t>
  </si>
  <si>
    <t>자산·부채의 증감</t>
  </si>
  <si>
    <t>이자의 수취</t>
  </si>
  <si>
    <t>이자의 지급</t>
  </si>
  <si>
    <t>배당금 수익</t>
  </si>
  <si>
    <t>법인세 부담액</t>
  </si>
  <si>
    <t>1. 투자활동으로 인한 현금유입액</t>
  </si>
  <si>
    <t>단기금융상품의 감소</t>
  </si>
  <si>
    <t>매도가능금융자산의 처분</t>
  </si>
  <si>
    <t>매출채권및기타채권의 감소</t>
  </si>
  <si>
    <t>장기투자유가증권의 처분</t>
  </si>
  <si>
    <t>장기금융상품의 처분</t>
  </si>
  <si>
    <t>종속기업투자의 처분</t>
  </si>
  <si>
    <t>유형자산의 처분</t>
  </si>
  <si>
    <t>무형자산의 처분</t>
  </si>
  <si>
    <t>보증금의 수취</t>
  </si>
  <si>
    <t>비유동매출채권및기타채권의 처분</t>
  </si>
  <si>
    <t>당기손익인식금융자산의 처분</t>
  </si>
  <si>
    <t>합병으로 인한 순현금 증가</t>
  </si>
  <si>
    <t>연결범위제외로 인한 현금의 증가</t>
  </si>
  <si>
    <t>2. 투자활동으로 인한 현금유출액</t>
  </si>
  <si>
    <t>단기금융상품의 증가</t>
  </si>
  <si>
    <t>장기투자자산의 취득</t>
  </si>
  <si>
    <t>매출채권및기타채권의 증가</t>
  </si>
  <si>
    <t>장기투자유가증권의 취득</t>
  </si>
  <si>
    <t>장기대여금의 증가</t>
  </si>
  <si>
    <t>종속기업투자의 취득</t>
  </si>
  <si>
    <t>유형자산의 취득</t>
  </si>
  <si>
    <t>무형자산의 취득</t>
  </si>
  <si>
    <t>보증금의 지급</t>
  </si>
  <si>
    <t>비유동매출채권및기타채권의 취득</t>
  </si>
  <si>
    <t>당기손익인식금융자산의 증가</t>
  </si>
  <si>
    <t>분할로 인한 순현금 감소</t>
  </si>
  <si>
    <t>사업결합으로인한 취득</t>
  </si>
  <si>
    <t>연결범위포함으로 인한 현금의 감소</t>
  </si>
  <si>
    <t>1. 재무활동으로 인한 현금 유입액</t>
  </si>
  <si>
    <t>차입금의 증가</t>
  </si>
  <si>
    <t>유상증자</t>
  </si>
  <si>
    <t>사채의 발행</t>
  </si>
  <si>
    <t>배당금수익</t>
  </si>
  <si>
    <t>2. 재무활동으로 인한 유출액</t>
  </si>
  <si>
    <t>리스부채지급</t>
  </si>
  <si>
    <t>차입금의 감소</t>
  </si>
  <si>
    <t>자기주식 소각</t>
  </si>
  <si>
    <t>유상감자</t>
  </si>
  <si>
    <t>배당금의 지급</t>
  </si>
  <si>
    <t>Ⅳ.현금및현금성자산의 증가(감소)  (Ⅰ+Ⅱ+Ⅲ)</t>
  </si>
  <si>
    <t>Ⅶ.기말의 현금및현금성자산</t>
  </si>
  <si>
    <t xml:space="preserve">연 결 재 무 상 태 표 </t>
    <phoneticPr fontId="3" type="noConversion"/>
  </si>
  <si>
    <t>과          목</t>
    <phoneticPr fontId="3" type="noConversion"/>
  </si>
  <si>
    <t>2022.12.(누계)</t>
    <phoneticPr fontId="3" type="noConversion"/>
  </si>
  <si>
    <t>2022.09.</t>
    <phoneticPr fontId="3" type="noConversion"/>
  </si>
  <si>
    <t>2022.10.~2022.12</t>
    <phoneticPr fontId="3" type="noConversion"/>
  </si>
  <si>
    <t>연 결 포 괄 손 익 계 산 서</t>
    <phoneticPr fontId="3" type="noConversion"/>
  </si>
  <si>
    <t>에스케이쉴더스 주식회사와 그 종속기업들</t>
  </si>
  <si>
    <t>Financial Statement</t>
  </si>
  <si>
    <t>SK Shieldus Financial Projection</t>
  </si>
  <si>
    <t>Historical</t>
  </si>
  <si>
    <t>Forecast</t>
  </si>
  <si>
    <t>Unit</t>
  </si>
  <si>
    <t>x</t>
  </si>
  <si>
    <t>P&amp;L</t>
  </si>
  <si>
    <t>Revenue</t>
  </si>
  <si>
    <t>Total Revenue</t>
  </si>
  <si>
    <t>KRWbn</t>
  </si>
  <si>
    <t>Physical</t>
  </si>
  <si>
    <t>% Total Revenue</t>
  </si>
  <si>
    <t>CMS</t>
  </si>
  <si>
    <t>FM</t>
  </si>
  <si>
    <t>Cyber</t>
  </si>
  <si>
    <t>Information security</t>
  </si>
  <si>
    <t>Consulting</t>
  </si>
  <si>
    <t>Solution / SI</t>
  </si>
  <si>
    <t>Manned Monitoring</t>
  </si>
  <si>
    <t>ISAC / ES</t>
  </si>
  <si>
    <t>Cloud</t>
  </si>
  <si>
    <t>Mobile</t>
  </si>
  <si>
    <t>Converged</t>
  </si>
  <si>
    <t>CSP</t>
  </si>
  <si>
    <t>CSP - Global Add.</t>
  </si>
  <si>
    <t>OT / ICS</t>
  </si>
  <si>
    <t>SI, DS, SMB</t>
  </si>
  <si>
    <t>Safety &amp; Care</t>
  </si>
  <si>
    <t>Home Safety</t>
  </si>
  <si>
    <t>Clean Care</t>
  </si>
  <si>
    <t>Parking</t>
  </si>
  <si>
    <t>Future Store</t>
  </si>
  <si>
    <t>Senior Care</t>
  </si>
  <si>
    <t>Adjustment</t>
  </si>
  <si>
    <t>Net Revenue</t>
  </si>
  <si>
    <t>Gross Margin</t>
  </si>
  <si>
    <t>COGS</t>
  </si>
  <si>
    <t>Gross Profit</t>
  </si>
  <si>
    <t>Adjusted EBITDA</t>
  </si>
  <si>
    <t>SG&amp;A (excl. D&amp;A)</t>
  </si>
  <si>
    <t>% Physical Revenue</t>
  </si>
  <si>
    <t>% Cyber Revenue</t>
  </si>
  <si>
    <t>% Converged Revenue</t>
  </si>
  <si>
    <t>% Safety &amp; Care Revenue</t>
  </si>
  <si>
    <t>Group Expense</t>
  </si>
  <si>
    <t>Normalized EBITDA</t>
  </si>
  <si>
    <t>Management EBITDA</t>
  </si>
  <si>
    <t>1. Management excluded items</t>
  </si>
  <si>
    <t>2. Holding company financials</t>
  </si>
  <si>
    <t>3. NSOK merger</t>
  </si>
  <si>
    <t>4. Intercompany transaction</t>
  </si>
  <si>
    <t>5. PPA double counting</t>
  </si>
  <si>
    <t>Pro-forma EBITDA</t>
  </si>
  <si>
    <t>1. M&amp;A fees</t>
  </si>
  <si>
    <t>2. One-off special bonus</t>
  </si>
  <si>
    <t>3. One-off severance payment</t>
  </si>
  <si>
    <t>4. One-off legal fees</t>
  </si>
  <si>
    <t>5. Restructuring/PMI/IPO fees</t>
  </si>
  <si>
    <t>6. Long-term incentives</t>
  </si>
  <si>
    <t xml:space="preserve">7. Impact of COVID-19 </t>
  </si>
  <si>
    <t>EBITDA Margin</t>
  </si>
  <si>
    <t>EBIT</t>
  </si>
  <si>
    <t>Mgmt EBITDA</t>
  </si>
  <si>
    <t>Depreciation</t>
  </si>
  <si>
    <t>Amortization</t>
  </si>
  <si>
    <t>Amortization of Intangible Assets</t>
    <phoneticPr fontId="7" type="noConversion"/>
  </si>
  <si>
    <t>PPA Amortization</t>
    <phoneticPr fontId="7" type="noConversion"/>
  </si>
  <si>
    <t>Mgmt EBIT</t>
  </si>
  <si>
    <t>Proforma EBIT</t>
    <phoneticPr fontId="7" type="noConversion"/>
  </si>
  <si>
    <t>Normalized EBIT</t>
  </si>
  <si>
    <t>수익구분</t>
    <phoneticPr fontId="3" type="noConversion"/>
  </si>
  <si>
    <t>매출 성격에 대한 설명</t>
    <phoneticPr fontId="3" type="noConversion"/>
  </si>
  <si>
    <t>Pysical</t>
    <phoneticPr fontId="3" type="noConversion"/>
  </si>
  <si>
    <t>CMS Revenue</t>
  </si>
  <si>
    <t>무인경비/영상보안 매출</t>
    <phoneticPr fontId="3" type="noConversion"/>
  </si>
  <si>
    <t>CMS Subscriber Revenue</t>
  </si>
  <si>
    <t>무인경비/영상보안 서비스의 월정료 매출</t>
    <phoneticPr fontId="3" type="noConversion"/>
  </si>
  <si>
    <t>CMS Installation Revenue</t>
  </si>
  <si>
    <t>물리적 보안기기의 설치에 대한 매출</t>
    <phoneticPr fontId="3" type="noConversion"/>
  </si>
  <si>
    <t>FM Revenue</t>
  </si>
  <si>
    <t>인경비 서비스 매출</t>
    <phoneticPr fontId="3" type="noConversion"/>
  </si>
  <si>
    <t>Cyber</t>
    <phoneticPr fontId="3" type="noConversion"/>
  </si>
  <si>
    <t>보안 컨설팅 서비스 매출</t>
  </si>
  <si>
    <t>Solution / SI Revenue</t>
  </si>
  <si>
    <t>-</t>
  </si>
  <si>
    <t>Distributorship Revenue</t>
  </si>
  <si>
    <t>국내외 제조사와 총판(파트너)계약을 통한 솔루션 납품 매출</t>
  </si>
  <si>
    <t>Tech Support / SI</t>
  </si>
  <si>
    <t>고객사의 니즈에 맞는 보안 솔루션을 공급/구축/유지보수하는 매출</t>
  </si>
  <si>
    <t>인력을 파견하여 관제하는 서비스 매출</t>
  </si>
  <si>
    <t>ISAC / ES Revenue</t>
  </si>
  <si>
    <t>Service Revenue</t>
  </si>
  <si>
    <t>IT Service Desk &amp; 보안 콜센터 서비스 매출</t>
  </si>
  <si>
    <t>OA Revenue</t>
  </si>
  <si>
    <t>H/W, S/W를 공급하는 매출</t>
  </si>
  <si>
    <t>Cloud Revenue</t>
  </si>
  <si>
    <t>-</t>
    <phoneticPr fontId="3" type="noConversion"/>
  </si>
  <si>
    <t>Cloud Captive</t>
  </si>
  <si>
    <t>Cloud 환경의 솔루션 구축/운영, 컨설팅, 관제 서비스 매출 (관계사)</t>
  </si>
  <si>
    <t>Cloud Non-captive</t>
  </si>
  <si>
    <t>Cloud 환경의 솔루션 구축/운영, 컨설팅, 관제 서비스 매출 (대외)</t>
  </si>
  <si>
    <t>Remote Monitoring</t>
  </si>
  <si>
    <t>On-Premise 환경의 솔루션 구축/운영, 관제(원격) 서비스 매출</t>
  </si>
  <si>
    <t>Mobile Guard Revenue</t>
  </si>
  <si>
    <t>악성앱 분석 솔루션에 대한 매출</t>
  </si>
  <si>
    <t>Converged</t>
    <phoneticPr fontId="3" type="noConversion"/>
  </si>
  <si>
    <t xml:space="preserve">CSP </t>
  </si>
  <si>
    <t>Converged Security Platform(SUMiTS) 매출</t>
    <phoneticPr fontId="3" type="noConversion"/>
  </si>
  <si>
    <t>CSP - Service</t>
  </si>
  <si>
    <t>SUMiTS 플랫폼 기반 인경비 서비스 월정료 매출</t>
    <phoneticPr fontId="3" type="noConversion"/>
  </si>
  <si>
    <t>CSP - Solution</t>
  </si>
  <si>
    <t>SUMiTS 플랫폼 관련 보안기기 구축에 대한 매출</t>
    <phoneticPr fontId="3" type="noConversion"/>
  </si>
  <si>
    <t>CSP - Global Add. Revenue</t>
  </si>
  <si>
    <t>Converged Security Platform(SUMiTS) 매출 (Global 매출)</t>
    <phoneticPr fontId="3" type="noConversion"/>
  </si>
  <si>
    <t>Installation (CSP - Global Add.)</t>
  </si>
  <si>
    <t>SUMiTS 플랫폼 기반 인경비 서비스 월정료 매출 (Global 매출)</t>
    <phoneticPr fontId="3" type="noConversion"/>
  </si>
  <si>
    <t>Service (CSP - Global Add.)</t>
  </si>
  <si>
    <t>SUMiTS 플랫폼 관련 보안기기 구축에 대한 매출 (Global 매출)</t>
    <phoneticPr fontId="3" type="noConversion"/>
  </si>
  <si>
    <t>OT Revenue</t>
  </si>
  <si>
    <t>제조공장, 산업기반시설의 솔루션 구축/운영, 컨설팅 서비스 매출</t>
  </si>
  <si>
    <t>SI, DS, SMB Revenue</t>
  </si>
  <si>
    <t>SI Revenue</t>
  </si>
  <si>
    <t>출입통제/영상보안 등 보안장비 판매/구축에 대한 매출</t>
    <phoneticPr fontId="3" type="noConversion"/>
  </si>
  <si>
    <t>DS Revenue</t>
  </si>
  <si>
    <t>Digital Security 서비스 관련 보안장비 판매/구축에 대한 매출</t>
    <phoneticPr fontId="3" type="noConversion"/>
  </si>
  <si>
    <t>SMB Revenue</t>
  </si>
  <si>
    <t>위탁 보안교육 매출</t>
    <phoneticPr fontId="3" type="noConversion"/>
  </si>
  <si>
    <t>Safety&amp;Care</t>
    <phoneticPr fontId="3" type="noConversion"/>
  </si>
  <si>
    <t>Home Safety Revenue</t>
  </si>
  <si>
    <t>홈 보안/케어 매출</t>
    <phoneticPr fontId="3" type="noConversion"/>
  </si>
  <si>
    <t>Home Safety Subscriber Revenue</t>
  </si>
  <si>
    <t>홈 보안/케어 서비스 월정료 매출</t>
    <phoneticPr fontId="3" type="noConversion"/>
  </si>
  <si>
    <t>Home Safety Platform Revenue</t>
  </si>
  <si>
    <t>홈 보안/케어 서비스 플랫폼 매출</t>
    <phoneticPr fontId="3" type="noConversion"/>
  </si>
  <si>
    <t>Clean Care Revenue</t>
  </si>
  <si>
    <t>방제/방역 매출</t>
    <phoneticPr fontId="3" type="noConversion"/>
  </si>
  <si>
    <t>Clean Care Subscriber Revenue</t>
  </si>
  <si>
    <t>방제/방역 월정료 매출</t>
    <phoneticPr fontId="3" type="noConversion"/>
  </si>
  <si>
    <t>Clean Care Service Revenue</t>
  </si>
  <si>
    <t>방제/방역 관련 기타서비스(살균소독 등) 매출</t>
    <phoneticPr fontId="3" type="noConversion"/>
  </si>
  <si>
    <t>Parking Revenue</t>
  </si>
  <si>
    <t>주차사업 매출</t>
    <phoneticPr fontId="3" type="noConversion"/>
  </si>
  <si>
    <t>Operation Revenue</t>
  </si>
  <si>
    <t>주차사업 운영(운영수익금)매출</t>
    <phoneticPr fontId="3" type="noConversion"/>
  </si>
  <si>
    <t>Lease Revenue</t>
  </si>
  <si>
    <t>주차사업 리스(할부판매)매출</t>
    <phoneticPr fontId="3" type="noConversion"/>
  </si>
  <si>
    <t>Future Store Revenue</t>
  </si>
  <si>
    <t>무인매장솔루션 관련 월정료 및 설치/판매 매출</t>
  </si>
  <si>
    <t>Senior Care Revenue</t>
  </si>
  <si>
    <t>시니어 케어 서비스 매출</t>
  </si>
  <si>
    <t>Fee Revenue</t>
  </si>
  <si>
    <t>시니어 케어 서비스 플랫폼 매출</t>
  </si>
  <si>
    <t>시니어 케어 관련 기타서비스(밀키트, 모발영양검사 등) 매출</t>
  </si>
  <si>
    <t>MOHW Contract Revenue</t>
  </si>
  <si>
    <t>보건복지부 응급안전사업 서비스 매출</t>
  </si>
  <si>
    <t>Terminal</t>
  </si>
  <si>
    <t>세후 현금흐름</t>
    <phoneticPr fontId="3" type="noConversion"/>
  </si>
  <si>
    <t>세후 할인율</t>
    <phoneticPr fontId="3" type="noConversion"/>
  </si>
  <si>
    <t>할인된 현금흐름</t>
    <phoneticPr fontId="3" type="noConversion"/>
  </si>
  <si>
    <t>사용가치</t>
    <phoneticPr fontId="3" type="noConversion"/>
  </si>
  <si>
    <t>세전 현금흐름</t>
    <phoneticPr fontId="3" type="noConversion"/>
  </si>
  <si>
    <t>세전 할인율</t>
    <phoneticPr fontId="3" type="noConversion"/>
  </si>
  <si>
    <t>period</t>
  </si>
  <si>
    <t>PVIF</t>
  </si>
  <si>
    <t>종류</t>
  </si>
  <si>
    <t>종류명</t>
  </si>
  <si>
    <t>신용등급</t>
  </si>
  <si>
    <t>고시기관</t>
  </si>
  <si>
    <t>3월</t>
  </si>
  <si>
    <t>6월</t>
  </si>
  <si>
    <t>9월</t>
  </si>
  <si>
    <t>1년</t>
  </si>
  <si>
    <t>1년6월</t>
  </si>
  <si>
    <t>2년</t>
  </si>
  <si>
    <t>2년6월</t>
  </si>
  <si>
    <t>3년</t>
  </si>
  <si>
    <t>4년</t>
  </si>
  <si>
    <t>5년</t>
  </si>
  <si>
    <t>7년</t>
  </si>
  <si>
    <t>10년</t>
  </si>
  <si>
    <t>15년</t>
  </si>
  <si>
    <t>20년</t>
  </si>
  <si>
    <t>30년</t>
  </si>
  <si>
    <t>50년</t>
  </si>
  <si>
    <t>국채</t>
  </si>
  <si>
    <t>국고채권</t>
  </si>
  <si>
    <t>양곡,외평,재정</t>
  </si>
  <si>
    <t>나이스피앤아이</t>
  </si>
  <si>
    <t>2.760</t>
  </si>
  <si>
    <t>3.155</t>
  </si>
  <si>
    <t>3.340</t>
  </si>
  <si>
    <t>3.400</t>
  </si>
  <si>
    <t>3.820</t>
  </si>
  <si>
    <t>4.180</t>
  </si>
  <si>
    <t>4.210</t>
  </si>
  <si>
    <t>4.185</t>
  </si>
  <si>
    <t>4.200</t>
  </si>
  <si>
    <t>4.170</t>
  </si>
  <si>
    <t>4.120</t>
  </si>
  <si>
    <t>4.082</t>
  </si>
  <si>
    <t>4.027</t>
  </si>
  <si>
    <t>3.957</t>
  </si>
  <si>
    <t>3.870</t>
  </si>
  <si>
    <t>3.800</t>
  </si>
  <si>
    <t>한국자산평가</t>
  </si>
  <si>
    <t>2.720</t>
  </si>
  <si>
    <t>3.200</t>
  </si>
  <si>
    <t>3.365</t>
  </si>
  <si>
    <t>3.395</t>
  </si>
  <si>
    <t>3.810</t>
  </si>
  <si>
    <t>4.202</t>
  </si>
  <si>
    <t>4.175</t>
  </si>
  <si>
    <t>4.125</t>
  </si>
  <si>
    <t>KIS자산평가</t>
  </si>
  <si>
    <t>2.725</t>
  </si>
  <si>
    <t>3.210</t>
  </si>
  <si>
    <t>3.370</t>
  </si>
  <si>
    <t>3.380</t>
  </si>
  <si>
    <t>4.205</t>
  </si>
  <si>
    <t>4.122</t>
  </si>
  <si>
    <t>4.015</t>
  </si>
  <si>
    <t>3.960</t>
  </si>
  <si>
    <t>에프앤자산평가</t>
  </si>
  <si>
    <t>2.810</t>
  </si>
  <si>
    <t>3.160</t>
  </si>
  <si>
    <t>4.195</t>
  </si>
  <si>
    <t>4.025</t>
  </si>
  <si>
    <t>제2종국민주택채권</t>
  </si>
  <si>
    <t>2.650</t>
  </si>
  <si>
    <t>2.975</t>
  </si>
  <si>
    <t>3.205</t>
  </si>
  <si>
    <t>3.270</t>
  </si>
  <si>
    <t>3.670</t>
  </si>
  <si>
    <t>3.970</t>
  </si>
  <si>
    <t>4.075</t>
  </si>
  <si>
    <t>4.087</t>
  </si>
  <si>
    <t>2.654</t>
  </si>
  <si>
    <t>3.058</t>
  </si>
  <si>
    <t>3.258</t>
  </si>
  <si>
    <t>3.240</t>
  </si>
  <si>
    <t>3.710</t>
  </si>
  <si>
    <t>4.014</t>
  </si>
  <si>
    <t>4.047</t>
  </si>
  <si>
    <t>4.088</t>
  </si>
  <si>
    <t>4.105</t>
  </si>
  <si>
    <t>4.063</t>
  </si>
  <si>
    <t>4.152</t>
  </si>
  <si>
    <t>2.548</t>
  </si>
  <si>
    <t>2.945</t>
  </si>
  <si>
    <t>3.221</t>
  </si>
  <si>
    <t>3.282</t>
  </si>
  <si>
    <t>3.685</t>
  </si>
  <si>
    <t>4.023</t>
  </si>
  <si>
    <t>4.098</t>
  </si>
  <si>
    <t>4.070</t>
  </si>
  <si>
    <t>4.046</t>
  </si>
  <si>
    <t>4.089</t>
  </si>
  <si>
    <t>2.605</t>
  </si>
  <si>
    <t>3.020</t>
  </si>
  <si>
    <t>3.732</t>
  </si>
  <si>
    <t>3.975</t>
  </si>
  <si>
    <t>4.042</t>
  </si>
  <si>
    <t>4.077</t>
  </si>
  <si>
    <t>4.086</t>
  </si>
  <si>
    <t>제1종국민주택채권</t>
  </si>
  <si>
    <t>기타국채</t>
  </si>
  <si>
    <t>2.890</t>
  </si>
  <si>
    <t>3.225</t>
  </si>
  <si>
    <t>3.465</t>
  </si>
  <si>
    <t>3.530</t>
  </si>
  <si>
    <t>3.935</t>
  </si>
  <si>
    <t>4.240</t>
  </si>
  <si>
    <t>4.280</t>
  </si>
  <si>
    <t>4.290</t>
  </si>
  <si>
    <t>2.918</t>
  </si>
  <si>
    <t>3.311</t>
  </si>
  <si>
    <t>3.466</t>
  </si>
  <si>
    <t>3.497</t>
  </si>
  <si>
    <t>3.967</t>
  </si>
  <si>
    <t>4.268</t>
  </si>
  <si>
    <t>4.294</t>
  </si>
  <si>
    <t>4.310</t>
  </si>
  <si>
    <t>4.309</t>
  </si>
  <si>
    <t>2.765</t>
  </si>
  <si>
    <t>3.231</t>
  </si>
  <si>
    <t>3.454</t>
  </si>
  <si>
    <t>3.504</t>
  </si>
  <si>
    <t>3.937</t>
  </si>
  <si>
    <t>4.223</t>
  </si>
  <si>
    <t>4.271</t>
  </si>
  <si>
    <t>4.318</t>
  </si>
  <si>
    <t>4.303</t>
  </si>
  <si>
    <t>2.859</t>
  </si>
  <si>
    <t>3.274</t>
  </si>
  <si>
    <t>3.514</t>
  </si>
  <si>
    <t>3.973</t>
  </si>
  <si>
    <t>4.231</t>
  </si>
  <si>
    <t>지방채</t>
  </si>
  <si>
    <t>서울도시철도공채증권</t>
  </si>
  <si>
    <t>2.935</t>
  </si>
  <si>
    <t>3.545</t>
  </si>
  <si>
    <t>3.610</t>
  </si>
  <si>
    <t>4.320</t>
  </si>
  <si>
    <t>4.345</t>
  </si>
  <si>
    <t>4.350</t>
  </si>
  <si>
    <t>4.375</t>
  </si>
  <si>
    <t>4.315</t>
  </si>
  <si>
    <t>2.944</t>
  </si>
  <si>
    <t>3.378</t>
  </si>
  <si>
    <t>3.593</t>
  </si>
  <si>
    <t>3.570</t>
  </si>
  <si>
    <t>3.995</t>
  </si>
  <si>
    <t>4.306</t>
  </si>
  <si>
    <t>4.336</t>
  </si>
  <si>
    <t>4.380</t>
  </si>
  <si>
    <t>4.386</t>
  </si>
  <si>
    <t>4.370</t>
  </si>
  <si>
    <t>4.344</t>
  </si>
  <si>
    <t>2.851</t>
  </si>
  <si>
    <t>3.278</t>
  </si>
  <si>
    <t>3.547</t>
  </si>
  <si>
    <t>3.590</t>
  </si>
  <si>
    <t>4.270</t>
  </si>
  <si>
    <t>4.337</t>
  </si>
  <si>
    <t>4.387</t>
  </si>
  <si>
    <t>4.378</t>
  </si>
  <si>
    <t>4.357</t>
  </si>
  <si>
    <t>4.326</t>
  </si>
  <si>
    <t>2.914</t>
  </si>
  <si>
    <t>3.344</t>
  </si>
  <si>
    <t>3.549</t>
  </si>
  <si>
    <t>3.587</t>
  </si>
  <si>
    <t>4.013</t>
  </si>
  <si>
    <t>4.272</t>
  </si>
  <si>
    <t>4.321</t>
  </si>
  <si>
    <t>지역개발공채증권</t>
  </si>
  <si>
    <t>기타지방채</t>
  </si>
  <si>
    <t>특수채</t>
  </si>
  <si>
    <t>공사채 및 공단채</t>
  </si>
  <si>
    <t>정부보증채</t>
  </si>
  <si>
    <t>3.089</t>
  </si>
  <si>
    <t>3.595</t>
  </si>
  <si>
    <t>3.918</t>
  </si>
  <si>
    <t>4.194</t>
  </si>
  <si>
    <t>4.561</t>
  </si>
  <si>
    <t>4.700</t>
  </si>
  <si>
    <t>4.724</t>
  </si>
  <si>
    <t>4.741</t>
  </si>
  <si>
    <t>4.764</t>
  </si>
  <si>
    <t>4.758</t>
  </si>
  <si>
    <t>4.635</t>
  </si>
  <si>
    <t>4.439</t>
  </si>
  <si>
    <t>4.312</t>
  </si>
  <si>
    <t>4.232</t>
  </si>
  <si>
    <t>3.102</t>
  </si>
  <si>
    <t>3.558</t>
  </si>
  <si>
    <t>3.977</t>
  </si>
  <si>
    <t>4.156</t>
  </si>
  <si>
    <t>4.518</t>
  </si>
  <si>
    <t>4.744</t>
  </si>
  <si>
    <t>4.761</t>
  </si>
  <si>
    <t>4.778</t>
  </si>
  <si>
    <t>4.781</t>
  </si>
  <si>
    <t>4.762</t>
  </si>
  <si>
    <t>4.630</t>
  </si>
  <si>
    <t>4.462</t>
  </si>
  <si>
    <t>4.374</t>
  </si>
  <si>
    <t>4.286</t>
  </si>
  <si>
    <t>3.082</t>
  </si>
  <si>
    <t>3.574</t>
  </si>
  <si>
    <t>3.962</t>
  </si>
  <si>
    <t>4.207</t>
  </si>
  <si>
    <t>4.498</t>
  </si>
  <si>
    <t>4.731</t>
  </si>
  <si>
    <t>4.776</t>
  </si>
  <si>
    <t>4.763</t>
  </si>
  <si>
    <t>4.678</t>
  </si>
  <si>
    <t>4.456</t>
  </si>
  <si>
    <t>4.316</t>
  </si>
  <si>
    <t>3.085</t>
  </si>
  <si>
    <t>3.533</t>
  </si>
  <si>
    <t>3.914</t>
  </si>
  <si>
    <t>4.169</t>
  </si>
  <si>
    <t>4.499</t>
  </si>
  <si>
    <t>4.719</t>
  </si>
  <si>
    <t>4.733</t>
  </si>
  <si>
    <t>4.735</t>
  </si>
  <si>
    <t>4.752</t>
  </si>
  <si>
    <t>4.754</t>
  </si>
  <si>
    <t>4.616</t>
  </si>
  <si>
    <t>4.434</t>
  </si>
  <si>
    <t>4.307</t>
  </si>
  <si>
    <t>4.247</t>
  </si>
  <si>
    <t>AAA</t>
  </si>
  <si>
    <t>3.141</t>
  </si>
  <si>
    <t>3.663</t>
  </si>
  <si>
    <t>4.317</t>
  </si>
  <si>
    <t>4.705</t>
  </si>
  <si>
    <t>4.830</t>
  </si>
  <si>
    <t>4.841</t>
  </si>
  <si>
    <t>4.843</t>
  </si>
  <si>
    <t>4.845</t>
  </si>
  <si>
    <t>4.836</t>
  </si>
  <si>
    <t>4.667</t>
  </si>
  <si>
    <t>4.459</t>
  </si>
  <si>
    <t>4.332</t>
  </si>
  <si>
    <t>4.252</t>
  </si>
  <si>
    <t>4.153</t>
  </si>
  <si>
    <t>3.163</t>
  </si>
  <si>
    <t>3.622</t>
  </si>
  <si>
    <t>4.055</t>
  </si>
  <si>
    <t>4.277</t>
  </si>
  <si>
    <t>4.656</t>
  </si>
  <si>
    <t>4.849</t>
  </si>
  <si>
    <t>4.869</t>
  </si>
  <si>
    <t>4.886</t>
  </si>
  <si>
    <t>4.865</t>
  </si>
  <si>
    <t>4.676</t>
  </si>
  <si>
    <t>4.406</t>
  </si>
  <si>
    <t>4.314</t>
  </si>
  <si>
    <t>4.184</t>
  </si>
  <si>
    <t>3.217</t>
  </si>
  <si>
    <t>3.689</t>
  </si>
  <si>
    <t>4.106</t>
  </si>
  <si>
    <t>4.670</t>
  </si>
  <si>
    <t>4.884</t>
  </si>
  <si>
    <t>4.915</t>
  </si>
  <si>
    <t>4.916</t>
  </si>
  <si>
    <t>4.900</t>
  </si>
  <si>
    <t>4.891</t>
  </si>
  <si>
    <t>4.694</t>
  </si>
  <si>
    <t>4.461</t>
  </si>
  <si>
    <t>4.219</t>
  </si>
  <si>
    <t>3.159</t>
  </si>
  <si>
    <t>3.611</t>
  </si>
  <si>
    <t>4.017</t>
  </si>
  <si>
    <t>4.643</t>
  </si>
  <si>
    <t>4.834</t>
  </si>
  <si>
    <t>4.846</t>
  </si>
  <si>
    <t>4.652</t>
  </si>
  <si>
    <t>4.454</t>
  </si>
  <si>
    <t>4.319</t>
  </si>
  <si>
    <t>4.265</t>
  </si>
  <si>
    <t>AA+</t>
  </si>
  <si>
    <t>3.199</t>
  </si>
  <si>
    <t>3.723</t>
  </si>
  <si>
    <t>4.090</t>
  </si>
  <si>
    <t>4.393</t>
  </si>
  <si>
    <t>4.931</t>
  </si>
  <si>
    <t>4.946</t>
  </si>
  <si>
    <t>4.949</t>
  </si>
  <si>
    <t>4.951</t>
  </si>
  <si>
    <t>4.943</t>
  </si>
  <si>
    <t>4.810</t>
  </si>
  <si>
    <t>4.668</t>
  </si>
  <si>
    <t>4.547</t>
  </si>
  <si>
    <t>4.467</t>
  </si>
  <si>
    <t>3.691</t>
  </si>
  <si>
    <t>4.121</t>
  </si>
  <si>
    <t>4.355</t>
  </si>
  <si>
    <t>4.739</t>
  </si>
  <si>
    <t>4.948</t>
  </si>
  <si>
    <t>4.970</t>
  </si>
  <si>
    <t>4.992</t>
  </si>
  <si>
    <t>4.993</t>
  </si>
  <si>
    <t>4.975</t>
  </si>
  <si>
    <t>4.817</t>
  </si>
  <si>
    <t>4.687</t>
  </si>
  <si>
    <t>4.606</t>
  </si>
  <si>
    <t>4.567</t>
  </si>
  <si>
    <t>3.266</t>
  </si>
  <si>
    <t>3.744</t>
  </si>
  <si>
    <t>4.172</t>
  </si>
  <si>
    <t>4.743</t>
  </si>
  <si>
    <t>4.977</t>
  </si>
  <si>
    <t>5.003</t>
  </si>
  <si>
    <t>5.005</t>
  </si>
  <si>
    <t>4.987</t>
  </si>
  <si>
    <t>4.833</t>
  </si>
  <si>
    <t>4.637</t>
  </si>
  <si>
    <t>4.506</t>
  </si>
  <si>
    <t>4.486</t>
  </si>
  <si>
    <t>3.212</t>
  </si>
  <si>
    <t>3.672</t>
  </si>
  <si>
    <t>4.081</t>
  </si>
  <si>
    <t>4.369</t>
  </si>
  <si>
    <t>4.720</t>
  </si>
  <si>
    <t>4.939</t>
  </si>
  <si>
    <t>4.953</t>
  </si>
  <si>
    <t>4.794</t>
  </si>
  <si>
    <t>4.647</t>
  </si>
  <si>
    <t>4.517</t>
  </si>
  <si>
    <t>4.472</t>
  </si>
  <si>
    <t>AA</t>
  </si>
  <si>
    <t>3.254</t>
  </si>
  <si>
    <t>3.780</t>
  </si>
  <si>
    <t>4.471</t>
  </si>
  <si>
    <t>4.859</t>
  </si>
  <si>
    <t>5.028</t>
  </si>
  <si>
    <t>5.043</t>
  </si>
  <si>
    <t>5.051</t>
  </si>
  <si>
    <t>5.053</t>
  </si>
  <si>
    <t>5.050</t>
  </si>
  <si>
    <t>4.910</t>
  </si>
  <si>
    <t>4.796</t>
  </si>
  <si>
    <t>4.690</t>
  </si>
  <si>
    <t>4.617</t>
  </si>
  <si>
    <t>3.310</t>
  </si>
  <si>
    <t>3.769</t>
  </si>
  <si>
    <t>4.204</t>
  </si>
  <si>
    <t>4.470</t>
  </si>
  <si>
    <t>4.860</t>
  </si>
  <si>
    <t>5.075</t>
  </si>
  <si>
    <t>5.093</t>
  </si>
  <si>
    <t>5.110</t>
  </si>
  <si>
    <t>5.111</t>
  </si>
  <si>
    <t>5.099</t>
  </si>
  <si>
    <t>4.805</t>
  </si>
  <si>
    <t>4.736</t>
  </si>
  <si>
    <t>4.701</t>
  </si>
  <si>
    <t>3.324</t>
  </si>
  <si>
    <t>3.807</t>
  </si>
  <si>
    <t>4.250</t>
  </si>
  <si>
    <t>4.527</t>
  </si>
  <si>
    <t>5.082</t>
  </si>
  <si>
    <t>5.113</t>
  </si>
  <si>
    <t>5.095</t>
  </si>
  <si>
    <t>5.096</t>
  </si>
  <si>
    <t>4.766</t>
  </si>
  <si>
    <t>4.660</t>
  </si>
  <si>
    <t>4.645</t>
  </si>
  <si>
    <t>3.284</t>
  </si>
  <si>
    <t>3.746</t>
  </si>
  <si>
    <t>4.465</t>
  </si>
  <si>
    <t>4.816</t>
  </si>
  <si>
    <t>5.040</t>
  </si>
  <si>
    <t>5.047</t>
  </si>
  <si>
    <t>5.059</t>
  </si>
  <si>
    <t>5.066</t>
  </si>
  <si>
    <t>4.895</t>
  </si>
  <si>
    <t>4.757</t>
  </si>
  <si>
    <t>4.618</t>
  </si>
  <si>
    <t>한국주택금융공사유동화증권</t>
  </si>
  <si>
    <t>MBS</t>
  </si>
  <si>
    <t>4.848</t>
  </si>
  <si>
    <t>3.602</t>
  </si>
  <si>
    <t>4.035</t>
  </si>
  <si>
    <t>3.190</t>
  </si>
  <si>
    <t>3.681</t>
  </si>
  <si>
    <t>4.119</t>
  </si>
  <si>
    <t>4.706</t>
  </si>
  <si>
    <t>4.974</t>
  </si>
  <si>
    <t>4.965</t>
  </si>
  <si>
    <t>4.968</t>
  </si>
  <si>
    <t>4.791</t>
  </si>
  <si>
    <t>4.563</t>
  </si>
  <si>
    <t>4.417</t>
  </si>
  <si>
    <t>통안증권</t>
  </si>
  <si>
    <t>2.800</t>
  </si>
  <si>
    <t>3.100</t>
  </si>
  <si>
    <t>3.605</t>
  </si>
  <si>
    <t>4.285</t>
  </si>
  <si>
    <t>2.845</t>
  </si>
  <si>
    <t>3.040</t>
  </si>
  <si>
    <t>3.600</t>
  </si>
  <si>
    <t>3.990</t>
  </si>
  <si>
    <t>4.267</t>
  </si>
  <si>
    <t>2.770</t>
  </si>
  <si>
    <t>3.060</t>
  </si>
  <si>
    <t>3.360</t>
  </si>
  <si>
    <t>3.625</t>
  </si>
  <si>
    <t>3.860</t>
  </si>
  <si>
    <t>4.275</t>
  </si>
  <si>
    <t>3.070</t>
  </si>
  <si>
    <t>3.850</t>
  </si>
  <si>
    <t>4.260</t>
  </si>
  <si>
    <t>금융채 I(은행채)</t>
  </si>
  <si>
    <t>무보증</t>
  </si>
  <si>
    <t>AAA(산금채)</t>
  </si>
  <si>
    <t>3.074</t>
  </si>
  <si>
    <t>3.700</t>
  </si>
  <si>
    <t>3.959</t>
  </si>
  <si>
    <t>4.241</t>
  </si>
  <si>
    <t>4.536</t>
  </si>
  <si>
    <t>4.742</t>
  </si>
  <si>
    <t>4.777</t>
  </si>
  <si>
    <t>4.782</t>
  </si>
  <si>
    <t>4.682</t>
  </si>
  <si>
    <t>4.554</t>
  </si>
  <si>
    <t>4.494</t>
  </si>
  <si>
    <t>4.450</t>
  </si>
  <si>
    <t>3.113</t>
  </si>
  <si>
    <t>3.675</t>
  </si>
  <si>
    <t>4.028</t>
  </si>
  <si>
    <t>4.213</t>
  </si>
  <si>
    <t>4.525</t>
  </si>
  <si>
    <t>4.748</t>
  </si>
  <si>
    <t>4.767</t>
  </si>
  <si>
    <t>4.784</t>
  </si>
  <si>
    <t>4.785</t>
  </si>
  <si>
    <t>4.648</t>
  </si>
  <si>
    <t>4.515</t>
  </si>
  <si>
    <t>4.442</t>
  </si>
  <si>
    <t>4.444</t>
  </si>
  <si>
    <t>3.092</t>
  </si>
  <si>
    <t>3.651</t>
  </si>
  <si>
    <t>3.971</t>
  </si>
  <si>
    <t>4.229</t>
  </si>
  <si>
    <t>4.522</t>
  </si>
  <si>
    <t>4.800</t>
  </si>
  <si>
    <t>4.783</t>
  </si>
  <si>
    <t>4.765</t>
  </si>
  <si>
    <t>4.693</t>
  </si>
  <si>
    <t>4.539</t>
  </si>
  <si>
    <t>4.423</t>
  </si>
  <si>
    <t>4.398</t>
  </si>
  <si>
    <t>3.096</t>
  </si>
  <si>
    <t>3.635</t>
  </si>
  <si>
    <t>3.956</t>
  </si>
  <si>
    <t>4.226</t>
  </si>
  <si>
    <t>4.508</t>
  </si>
  <si>
    <t>4.759</t>
  </si>
  <si>
    <t>4.760</t>
  </si>
  <si>
    <t>4.646</t>
  </si>
  <si>
    <t>4.514</t>
  </si>
  <si>
    <t>4.431</t>
  </si>
  <si>
    <t>AAA(중금채)</t>
  </si>
  <si>
    <t>4.798</t>
  </si>
  <si>
    <t>4.802</t>
  </si>
  <si>
    <t>4.702</t>
  </si>
  <si>
    <t>4.579</t>
  </si>
  <si>
    <t>4.519</t>
  </si>
  <si>
    <t>4.477</t>
  </si>
  <si>
    <t>4.799</t>
  </si>
  <si>
    <t>4.779</t>
  </si>
  <si>
    <t>4.679</t>
  </si>
  <si>
    <t>4.553</t>
  </si>
  <si>
    <t>4.480</t>
  </si>
  <si>
    <t>4.497</t>
  </si>
  <si>
    <t>4.797</t>
  </si>
  <si>
    <t>4.780</t>
  </si>
  <si>
    <t>4.718</t>
  </si>
  <si>
    <t>4.565</t>
  </si>
  <si>
    <t>4.449</t>
  </si>
  <si>
    <t>4.424</t>
  </si>
  <si>
    <t>4.774</t>
  </si>
  <si>
    <t>4.463</t>
  </si>
  <si>
    <t>3.766</t>
  </si>
  <si>
    <t>4.069</t>
  </si>
  <si>
    <t>4.354</t>
  </si>
  <si>
    <t>4.651</t>
  </si>
  <si>
    <t>4.842</t>
  </si>
  <si>
    <t>4.854</t>
  </si>
  <si>
    <t>4.866</t>
  </si>
  <si>
    <t>4.871</t>
  </si>
  <si>
    <t>4.874</t>
  </si>
  <si>
    <t>4.586</t>
  </si>
  <si>
    <t>4.535</t>
  </si>
  <si>
    <t>3.728</t>
  </si>
  <si>
    <t>4.104</t>
  </si>
  <si>
    <t>4.622</t>
  </si>
  <si>
    <t>4.838</t>
  </si>
  <si>
    <t>4.872</t>
  </si>
  <si>
    <t>4.850</t>
  </si>
  <si>
    <t>4.726</t>
  </si>
  <si>
    <t>4.609</t>
  </si>
  <si>
    <t>4.569</t>
  </si>
  <si>
    <t>3.168</t>
  </si>
  <si>
    <t>3.741</t>
  </si>
  <si>
    <t>4.363</t>
  </si>
  <si>
    <t>4.632</t>
  </si>
  <si>
    <t>4.853</t>
  </si>
  <si>
    <t>4.878</t>
  </si>
  <si>
    <t>4.840</t>
  </si>
  <si>
    <t>4.625</t>
  </si>
  <si>
    <t>4.490</t>
  </si>
  <si>
    <t>3.144</t>
  </si>
  <si>
    <t>3.701</t>
  </si>
  <si>
    <t>4.052</t>
  </si>
  <si>
    <t>4.361</t>
  </si>
  <si>
    <t>4.615</t>
  </si>
  <si>
    <t>4.832</t>
  </si>
  <si>
    <t>4.721</t>
  </si>
  <si>
    <t>4.605</t>
  </si>
  <si>
    <t>4.521</t>
  </si>
  <si>
    <t>3.307</t>
  </si>
  <si>
    <t>4.600</t>
  </si>
  <si>
    <t>4.906</t>
  </si>
  <si>
    <t>5.108</t>
  </si>
  <si>
    <t>5.140</t>
  </si>
  <si>
    <t>5.159</t>
  </si>
  <si>
    <t>5.171</t>
  </si>
  <si>
    <t>5.183</t>
  </si>
  <si>
    <t>5.094</t>
  </si>
  <si>
    <t>5.001</t>
  </si>
  <si>
    <t>4.984</t>
  </si>
  <si>
    <t>3.354</t>
  </si>
  <si>
    <t>5.131</t>
  </si>
  <si>
    <t>5.177</t>
  </si>
  <si>
    <t>5.201</t>
  </si>
  <si>
    <t>5.203</t>
  </si>
  <si>
    <t>5.226</t>
  </si>
  <si>
    <t>5.129</t>
  </si>
  <si>
    <t>4.996</t>
  </si>
  <si>
    <t>5.063</t>
  </si>
  <si>
    <t>5.122</t>
  </si>
  <si>
    <t>3.374</t>
  </si>
  <si>
    <t>3.950</t>
  </si>
  <si>
    <t>4.608</t>
  </si>
  <si>
    <t>5.148</t>
  </si>
  <si>
    <t>5.202</t>
  </si>
  <si>
    <t>5.209</t>
  </si>
  <si>
    <t>5.185</t>
  </si>
  <si>
    <t>5.114</t>
  </si>
  <si>
    <t>5.046</t>
  </si>
  <si>
    <t>5.022</t>
  </si>
  <si>
    <t>3.341</t>
  </si>
  <si>
    <t>3.902</t>
  </si>
  <si>
    <t>4.259</t>
  </si>
  <si>
    <t>4.594</t>
  </si>
  <si>
    <t>4.864</t>
  </si>
  <si>
    <t>5.155</t>
  </si>
  <si>
    <t>5.169</t>
  </si>
  <si>
    <t>5.173</t>
  </si>
  <si>
    <t>5.197</t>
  </si>
  <si>
    <t>5.084</t>
  </si>
  <si>
    <t>4.989</t>
  </si>
  <si>
    <t>5.064</t>
  </si>
  <si>
    <t>A+</t>
  </si>
  <si>
    <t>3.561</t>
  </si>
  <si>
    <t>4.959</t>
  </si>
  <si>
    <t>5.283</t>
  </si>
  <si>
    <t>5.486</t>
  </si>
  <si>
    <t>5.510</t>
  </si>
  <si>
    <t>5.544</t>
  </si>
  <si>
    <t>5.561</t>
  </si>
  <si>
    <t>5.570</t>
  </si>
  <si>
    <t>5.508</t>
  </si>
  <si>
    <t>5.488</t>
  </si>
  <si>
    <t>5.473</t>
  </si>
  <si>
    <t>5.521</t>
  </si>
  <si>
    <t>3.599</t>
  </si>
  <si>
    <t>4.249</t>
  </si>
  <si>
    <t>4.639</t>
  </si>
  <si>
    <t>5.228</t>
  </si>
  <si>
    <t>5.527</t>
  </si>
  <si>
    <t>5.573</t>
  </si>
  <si>
    <t>5.583</t>
  </si>
  <si>
    <t>5.599</t>
  </si>
  <si>
    <t>5.530</t>
  </si>
  <si>
    <t>5.463</t>
  </si>
  <si>
    <t>3.620</t>
  </si>
  <si>
    <t>4.253</t>
  </si>
  <si>
    <t>4.960</t>
  </si>
  <si>
    <t>5.257</t>
  </si>
  <si>
    <t>5.509</t>
  </si>
  <si>
    <t>5.550</t>
  </si>
  <si>
    <t>5.554</t>
  </si>
  <si>
    <t>5.551</t>
  </si>
  <si>
    <t>5.534</t>
  </si>
  <si>
    <t>5.506</t>
  </si>
  <si>
    <t>5.482</t>
  </si>
  <si>
    <t>5.495</t>
  </si>
  <si>
    <t>4.220</t>
  </si>
  <si>
    <t>5.229</t>
  </si>
  <si>
    <t>5.478</t>
  </si>
  <si>
    <t>5.513</t>
  </si>
  <si>
    <t>5.541</t>
  </si>
  <si>
    <t>5.569</t>
  </si>
  <si>
    <t>5.485</t>
  </si>
  <si>
    <t>5.477</t>
  </si>
  <si>
    <t>5.450</t>
  </si>
  <si>
    <t>5.517</t>
  </si>
  <si>
    <t>**금융채 II(금융기관채)</t>
  </si>
  <si>
    <t>3.439</t>
  </si>
  <si>
    <t>4.176</t>
  </si>
  <si>
    <t>4.556</t>
  </si>
  <si>
    <t>5.273</t>
  </si>
  <si>
    <t>5.496</t>
  </si>
  <si>
    <t>5.512</t>
  </si>
  <si>
    <t>5.518</t>
  </si>
  <si>
    <t>5.520</t>
  </si>
  <si>
    <t>5.525</t>
  </si>
  <si>
    <t>5.535</t>
  </si>
  <si>
    <t>3.478</t>
  </si>
  <si>
    <t>4.127</t>
  </si>
  <si>
    <t>4.550</t>
  </si>
  <si>
    <t>5.158</t>
  </si>
  <si>
    <t>5.390</t>
  </si>
  <si>
    <t>5.487</t>
  </si>
  <si>
    <t>5.542</t>
  </si>
  <si>
    <t>5.546</t>
  </si>
  <si>
    <t>5.448</t>
  </si>
  <si>
    <t>4.109</t>
  </si>
  <si>
    <t>4.820</t>
  </si>
  <si>
    <t>5.132</t>
  </si>
  <si>
    <t>5.414</t>
  </si>
  <si>
    <t>5.460</t>
  </si>
  <si>
    <t>5.491</t>
  </si>
  <si>
    <t>5.494</t>
  </si>
  <si>
    <t>5.501</t>
  </si>
  <si>
    <t>3.477</t>
  </si>
  <si>
    <t>4.114</t>
  </si>
  <si>
    <t>5.157</t>
  </si>
  <si>
    <t>5.438</t>
  </si>
  <si>
    <t>5.468</t>
  </si>
  <si>
    <t>5.484</t>
  </si>
  <si>
    <t>5.490</t>
  </si>
  <si>
    <t>5.498</t>
  </si>
  <si>
    <t>5.507</t>
  </si>
  <si>
    <t>AA0</t>
  </si>
  <si>
    <t>3.468</t>
  </si>
  <si>
    <t>4.602</t>
  </si>
  <si>
    <t>4.923</t>
  </si>
  <si>
    <t>5.328</t>
  </si>
  <si>
    <t>5.537</t>
  </si>
  <si>
    <t>5.557</t>
  </si>
  <si>
    <t>5.611</t>
  </si>
  <si>
    <t>5.620</t>
  </si>
  <si>
    <t>5.636</t>
  </si>
  <si>
    <t>5.667</t>
  </si>
  <si>
    <t>3.495</t>
  </si>
  <si>
    <t>4.166</t>
  </si>
  <si>
    <t>4.587</t>
  </si>
  <si>
    <t>4.881</t>
  </si>
  <si>
    <t>5.230</t>
  </si>
  <si>
    <t>5.466</t>
  </si>
  <si>
    <t>5.556</t>
  </si>
  <si>
    <t>5.614</t>
  </si>
  <si>
    <t>5.635</t>
  </si>
  <si>
    <t>5.580</t>
  </si>
  <si>
    <t>3.523</t>
  </si>
  <si>
    <t>4.179</t>
  </si>
  <si>
    <t>4.581</t>
  </si>
  <si>
    <t>5.538</t>
  </si>
  <si>
    <t>5.592</t>
  </si>
  <si>
    <t>5.603</t>
  </si>
  <si>
    <t>5.619</t>
  </si>
  <si>
    <t>5.629</t>
  </si>
  <si>
    <t>5.681</t>
  </si>
  <si>
    <t>3.496</t>
  </si>
  <si>
    <t>4.171</t>
  </si>
  <si>
    <t>4.911</t>
  </si>
  <si>
    <t>5.532</t>
  </si>
  <si>
    <t>5.567</t>
  </si>
  <si>
    <t>5.606</t>
  </si>
  <si>
    <t>5.634</t>
  </si>
  <si>
    <t>5.679</t>
  </si>
  <si>
    <t>AA-</t>
  </si>
  <si>
    <t>3.506</t>
  </si>
  <si>
    <t>4.288</t>
  </si>
  <si>
    <t>4.675</t>
  </si>
  <si>
    <t>5.042</t>
  </si>
  <si>
    <t>5.699</t>
  </si>
  <si>
    <t>5.752</t>
  </si>
  <si>
    <t>5.783</t>
  </si>
  <si>
    <t>5.798</t>
  </si>
  <si>
    <t>5.801</t>
  </si>
  <si>
    <t>5.814</t>
  </si>
  <si>
    <t>5.844</t>
  </si>
  <si>
    <t>3.534</t>
  </si>
  <si>
    <t>4.661</t>
  </si>
  <si>
    <t>5.029</t>
  </si>
  <si>
    <t>5.372</t>
  </si>
  <si>
    <t>5.701</t>
  </si>
  <si>
    <t>5.772</t>
  </si>
  <si>
    <t>5.788</t>
  </si>
  <si>
    <t>5.805</t>
  </si>
  <si>
    <t>5.745</t>
  </si>
  <si>
    <t>5.016</t>
  </si>
  <si>
    <t>5.363</t>
  </si>
  <si>
    <t>5.671</t>
  </si>
  <si>
    <t>5.736</t>
  </si>
  <si>
    <t>5.770</t>
  </si>
  <si>
    <t>5.773</t>
  </si>
  <si>
    <t>5.780</t>
  </si>
  <si>
    <t>5.782</t>
  </si>
  <si>
    <t>5.905</t>
  </si>
  <si>
    <t>3.539</t>
  </si>
  <si>
    <t>4.236</t>
  </si>
  <si>
    <t>4.642</t>
  </si>
  <si>
    <t>5.387</t>
  </si>
  <si>
    <t>5.656</t>
  </si>
  <si>
    <t>5.709</t>
  </si>
  <si>
    <t>5.750</t>
  </si>
  <si>
    <t>5.809</t>
  </si>
  <si>
    <t>5.880</t>
  </si>
  <si>
    <t>3.909</t>
  </si>
  <si>
    <t>4.677</t>
  </si>
  <si>
    <t>5.105</t>
  </si>
  <si>
    <t>5.444</t>
  </si>
  <si>
    <t>5.935</t>
  </si>
  <si>
    <t>6.135</t>
  </si>
  <si>
    <t>6.147</t>
  </si>
  <si>
    <t>6.154</t>
  </si>
  <si>
    <t>6.160</t>
  </si>
  <si>
    <t>6.172</t>
  </si>
  <si>
    <t>6.232</t>
  </si>
  <si>
    <t>6.263</t>
  </si>
  <si>
    <t>3.946</t>
  </si>
  <si>
    <t>4.665</t>
  </si>
  <si>
    <t>5.143</t>
  </si>
  <si>
    <t>5.862</t>
  </si>
  <si>
    <t>6.074</t>
  </si>
  <si>
    <t>6.131</t>
  </si>
  <si>
    <t>6.138</t>
  </si>
  <si>
    <t>6.235</t>
  </si>
  <si>
    <t>6.188</t>
  </si>
  <si>
    <t>6.200</t>
  </si>
  <si>
    <t>4.644</t>
  </si>
  <si>
    <t>5.127</t>
  </si>
  <si>
    <t>5.434</t>
  </si>
  <si>
    <t>6.079</t>
  </si>
  <si>
    <t>6.104</t>
  </si>
  <si>
    <t>6.124</t>
  </si>
  <si>
    <t>6.127</t>
  </si>
  <si>
    <t>6.166</t>
  </si>
  <si>
    <t>6.247</t>
  </si>
  <si>
    <t>6.323</t>
  </si>
  <si>
    <t>3.947</t>
  </si>
  <si>
    <t>5.088</t>
  </si>
  <si>
    <t>5.458</t>
  </si>
  <si>
    <t>5.829</t>
  </si>
  <si>
    <t>6.042</t>
  </si>
  <si>
    <t>6.072</t>
  </si>
  <si>
    <t>6.092</t>
  </si>
  <si>
    <t>6.101</t>
  </si>
  <si>
    <t>6.168</t>
  </si>
  <si>
    <t>6.245</t>
  </si>
  <si>
    <t>6.278</t>
  </si>
  <si>
    <t>A0</t>
  </si>
  <si>
    <t>4.141</t>
  </si>
  <si>
    <t>4.896</t>
  </si>
  <si>
    <t>5.334</t>
  </si>
  <si>
    <t>5.669</t>
  </si>
  <si>
    <t>6.165</t>
  </si>
  <si>
    <t>6.442</t>
  </si>
  <si>
    <t>6.457</t>
  </si>
  <si>
    <t>6.479</t>
  </si>
  <si>
    <t>6.518</t>
  </si>
  <si>
    <t>6.583</t>
  </si>
  <si>
    <t>6.599</t>
  </si>
  <si>
    <t>6.617</t>
  </si>
  <si>
    <t>4.163</t>
  </si>
  <si>
    <t>5.371</t>
  </si>
  <si>
    <t>5.727</t>
  </si>
  <si>
    <t>6.062</t>
  </si>
  <si>
    <t>6.335</t>
  </si>
  <si>
    <t>6.423</t>
  </si>
  <si>
    <t>6.467</t>
  </si>
  <si>
    <t>6.526</t>
  </si>
  <si>
    <t>6.642</t>
  </si>
  <si>
    <t>6.557</t>
  </si>
  <si>
    <t>6.500</t>
  </si>
  <si>
    <t>4.208</t>
  </si>
  <si>
    <t>4.870</t>
  </si>
  <si>
    <t>5.336</t>
  </si>
  <si>
    <t>5.674</t>
  </si>
  <si>
    <t>6.032</t>
  </si>
  <si>
    <t>6.397</t>
  </si>
  <si>
    <t>6.417</t>
  </si>
  <si>
    <t>6.441</t>
  </si>
  <si>
    <t>6.471</t>
  </si>
  <si>
    <t>6.595</t>
  </si>
  <si>
    <t>6.624</t>
  </si>
  <si>
    <t>6.634</t>
  </si>
  <si>
    <t>4.857</t>
  </si>
  <si>
    <t>5.315</t>
  </si>
  <si>
    <t>5.685</t>
  </si>
  <si>
    <t>6.058</t>
  </si>
  <si>
    <t>6.349</t>
  </si>
  <si>
    <t>6.414</t>
  </si>
  <si>
    <t>6.450</t>
  </si>
  <si>
    <t>6.473</t>
  </si>
  <si>
    <t>6.542</t>
  </si>
  <si>
    <t>6.582</t>
  </si>
  <si>
    <t>6.587</t>
  </si>
  <si>
    <t>A-</t>
  </si>
  <si>
    <t>5.609</t>
  </si>
  <si>
    <t>6.025</t>
  </si>
  <si>
    <t>6.367</t>
  </si>
  <si>
    <t>6.834</t>
  </si>
  <si>
    <t>7.080</t>
  </si>
  <si>
    <t>7.092</t>
  </si>
  <si>
    <t>7.130</t>
  </si>
  <si>
    <t>7.185</t>
  </si>
  <si>
    <t>7.188</t>
  </si>
  <si>
    <t>7.199</t>
  </si>
  <si>
    <t>7.213</t>
  </si>
  <si>
    <t>5.565</t>
  </si>
  <si>
    <t>6.043</t>
  </si>
  <si>
    <t>6.359</t>
  </si>
  <si>
    <t>6.896</t>
  </si>
  <si>
    <t>7.061</t>
  </si>
  <si>
    <t>7.127</t>
  </si>
  <si>
    <t>7.209</t>
  </si>
  <si>
    <t>7.309</t>
  </si>
  <si>
    <t>7.224</t>
  </si>
  <si>
    <t>7.166</t>
  </si>
  <si>
    <t>4.790</t>
  </si>
  <si>
    <t>5.585</t>
  </si>
  <si>
    <t>6.038</t>
  </si>
  <si>
    <t>6.678</t>
  </si>
  <si>
    <t>7.013</t>
  </si>
  <si>
    <t>7.096</t>
  </si>
  <si>
    <t>7.126</t>
  </si>
  <si>
    <t>7.168</t>
  </si>
  <si>
    <t>7.195</t>
  </si>
  <si>
    <t>7.222</t>
  </si>
  <si>
    <t>7.234</t>
  </si>
  <si>
    <t>5.564</t>
  </si>
  <si>
    <t>6.008</t>
  </si>
  <si>
    <t>6.661</t>
  </si>
  <si>
    <t>6.930</t>
  </si>
  <si>
    <t>7.045</t>
  </si>
  <si>
    <t>7.117</t>
  </si>
  <si>
    <t>7.147</t>
  </si>
  <si>
    <t>7.174</t>
  </si>
  <si>
    <t>7.179</t>
  </si>
  <si>
    <t>7.182</t>
  </si>
  <si>
    <t>BBB</t>
  </si>
  <si>
    <t>6.037</t>
  </si>
  <si>
    <t>7.708</t>
  </si>
  <si>
    <t>8.183</t>
  </si>
  <si>
    <t>8.660</t>
  </si>
  <si>
    <t>9.124</t>
  </si>
  <si>
    <t>9.283</t>
  </si>
  <si>
    <t>9.319</t>
  </si>
  <si>
    <t>9.327</t>
  </si>
  <si>
    <t>9.493</t>
  </si>
  <si>
    <t>9.578</t>
  </si>
  <si>
    <t>9.743</t>
  </si>
  <si>
    <t>7.122</t>
  </si>
  <si>
    <t>7.719</t>
  </si>
  <si>
    <t>8.210</t>
  </si>
  <si>
    <t>8.559</t>
  </si>
  <si>
    <t>8.975</t>
  </si>
  <si>
    <t>9.268</t>
  </si>
  <si>
    <t>9.358</t>
  </si>
  <si>
    <t>9.446</t>
  </si>
  <si>
    <t>9.592</t>
  </si>
  <si>
    <t>9.737</t>
  </si>
  <si>
    <t>9.883</t>
  </si>
  <si>
    <t>6.085</t>
  </si>
  <si>
    <t>7.152</t>
  </si>
  <si>
    <t>7.726</t>
  </si>
  <si>
    <t>8.133</t>
  </si>
  <si>
    <t>8.470</t>
  </si>
  <si>
    <t>9.076</t>
  </si>
  <si>
    <t>9.318</t>
  </si>
  <si>
    <t>9.356</t>
  </si>
  <si>
    <t>9.369</t>
  </si>
  <si>
    <t>9.476</t>
  </si>
  <si>
    <t>9.545</t>
  </si>
  <si>
    <t>9.819</t>
  </si>
  <si>
    <t>6.069</t>
  </si>
  <si>
    <t>7.113</t>
  </si>
  <si>
    <t>7.688</t>
  </si>
  <si>
    <t>8.550</t>
  </si>
  <si>
    <t>9.046</t>
  </si>
  <si>
    <t>9.286</t>
  </si>
  <si>
    <t>9.347</t>
  </si>
  <si>
    <t>9.523</t>
  </si>
  <si>
    <t>9.564</t>
  </si>
  <si>
    <t>9.837</t>
  </si>
  <si>
    <t>회사채 I(공모사채)</t>
  </si>
  <si>
    <t>***보증</t>
  </si>
  <si>
    <t>특수은행,우량시중은행</t>
  </si>
  <si>
    <t>3.422</t>
  </si>
  <si>
    <t>3.997</t>
  </si>
  <si>
    <t>4.349</t>
  </si>
  <si>
    <t>5.085</t>
  </si>
  <si>
    <t>5.097</t>
  </si>
  <si>
    <t>5.121</t>
  </si>
  <si>
    <t>3.944</t>
  </si>
  <si>
    <t>4.379</t>
  </si>
  <si>
    <t>4.580</t>
  </si>
  <si>
    <t>5.142</t>
  </si>
  <si>
    <t>5.164</t>
  </si>
  <si>
    <t>5.156</t>
  </si>
  <si>
    <t>3.117</t>
  </si>
  <si>
    <t>4.004</t>
  </si>
  <si>
    <t>4.274</t>
  </si>
  <si>
    <t>4.559</t>
  </si>
  <si>
    <t>4.826</t>
  </si>
  <si>
    <t>4.795</t>
  </si>
  <si>
    <t>3.112</t>
  </si>
  <si>
    <t>3.657</t>
  </si>
  <si>
    <t>3.988</t>
  </si>
  <si>
    <t>4.543</t>
  </si>
  <si>
    <t>4.768</t>
  </si>
  <si>
    <t>4.786</t>
  </si>
  <si>
    <t>4.792</t>
  </si>
  <si>
    <t>시중은행</t>
  </si>
  <si>
    <t>3.536</t>
  </si>
  <si>
    <t>4.433</t>
  </si>
  <si>
    <t>5.027</t>
  </si>
  <si>
    <t>5.179</t>
  </si>
  <si>
    <t>5.232</t>
  </si>
  <si>
    <t>5.254</t>
  </si>
  <si>
    <t>3.528</t>
  </si>
  <si>
    <t>3.999</t>
  </si>
  <si>
    <t>4.640</t>
  </si>
  <si>
    <t>4.997</t>
  </si>
  <si>
    <t>5.351</t>
  </si>
  <si>
    <t>5.397</t>
  </si>
  <si>
    <t>3.759</t>
  </si>
  <si>
    <t>4.889</t>
  </si>
  <si>
    <t>4.914</t>
  </si>
  <si>
    <t>4.876</t>
  </si>
  <si>
    <t>3.167</t>
  </si>
  <si>
    <t>3.721</t>
  </si>
  <si>
    <t>4.076</t>
  </si>
  <si>
    <t>4.390</t>
  </si>
  <si>
    <t>4.875</t>
  </si>
  <si>
    <t>4.877</t>
  </si>
  <si>
    <t>우량지방은행</t>
  </si>
  <si>
    <t>3.745</t>
  </si>
  <si>
    <t>4.279</t>
  </si>
  <si>
    <t>4.636</t>
  </si>
  <si>
    <t>5.213</t>
  </si>
  <si>
    <t>5.365</t>
  </si>
  <si>
    <t>5.381</t>
  </si>
  <si>
    <t>5.440</t>
  </si>
  <si>
    <t>5.741</t>
  </si>
  <si>
    <t>3.680</t>
  </si>
  <si>
    <t>4.165</t>
  </si>
  <si>
    <t>4.824</t>
  </si>
  <si>
    <t>5.214</t>
  </si>
  <si>
    <t>5.425</t>
  </si>
  <si>
    <t>5.476</t>
  </si>
  <si>
    <t>5.536</t>
  </si>
  <si>
    <t>5.531</t>
  </si>
  <si>
    <t>3.293</t>
  </si>
  <si>
    <t>3.863</t>
  </si>
  <si>
    <t>4.217</t>
  </si>
  <si>
    <t>5.037</t>
  </si>
  <si>
    <t>5.076</t>
  </si>
  <si>
    <t>5.080</t>
  </si>
  <si>
    <t>5.049</t>
  </si>
  <si>
    <t>3.822</t>
  </si>
  <si>
    <t>5.004</t>
  </si>
  <si>
    <t>5.032</t>
  </si>
  <si>
    <t>5.039</t>
  </si>
  <si>
    <t>5.055</t>
  </si>
  <si>
    <t>기타금융기관</t>
  </si>
  <si>
    <t>4.112</t>
  </si>
  <si>
    <t>5.343</t>
  </si>
  <si>
    <t>5.649</t>
  </si>
  <si>
    <t>5.894</t>
  </si>
  <si>
    <t>5.977</t>
  </si>
  <si>
    <t>6.761</t>
  </si>
  <si>
    <t>4.143</t>
  </si>
  <si>
    <t>4.839</t>
  </si>
  <si>
    <t>5.913</t>
  </si>
  <si>
    <t>6.541</t>
  </si>
  <si>
    <t>7.241</t>
  </si>
  <si>
    <t>7.529</t>
  </si>
  <si>
    <t>7.776</t>
  </si>
  <si>
    <t>7.822</t>
  </si>
  <si>
    <t>3.457</t>
  </si>
  <si>
    <t>3.994</t>
  </si>
  <si>
    <t>4.412</t>
  </si>
  <si>
    <t>4.973</t>
  </si>
  <si>
    <t>5.222</t>
  </si>
  <si>
    <t>5.267</t>
  </si>
  <si>
    <t>5.250</t>
  </si>
  <si>
    <t>3.508</t>
  </si>
  <si>
    <t>3.955</t>
  </si>
  <si>
    <t>4.364</t>
  </si>
  <si>
    <t>4.928</t>
  </si>
  <si>
    <t>5.163</t>
  </si>
  <si>
    <t>5.224</t>
  </si>
  <si>
    <t>5.041</t>
  </si>
  <si>
    <t>3.444</t>
  </si>
  <si>
    <t>3.934</t>
  </si>
  <si>
    <t>4.570</t>
  </si>
  <si>
    <t>5.090</t>
  </si>
  <si>
    <t>5.112</t>
  </si>
  <si>
    <t>5.134</t>
  </si>
  <si>
    <t>5.136</t>
  </si>
  <si>
    <t>5.116</t>
  </si>
  <si>
    <t>4.971</t>
  </si>
  <si>
    <t>3.441</t>
  </si>
  <si>
    <t>4.573</t>
  </si>
  <si>
    <t>5.117</t>
  </si>
  <si>
    <t>5.128</t>
  </si>
  <si>
    <t>5.092</t>
  </si>
  <si>
    <t>3.455</t>
  </si>
  <si>
    <t>3.903</t>
  </si>
  <si>
    <t>4.311</t>
  </si>
  <si>
    <t>4.592</t>
  </si>
  <si>
    <t>5.107</t>
  </si>
  <si>
    <t>5.115</t>
  </si>
  <si>
    <t>5.118</t>
  </si>
  <si>
    <t>5.124</t>
  </si>
  <si>
    <t>5.056</t>
  </si>
  <si>
    <t>4.969</t>
  </si>
  <si>
    <t>3.515</t>
  </si>
  <si>
    <t>4.062</t>
  </si>
  <si>
    <t>4.404</t>
  </si>
  <si>
    <t>4.696</t>
  </si>
  <si>
    <t>5.208</t>
  </si>
  <si>
    <t>5.141</t>
  </si>
  <si>
    <t>5.125</t>
  </si>
  <si>
    <t>4.009</t>
  </si>
  <si>
    <t>4.432</t>
  </si>
  <si>
    <t>4.619</t>
  </si>
  <si>
    <t>4.927</t>
  </si>
  <si>
    <t>5.133</t>
  </si>
  <si>
    <t>5.182</t>
  </si>
  <si>
    <t>5.083</t>
  </si>
  <si>
    <t>3.516</t>
  </si>
  <si>
    <t>3.986</t>
  </si>
  <si>
    <t>4.381</t>
  </si>
  <si>
    <t>4.623</t>
  </si>
  <si>
    <t>4.926</t>
  </si>
  <si>
    <t>5.176</t>
  </si>
  <si>
    <t>5.184</t>
  </si>
  <si>
    <t>5.166</t>
  </si>
  <si>
    <t>5.144</t>
  </si>
  <si>
    <t>3.522</t>
  </si>
  <si>
    <t>4.373</t>
  </si>
  <si>
    <t>4.650</t>
  </si>
  <si>
    <t>4.909</t>
  </si>
  <si>
    <t>5.145</t>
  </si>
  <si>
    <t>5.191</t>
  </si>
  <si>
    <t>5.070</t>
  </si>
  <si>
    <t>5.246</t>
  </si>
  <si>
    <t>5.240</t>
  </si>
  <si>
    <t>3.560</t>
  </si>
  <si>
    <t>4.045</t>
  </si>
  <si>
    <t>4.654</t>
  </si>
  <si>
    <t>5.206</t>
  </si>
  <si>
    <t>5.236</t>
  </si>
  <si>
    <t>5.245</t>
  </si>
  <si>
    <t>5.241</t>
  </si>
  <si>
    <t>5.442</t>
  </si>
  <si>
    <t>3.565</t>
  </si>
  <si>
    <t>4.033</t>
  </si>
  <si>
    <t>4.664</t>
  </si>
  <si>
    <t>4.956</t>
  </si>
  <si>
    <t>5.227</t>
  </si>
  <si>
    <t>5.211</t>
  </si>
  <si>
    <t>5.198</t>
  </si>
  <si>
    <t>5.247</t>
  </si>
  <si>
    <t>5.504</t>
  </si>
  <si>
    <t>3.552</t>
  </si>
  <si>
    <t>4.400</t>
  </si>
  <si>
    <t>5.180</t>
  </si>
  <si>
    <t>5.192</t>
  </si>
  <si>
    <t>5.218</t>
  </si>
  <si>
    <t>3.564</t>
  </si>
  <si>
    <t>4.117</t>
  </si>
  <si>
    <t>4.747</t>
  </si>
  <si>
    <t>5.058</t>
  </si>
  <si>
    <t>5.225</t>
  </si>
  <si>
    <t>5.248</t>
  </si>
  <si>
    <t>5.282</t>
  </si>
  <si>
    <t>5.303</t>
  </si>
  <si>
    <t>5.391</t>
  </si>
  <si>
    <t>5.819</t>
  </si>
  <si>
    <t>3.589</t>
  </si>
  <si>
    <t>4.072</t>
  </si>
  <si>
    <t>4.489</t>
  </si>
  <si>
    <t>5.008</t>
  </si>
  <si>
    <t>5.235</t>
  </si>
  <si>
    <t>5.275</t>
  </si>
  <si>
    <t>5.305</t>
  </si>
  <si>
    <t>5.337</t>
  </si>
  <si>
    <t>5.406</t>
  </si>
  <si>
    <t>5.800</t>
  </si>
  <si>
    <t>5.244</t>
  </si>
  <si>
    <t>5.284</t>
  </si>
  <si>
    <t>5.271</t>
  </si>
  <si>
    <t>5.316</t>
  </si>
  <si>
    <t>5.455</t>
  </si>
  <si>
    <t>5.850</t>
  </si>
  <si>
    <t>4.029</t>
  </si>
  <si>
    <t>4.717</t>
  </si>
  <si>
    <t>4.985</t>
  </si>
  <si>
    <t>5.255</t>
  </si>
  <si>
    <t>5.281</t>
  </si>
  <si>
    <t>5.293</t>
  </si>
  <si>
    <t>5.341</t>
  </si>
  <si>
    <t>5.423</t>
  </si>
  <si>
    <t>5.799</t>
  </si>
  <si>
    <t>5.824</t>
  </si>
  <si>
    <t>6.268</t>
  </si>
  <si>
    <t>3.758</t>
  </si>
  <si>
    <t>4.861</t>
  </si>
  <si>
    <t>5.352</t>
  </si>
  <si>
    <t>5.399</t>
  </si>
  <si>
    <t>5.432</t>
  </si>
  <si>
    <t>5.497</t>
  </si>
  <si>
    <t>5.710</t>
  </si>
  <si>
    <t>5.806</t>
  </si>
  <si>
    <t>6.241</t>
  </si>
  <si>
    <t>3.782</t>
  </si>
  <si>
    <t>4.612</t>
  </si>
  <si>
    <t>5.345</t>
  </si>
  <si>
    <t>5.706</t>
  </si>
  <si>
    <t>5.888</t>
  </si>
  <si>
    <t>6.267</t>
  </si>
  <si>
    <t>4.189</t>
  </si>
  <si>
    <t>4.604</t>
  </si>
  <si>
    <t>4.855</t>
  </si>
  <si>
    <t>5.361</t>
  </si>
  <si>
    <t>5.377</t>
  </si>
  <si>
    <t>5.500</t>
  </si>
  <si>
    <t>5.720</t>
  </si>
  <si>
    <t>6.219</t>
  </si>
  <si>
    <t>3.892</t>
  </si>
  <si>
    <t>4.801</t>
  </si>
  <si>
    <t>5.388</t>
  </si>
  <si>
    <t>5.563</t>
  </si>
  <si>
    <t>5.707</t>
  </si>
  <si>
    <t>5.858</t>
  </si>
  <si>
    <t>6.156</t>
  </si>
  <si>
    <t>6.242</t>
  </si>
  <si>
    <t>6.713</t>
  </si>
  <si>
    <t>3.906</t>
  </si>
  <si>
    <t>4.831</t>
  </si>
  <si>
    <t>5.031</t>
  </si>
  <si>
    <t>5.330</t>
  </si>
  <si>
    <t>5.698</t>
  </si>
  <si>
    <t>6.118</t>
  </si>
  <si>
    <t>6.243</t>
  </si>
  <si>
    <t>6.699</t>
  </si>
  <si>
    <t>3.921</t>
  </si>
  <si>
    <t>4.372</t>
  </si>
  <si>
    <t>4.772</t>
  </si>
  <si>
    <t>5.010</t>
  </si>
  <si>
    <t>5.306</t>
  </si>
  <si>
    <t>5.559</t>
  </si>
  <si>
    <t>5.588</t>
  </si>
  <si>
    <t>5.737</t>
  </si>
  <si>
    <t>5.865</t>
  </si>
  <si>
    <t>6.358</t>
  </si>
  <si>
    <t>6.752</t>
  </si>
  <si>
    <t>5.023</t>
  </si>
  <si>
    <t>5.717</t>
  </si>
  <si>
    <t>5.872</t>
  </si>
  <si>
    <t>6.309</t>
  </si>
  <si>
    <t>6.686</t>
  </si>
  <si>
    <t>6.376</t>
  </si>
  <si>
    <t>6.797</t>
  </si>
  <si>
    <t>7.238</t>
  </si>
  <si>
    <t>4.146</t>
  </si>
  <si>
    <t>5.078</t>
  </si>
  <si>
    <t>5.289</t>
  </si>
  <si>
    <t>5.607</t>
  </si>
  <si>
    <t>5.830</t>
  </si>
  <si>
    <t>5.974</t>
  </si>
  <si>
    <t>6.119</t>
  </si>
  <si>
    <t>6.305</t>
  </si>
  <si>
    <t>6.652</t>
  </si>
  <si>
    <t>6.737</t>
  </si>
  <si>
    <t>7.173</t>
  </si>
  <si>
    <t>4.130</t>
  </si>
  <si>
    <t>4.597</t>
  </si>
  <si>
    <t>5.014</t>
  </si>
  <si>
    <t>5.266</t>
  </si>
  <si>
    <t>5.594</t>
  </si>
  <si>
    <t>5.924</t>
  </si>
  <si>
    <t>6.013</t>
  </si>
  <si>
    <t>6.187</t>
  </si>
  <si>
    <t>6.390</t>
  </si>
  <si>
    <t>6.901</t>
  </si>
  <si>
    <t>7.285</t>
  </si>
  <si>
    <t>4.132</t>
  </si>
  <si>
    <t>4.572</t>
  </si>
  <si>
    <t>5.298</t>
  </si>
  <si>
    <t>5.912</t>
  </si>
  <si>
    <t>5.987</t>
  </si>
  <si>
    <t>6.167</t>
  </si>
  <si>
    <t>6.394</t>
  </si>
  <si>
    <t>6.757</t>
  </si>
  <si>
    <t>6.863</t>
  </si>
  <si>
    <t>BBB+</t>
  </si>
  <si>
    <t>4.725</t>
  </si>
  <si>
    <t>6.299</t>
  </si>
  <si>
    <t>6.771</t>
  </si>
  <si>
    <t>7.453</t>
  </si>
  <si>
    <t>8.132</t>
  </si>
  <si>
    <t>8.428</t>
  </si>
  <si>
    <t>8.718</t>
  </si>
  <si>
    <t>8.775</t>
  </si>
  <si>
    <t>8.849</t>
  </si>
  <si>
    <t>8.846</t>
  </si>
  <si>
    <t>8.869</t>
  </si>
  <si>
    <t>5.539</t>
  </si>
  <si>
    <t>6.255</t>
  </si>
  <si>
    <t>6.653</t>
  </si>
  <si>
    <t>7.351</t>
  </si>
  <si>
    <t>8.101</t>
  </si>
  <si>
    <t>8.439</t>
  </si>
  <si>
    <t>8.696</t>
  </si>
  <si>
    <t>8.735</t>
  </si>
  <si>
    <t>8.812</t>
  </si>
  <si>
    <t>8.829</t>
  </si>
  <si>
    <t>8.882</t>
  </si>
  <si>
    <t>4.775</t>
  </si>
  <si>
    <t>5.540</t>
  </si>
  <si>
    <t>6.266</t>
  </si>
  <si>
    <t>6.709</t>
  </si>
  <si>
    <t>7.376</t>
  </si>
  <si>
    <t>8.137</t>
  </si>
  <si>
    <t>8.444</t>
  </si>
  <si>
    <t>8.739</t>
  </si>
  <si>
    <t>8.757</t>
  </si>
  <si>
    <t>8.821</t>
  </si>
  <si>
    <t>8.878</t>
  </si>
  <si>
    <t>8.909</t>
  </si>
  <si>
    <t>4.734</t>
  </si>
  <si>
    <t>6.252</t>
  </si>
  <si>
    <t>6.684</t>
  </si>
  <si>
    <t>7.341</t>
  </si>
  <si>
    <t>8.122</t>
  </si>
  <si>
    <t>8.410</t>
  </si>
  <si>
    <t>8.717</t>
  </si>
  <si>
    <t>8.723</t>
  </si>
  <si>
    <t>8.776</t>
  </si>
  <si>
    <t>8.792</t>
  </si>
  <si>
    <t>8.859</t>
  </si>
  <si>
    <t>BBB0</t>
  </si>
  <si>
    <t>6.098</t>
  </si>
  <si>
    <t>6.879</t>
  </si>
  <si>
    <t>7.451</t>
  </si>
  <si>
    <t>8.263</t>
  </si>
  <si>
    <t>9.082</t>
  </si>
  <si>
    <t>9.468</t>
  </si>
  <si>
    <t>9.765</t>
  </si>
  <si>
    <t>9.827</t>
  </si>
  <si>
    <t>9.899</t>
  </si>
  <si>
    <t>9.896</t>
  </si>
  <si>
    <t>9.980</t>
  </si>
  <si>
    <t>6.014</t>
  </si>
  <si>
    <t>6.813</t>
  </si>
  <si>
    <t>7.321</t>
  </si>
  <si>
    <t>8.157</t>
  </si>
  <si>
    <t>9.051</t>
  </si>
  <si>
    <t>9.469</t>
  </si>
  <si>
    <t>9.783</t>
  </si>
  <si>
    <t>9.862</t>
  </si>
  <si>
    <t>9.884</t>
  </si>
  <si>
    <t>10.002</t>
  </si>
  <si>
    <t>6.040</t>
  </si>
  <si>
    <t>6.846</t>
  </si>
  <si>
    <t>7.379</t>
  </si>
  <si>
    <t>8.186</t>
  </si>
  <si>
    <t>9.077</t>
  </si>
  <si>
    <t>9.474</t>
  </si>
  <si>
    <t>9.786</t>
  </si>
  <si>
    <t>9.792</t>
  </si>
  <si>
    <t>9.875</t>
  </si>
  <si>
    <t>9.933</t>
  </si>
  <si>
    <t>10.027</t>
  </si>
  <si>
    <t>6.832</t>
  </si>
  <si>
    <t>7.381</t>
  </si>
  <si>
    <t>8.151</t>
  </si>
  <si>
    <t>9.071</t>
  </si>
  <si>
    <t>9.443</t>
  </si>
  <si>
    <t>9.753</t>
  </si>
  <si>
    <t>9.757</t>
  </si>
  <si>
    <t>9.845</t>
  </si>
  <si>
    <t>9.868</t>
  </si>
  <si>
    <t>9.986</t>
  </si>
  <si>
    <t>BBB-</t>
  </si>
  <si>
    <t>5.765</t>
  </si>
  <si>
    <t>6.888</t>
  </si>
  <si>
    <t>7.804</t>
  </si>
  <si>
    <t>8.426</t>
  </si>
  <si>
    <t>9.368</t>
  </si>
  <si>
    <t>10.237</t>
  </si>
  <si>
    <t>10.703</t>
  </si>
  <si>
    <t>11.136</t>
  </si>
  <si>
    <t>11.255</t>
  </si>
  <si>
    <t>11.319</t>
  </si>
  <si>
    <t>11.316</t>
  </si>
  <si>
    <t>11.398</t>
  </si>
  <si>
    <t>6.816</t>
  </si>
  <si>
    <t>7.740</t>
  </si>
  <si>
    <t>8.321</t>
  </si>
  <si>
    <t>9.284</t>
  </si>
  <si>
    <t>10.216</t>
  </si>
  <si>
    <t>10.716</t>
  </si>
  <si>
    <t>11.112</t>
  </si>
  <si>
    <t>11.193</t>
  </si>
  <si>
    <t>11.282</t>
  </si>
  <si>
    <t>11.304</t>
  </si>
  <si>
    <t>11.442</t>
  </si>
  <si>
    <t>6.835</t>
  </si>
  <si>
    <t>7.781</t>
  </si>
  <si>
    <t>8.364</t>
  </si>
  <si>
    <t>9.296</t>
  </si>
  <si>
    <t>10.227</t>
  </si>
  <si>
    <t>10.691</t>
  </si>
  <si>
    <t>11.152</t>
  </si>
  <si>
    <t>11.221</t>
  </si>
  <si>
    <t>11.290</t>
  </si>
  <si>
    <t>11.347</t>
  </si>
  <si>
    <t>11.447</t>
  </si>
  <si>
    <t>5.794</t>
  </si>
  <si>
    <t>6.826</t>
  </si>
  <si>
    <t>7.766</t>
  </si>
  <si>
    <t>8.369</t>
  </si>
  <si>
    <t>9.269</t>
  </si>
  <si>
    <t>10.232</t>
  </si>
  <si>
    <t>10.670</t>
  </si>
  <si>
    <t>11.133</t>
  </si>
  <si>
    <t>11.196</t>
  </si>
  <si>
    <t>11.254</t>
  </si>
  <si>
    <t>11.274</t>
  </si>
  <si>
    <t>11.423</t>
  </si>
  <si>
    <t>회사채 II(사모사채)</t>
  </si>
  <si>
    <t>3.502</t>
  </si>
  <si>
    <t>4.097</t>
  </si>
  <si>
    <t>5.291</t>
  </si>
  <si>
    <t>5.301</t>
  </si>
  <si>
    <t>3.453</t>
  </si>
  <si>
    <t>4.032</t>
  </si>
  <si>
    <t>4.469</t>
  </si>
  <si>
    <t>4.983</t>
  </si>
  <si>
    <t>5.190</t>
  </si>
  <si>
    <t>5.251</t>
  </si>
  <si>
    <t>5.135</t>
  </si>
  <si>
    <t>4.479</t>
  </si>
  <si>
    <t>4.753</t>
  </si>
  <si>
    <t>5.370</t>
  </si>
  <si>
    <t>5.398</t>
  </si>
  <si>
    <t>5.409</t>
  </si>
  <si>
    <t>5.415</t>
  </si>
  <si>
    <t>5.436</t>
  </si>
  <si>
    <t>5.441</t>
  </si>
  <si>
    <t>4.003</t>
  </si>
  <si>
    <t>4.422</t>
  </si>
  <si>
    <t>4.695</t>
  </si>
  <si>
    <t>4.991</t>
  </si>
  <si>
    <t>5.268</t>
  </si>
  <si>
    <t>5.272</t>
  </si>
  <si>
    <t>5.286</t>
  </si>
  <si>
    <t>5.195</t>
  </si>
  <si>
    <t>3.646</t>
  </si>
  <si>
    <t>4.239</t>
  </si>
  <si>
    <t>4.593</t>
  </si>
  <si>
    <t>5.389</t>
  </si>
  <si>
    <t>5.412</t>
  </si>
  <si>
    <t>5.462</t>
  </si>
  <si>
    <t>5.817</t>
  </si>
  <si>
    <t>3.575</t>
  </si>
  <si>
    <t>4.815</t>
  </si>
  <si>
    <t>5.368</t>
  </si>
  <si>
    <t>5.418</t>
  </si>
  <si>
    <t>5.419</t>
  </si>
  <si>
    <t>5.420</t>
  </si>
  <si>
    <t>5.627</t>
  </si>
  <si>
    <t>3.724</t>
  </si>
  <si>
    <t>4.216</t>
  </si>
  <si>
    <t>5.205</t>
  </si>
  <si>
    <t>5.647</t>
  </si>
  <si>
    <t>5.946</t>
  </si>
  <si>
    <t>3.644</t>
  </si>
  <si>
    <t>4.159</t>
  </si>
  <si>
    <t>4.566</t>
  </si>
  <si>
    <t>5.373</t>
  </si>
  <si>
    <t>5.422</t>
  </si>
  <si>
    <t>5.433</t>
  </si>
  <si>
    <t>5.453</t>
  </si>
  <si>
    <t>5.663</t>
  </si>
  <si>
    <t>5.721</t>
  </si>
  <si>
    <t>5.810</t>
  </si>
  <si>
    <t>6.151</t>
  </si>
  <si>
    <t>6.274</t>
  </si>
  <si>
    <t>6.758</t>
  </si>
  <si>
    <t>4.491</t>
  </si>
  <si>
    <t>4.947</t>
  </si>
  <si>
    <t>5.459</t>
  </si>
  <si>
    <t>5.665</t>
  </si>
  <si>
    <t>5.803</t>
  </si>
  <si>
    <t>5.876</t>
  </si>
  <si>
    <t>6.083</t>
  </si>
  <si>
    <t>6.220</t>
  </si>
  <si>
    <t>6.671</t>
  </si>
  <si>
    <t>3.983</t>
  </si>
  <si>
    <t>5.103</t>
  </si>
  <si>
    <t>5.716</t>
  </si>
  <si>
    <t>5.787</t>
  </si>
  <si>
    <t>5.882</t>
  </si>
  <si>
    <t>6.773</t>
  </si>
  <si>
    <t>3.936</t>
  </si>
  <si>
    <t>4.419</t>
  </si>
  <si>
    <t>4.888</t>
  </si>
  <si>
    <t>5.147</t>
  </si>
  <si>
    <t>5.680</t>
  </si>
  <si>
    <t>5.779</t>
  </si>
  <si>
    <t>5.861</t>
  </si>
  <si>
    <t>6.088</t>
  </si>
  <si>
    <t>6.264</t>
  </si>
  <si>
    <t>6.656</t>
  </si>
  <si>
    <t>4.723</t>
  </si>
  <si>
    <t>5.101</t>
  </si>
  <si>
    <t>5.404</t>
  </si>
  <si>
    <t>5.728</t>
  </si>
  <si>
    <t>5.914</t>
  </si>
  <si>
    <t>5.943</t>
  </si>
  <si>
    <t>6.117</t>
  </si>
  <si>
    <t>6.616</t>
  </si>
  <si>
    <t>6.732</t>
  </si>
  <si>
    <t>7.253</t>
  </si>
  <si>
    <t>5.153</t>
  </si>
  <si>
    <t>5.350</t>
  </si>
  <si>
    <t>5.659</t>
  </si>
  <si>
    <t>5.889</t>
  </si>
  <si>
    <t>6.109</t>
  </si>
  <si>
    <t>6.561</t>
  </si>
  <si>
    <t>6.717</t>
  </si>
  <si>
    <t>7.202</t>
  </si>
  <si>
    <t>5.030</t>
  </si>
  <si>
    <t>5.287</t>
  </si>
  <si>
    <t>5.893</t>
  </si>
  <si>
    <t>6.111</t>
  </si>
  <si>
    <t>6.270</t>
  </si>
  <si>
    <t>6.829</t>
  </si>
  <si>
    <t>7.268</t>
  </si>
  <si>
    <t>5.332</t>
  </si>
  <si>
    <t>5.621</t>
  </si>
  <si>
    <t>5.957</t>
  </si>
  <si>
    <t>6.097</t>
  </si>
  <si>
    <t>6.303</t>
  </si>
  <si>
    <t>6.586</t>
  </si>
  <si>
    <t>6.782</t>
  </si>
  <si>
    <t>4.998</t>
  </si>
  <si>
    <t>5.703</t>
  </si>
  <si>
    <t>6.039</t>
  </si>
  <si>
    <t>6.314</t>
  </si>
  <si>
    <t>6.407</t>
  </si>
  <si>
    <t>6.625</t>
  </si>
  <si>
    <t>6.836</t>
  </si>
  <si>
    <t>7.271</t>
  </si>
  <si>
    <t>7.307</t>
  </si>
  <si>
    <t>7.808</t>
  </si>
  <si>
    <t>4.430</t>
  </si>
  <si>
    <t>6.021</t>
  </si>
  <si>
    <t>6.248</t>
  </si>
  <si>
    <t>6.425</t>
  </si>
  <si>
    <t>6.600</t>
  </si>
  <si>
    <t>6.768</t>
  </si>
  <si>
    <t>7.135</t>
  </si>
  <si>
    <t>7.261</t>
  </si>
  <si>
    <t>7.702</t>
  </si>
  <si>
    <t>4.351</t>
  </si>
  <si>
    <t>4.844</t>
  </si>
  <si>
    <t>5.553</t>
  </si>
  <si>
    <t>6.378</t>
  </si>
  <si>
    <t>6.571</t>
  </si>
  <si>
    <t>6.805</t>
  </si>
  <si>
    <t>7.382</t>
  </si>
  <si>
    <t>7.811</t>
  </si>
  <si>
    <t>4.377</t>
  </si>
  <si>
    <t>5.327</t>
  </si>
  <si>
    <t>5.633</t>
  </si>
  <si>
    <t>5.919</t>
  </si>
  <si>
    <t>6.293</t>
  </si>
  <si>
    <t>6.392</t>
  </si>
  <si>
    <t>6.559</t>
  </si>
  <si>
    <t>6.842</t>
  </si>
  <si>
    <t>7.206</t>
  </si>
  <si>
    <t>7.370</t>
  </si>
  <si>
    <t>7.742</t>
  </si>
  <si>
    <t>No.</t>
  </si>
  <si>
    <t>Name</t>
  </si>
  <si>
    <t>Ticker</t>
  </si>
  <si>
    <t>Country</t>
  </si>
  <si>
    <t>As of</t>
  </si>
  <si>
    <t>Total
Debt</t>
  </si>
  <si>
    <t>Net
Debt</t>
  </si>
  <si>
    <t>Market
Cap</t>
  </si>
  <si>
    <t>Preferred
Shares</t>
  </si>
  <si>
    <t>비지배지분</t>
  </si>
  <si>
    <t>Total
Equity</t>
  </si>
  <si>
    <t>S-1 Corporation</t>
  </si>
  <si>
    <t>SOUTH KOREA</t>
  </si>
  <si>
    <t>SECOM CO., LTD.</t>
  </si>
  <si>
    <t>JAPAN</t>
  </si>
  <si>
    <t>Sohgo Security Services Co.,Ltd.</t>
  </si>
  <si>
    <t>Taiwan Secom Co., Ltd.</t>
  </si>
  <si>
    <t>TAIWAN</t>
  </si>
  <si>
    <t>SHINSEGAE INFORMATION &amp; COMMUNICATION Inc.</t>
  </si>
  <si>
    <t>035510 KS Equity</t>
  </si>
  <si>
    <t>DOUZONE BIZON CO.,LTD</t>
  </si>
  <si>
    <t>012510 KS Equity</t>
  </si>
  <si>
    <t>1.1 Economist Intelligence Unit (EIU)</t>
    <phoneticPr fontId="29" type="noConversion"/>
  </si>
  <si>
    <t>South Korea</t>
  </si>
  <si>
    <t>Legends</t>
  </si>
  <si>
    <t>Actuals in Black</t>
  </si>
  <si>
    <t>Estimates in Blue</t>
  </si>
  <si>
    <t>Forecasts in light blue background</t>
  </si>
  <si>
    <t>Series</t>
  </si>
  <si>
    <t>Code</t>
  </si>
  <si>
    <t>Currency</t>
  </si>
  <si>
    <t>Units</t>
  </si>
  <si>
    <t>Source</t>
  </si>
  <si>
    <t>Definition</t>
  </si>
  <si>
    <t>Note</t>
  </si>
  <si>
    <t>Published</t>
  </si>
  <si>
    <t>2013</t>
  </si>
  <si>
    <t>2014</t>
  </si>
  <si>
    <t>2015</t>
  </si>
  <si>
    <t>2016</t>
  </si>
  <si>
    <t>2017</t>
  </si>
  <si>
    <t>2018</t>
  </si>
  <si>
    <t>2019</t>
  </si>
  <si>
    <t>2020</t>
  </si>
  <si>
    <t>2021</t>
  </si>
  <si>
    <t>2022</t>
  </si>
  <si>
    <t>2023</t>
  </si>
  <si>
    <t>2024</t>
  </si>
  <si>
    <t>2025</t>
  </si>
  <si>
    <t>2026</t>
  </si>
  <si>
    <t>2027</t>
  </si>
  <si>
    <t>2028</t>
  </si>
  <si>
    <t>2029</t>
  </si>
  <si>
    <t>2030</t>
  </si>
  <si>
    <t>2031</t>
  </si>
  <si>
    <t>2032</t>
  </si>
  <si>
    <t>2033</t>
  </si>
  <si>
    <t>2034</t>
  </si>
  <si>
    <t>2035</t>
  </si>
  <si>
    <t>2036</t>
  </si>
  <si>
    <t>2037</t>
  </si>
  <si>
    <t>2038</t>
  </si>
  <si>
    <t>2039</t>
  </si>
  <si>
    <t>2040</t>
  </si>
  <si>
    <t>2041</t>
  </si>
  <si>
    <t>2042</t>
  </si>
  <si>
    <t>2043</t>
  </si>
  <si>
    <t>2044</t>
  </si>
  <si>
    <t>2045</t>
  </si>
  <si>
    <t>2046</t>
  </si>
  <si>
    <t>2047</t>
  </si>
  <si>
    <t>2048</t>
  </si>
  <si>
    <t>2049</t>
  </si>
  <si>
    <t>2050</t>
  </si>
  <si>
    <t>% HHs with wealth &gt;US$100k</t>
  </si>
  <si>
    <t>P100</t>
  </si>
  <si>
    <t/>
  </si>
  <si>
    <t>EIU estimates</t>
  </si>
  <si>
    <t>Percentage of households with net financial wealth of more than US$100,000.</t>
  </si>
  <si>
    <t>Zero (0.0) indicates a small or negligible number of households (&lt;0.5% of households) with wealth above this band.</t>
  </si>
  <si>
    <t>27-12-2022</t>
  </si>
  <si>
    <t>–</t>
  </si>
  <si>
    <t>% HHs with wealth &gt;US$1m</t>
  </si>
  <si>
    <t>P01M</t>
  </si>
  <si>
    <t>Percentage of households with net financial wealth of more than US$1,000,000.</t>
  </si>
  <si>
    <t>% HHs with wealth &gt;US$250k</t>
  </si>
  <si>
    <t>P250</t>
  </si>
  <si>
    <t>Percentage of households with net financial wealth of more than US$250,000.</t>
  </si>
  <si>
    <t>% HHs with wealth &gt;US$500k</t>
  </si>
  <si>
    <t>P500</t>
  </si>
  <si>
    <t>Percentage of households with net financial wealth of more than US$500,000.</t>
  </si>
  <si>
    <t>% of HHs earning &gt; US$1,000 p.a.</t>
  </si>
  <si>
    <t>P001</t>
  </si>
  <si>
    <t>EIU calculation</t>
  </si>
  <si>
    <t>Percentage of households with nominal disposable income of more than US$1,000 per annum</t>
  </si>
  <si>
    <t>Zero (0.0) indicates a small or negligible number of households earning above this band.</t>
  </si>
  <si>
    <t>% of HHs earning &gt; US$1,000 p.a. (constant prices)</t>
  </si>
  <si>
    <t>S100</t>
  </si>
  <si>
    <t>Percentage of households with disposable income of more than US$1,000 per annum at 2019 constant prices.</t>
  </si>
  <si>
    <t>% of HHs earning &gt; US$10,000 p.a.</t>
  </si>
  <si>
    <t>P010</t>
  </si>
  <si>
    <t>Percentage of households with nominal disposable income of more than US$10,000 per annum</t>
  </si>
  <si>
    <t>% of HHs earning &gt; US$10,000 p.a. (constant prices)</t>
  </si>
  <si>
    <t>S010</t>
  </si>
  <si>
    <t>Percentage of households with disposable income of more than US$10,000 per annum at 2019 constant prices.</t>
  </si>
  <si>
    <t>% of HHs earning &gt; US$15,000 p.a.</t>
  </si>
  <si>
    <t>P015</t>
  </si>
  <si>
    <t>Percentage of households with nominal disposable income of more than US$15,000</t>
  </si>
  <si>
    <t>% of HHs earning &gt; US$15,000 p.a. (constant prices)</t>
  </si>
  <si>
    <t>S015</t>
  </si>
  <si>
    <t>Percentage of households with disposable income of more than US$15,000 per annum at 2019 constant prices.</t>
  </si>
  <si>
    <t>% of HHs earning &gt; US$25,000 p.a.</t>
  </si>
  <si>
    <t>P025</t>
  </si>
  <si>
    <t>Percentage of households with nominal disposable income of more than US$25,000 per annum</t>
  </si>
  <si>
    <t>% of HHs earning &gt; US$25,000 p.a. (constant prices)</t>
  </si>
  <si>
    <t>S025</t>
  </si>
  <si>
    <t>Percentage of households with disposable income of more than US$25,000 per annum at 2019 constant prices.</t>
  </si>
  <si>
    <t>% of HHs earning &gt; US$3,000 p.a.</t>
  </si>
  <si>
    <t>P003</t>
  </si>
  <si>
    <t>Percentage of households with nominal disposable income of more than US$3,000 per annum</t>
  </si>
  <si>
    <t>% of HHs earning &gt; US$3,000 p.a. (constant prices)</t>
  </si>
  <si>
    <t>S003</t>
  </si>
  <si>
    <t>Percentage of households with disposable income of more than US$3,000 per annum at 2019 constant prices.</t>
  </si>
  <si>
    <t>% of HHs earning &gt; US$35,000 p.a.</t>
  </si>
  <si>
    <t>P035</t>
  </si>
  <si>
    <t>Percentage of households with nominal disposable income of more than US$35,000 per annum</t>
  </si>
  <si>
    <t>% of HHs earning &gt; US$35,000 p.a. (constant prices)</t>
  </si>
  <si>
    <t>S035</t>
  </si>
  <si>
    <t>Percentage of households with disposable income of more than US$35,000 per annum at 2019 constant prices.</t>
  </si>
  <si>
    <t>% of HHs earning &gt; US$5,000 p.a.</t>
  </si>
  <si>
    <t>P005</t>
  </si>
  <si>
    <t>Percentage of households with nominal disposable income of more than US$5,000 per annum</t>
  </si>
  <si>
    <t>% of HHs earning &gt; US$5,000 p.a. (constant prices)</t>
  </si>
  <si>
    <t>S005</t>
  </si>
  <si>
    <t>Percentage of households with disposable income of more than US$5,000 per annum at 2019 constant prices.</t>
  </si>
  <si>
    <t>% of HHs earning &gt; US$50,000 p.a.</t>
  </si>
  <si>
    <t>P050</t>
  </si>
  <si>
    <t>Percentage of households with nominal disposable income of more than US$50,000 per annum</t>
  </si>
  <si>
    <t>% of HHs earning &gt; US$50,000 p.a. (constant prices)</t>
  </si>
  <si>
    <t>S050</t>
  </si>
  <si>
    <t>Percentage of households with disposable income of more than US$50,000 per annum at 2019 constant prices.</t>
  </si>
  <si>
    <t>% of HHs earning &gt; US$75,000 p.a.</t>
  </si>
  <si>
    <t>P075</t>
  </si>
  <si>
    <t>Percentage of households with nominal disposable income of more than US$75,000 per annum</t>
  </si>
  <si>
    <t>% of HHs earning &gt; US$75,000 p.a. (constant prices)</t>
  </si>
  <si>
    <t>S075</t>
  </si>
  <si>
    <t>Percentage of households with disposable income of more than US$75,000 per annum at 2019 constant prices.</t>
  </si>
  <si>
    <t>% of population aged 0 -14</t>
  </si>
  <si>
    <t>YPOR</t>
  </si>
  <si>
    <t>UN Population Data</t>
  </si>
  <si>
    <t>Percentage of people in a country aged between 0 and 14 years</t>
  </si>
  <si>
    <t>% of population aged 0-4</t>
  </si>
  <si>
    <t>PP05</t>
  </si>
  <si>
    <t>Percentage of people in a country aged between 0 and 4 years</t>
  </si>
  <si>
    <t>% of population aged 10-14</t>
  </si>
  <si>
    <t>PP15</t>
  </si>
  <si>
    <t>Percentage of people in a country aged between 10 and 14 years</t>
  </si>
  <si>
    <t>% of population aged 100 and over</t>
  </si>
  <si>
    <t>PP01</t>
  </si>
  <si>
    <t>Percentage of people in a country aged 100 years and over</t>
  </si>
  <si>
    <t>% of population aged 15-19</t>
  </si>
  <si>
    <t>PP20</t>
  </si>
  <si>
    <t>Percentage of people in a country aged between 15 and 19 years</t>
  </si>
  <si>
    <t>% of population aged 15-64</t>
  </si>
  <si>
    <t>LPOR</t>
  </si>
  <si>
    <t>Percentage of people in a country aged between 15 and 64 years</t>
  </si>
  <si>
    <t>% of population aged 20-24</t>
  </si>
  <si>
    <t>PP25</t>
  </si>
  <si>
    <t>Percentage of people in a country aged between 20 and 24 years</t>
  </si>
  <si>
    <t>% of population aged 25-29</t>
  </si>
  <si>
    <t>PP30</t>
  </si>
  <si>
    <t>Percentage of people in a country aged between 25 and 29 years</t>
  </si>
  <si>
    <t>% of population aged 30-34</t>
  </si>
  <si>
    <t>PP35</t>
  </si>
  <si>
    <t>Percentage of people in a country aged between 30 and 34 years</t>
  </si>
  <si>
    <t>% of population aged 35-39</t>
  </si>
  <si>
    <t>PP40</t>
  </si>
  <si>
    <t>Percentage of people in a country aged between 35 and 39 years</t>
  </si>
  <si>
    <t>% of population aged 40-44</t>
  </si>
  <si>
    <t>PP45</t>
  </si>
  <si>
    <t>Percentage of people in a country aged between 40 and 44 years</t>
  </si>
  <si>
    <t>% of population aged 45-49</t>
  </si>
  <si>
    <t>PP50</t>
  </si>
  <si>
    <t>Percentage of people in a country aged between 45 and 49 years</t>
  </si>
  <si>
    <t>% of population aged 5-9</t>
  </si>
  <si>
    <t>PP10</t>
  </si>
  <si>
    <t>Percentage of people in a country aged between 5 and 9 years</t>
  </si>
  <si>
    <t>% of population aged 50-54</t>
  </si>
  <si>
    <t>PP55</t>
  </si>
  <si>
    <t>Percentage of people in a country aged between 50 and 54 years</t>
  </si>
  <si>
    <t>% of population aged 55-59</t>
  </si>
  <si>
    <t>PP60</t>
  </si>
  <si>
    <t>Percentage of people in a country aged between 55 and 59 years</t>
  </si>
  <si>
    <t>% of population aged 60-64</t>
  </si>
  <si>
    <t>PP65</t>
  </si>
  <si>
    <t>Percentage of people in a country aged between 60 and 64 years</t>
  </si>
  <si>
    <t>% of population aged 65 and over</t>
  </si>
  <si>
    <t>OPOR</t>
  </si>
  <si>
    <t>Percentage of people in a country aged 65 years and over</t>
  </si>
  <si>
    <t>% of population aged 65-69</t>
  </si>
  <si>
    <t>PP70</t>
  </si>
  <si>
    <t>Percentage of people in a country aged between 65 and 69 years</t>
  </si>
  <si>
    <t>% of population aged 70-74</t>
  </si>
  <si>
    <t>PP75</t>
  </si>
  <si>
    <t>Percentage of people in a country aged between 70 and 74 years</t>
  </si>
  <si>
    <t>% of population aged 75-79</t>
  </si>
  <si>
    <t>PP80</t>
  </si>
  <si>
    <t>Percentage of people in a country aged between 75 and 79 years</t>
  </si>
  <si>
    <t>% of population aged 80-84</t>
  </si>
  <si>
    <t>PP85</t>
  </si>
  <si>
    <t>Percentage of people in a country aged between 80 and 84 years</t>
  </si>
  <si>
    <t>% of population aged 85-89</t>
  </si>
  <si>
    <t>PP90</t>
  </si>
  <si>
    <t>Percentage of people in a country aged between 85 and 89 years</t>
  </si>
  <si>
    <t>% of population aged 90-94</t>
  </si>
  <si>
    <t>PP95</t>
  </si>
  <si>
    <t>Percentage of people in a country aged between 90 and 94 years</t>
  </si>
  <si>
    <t>% of population aged 95-99</t>
  </si>
  <si>
    <t>PP00</t>
  </si>
  <si>
    <t>Percentage of people in a country aged between 95 and 99 years</t>
  </si>
  <si>
    <t>% paved roads</t>
  </si>
  <si>
    <t>PPRD</t>
  </si>
  <si>
    <t>World Bank - World Development Indicators</t>
  </si>
  <si>
    <t>Roads surfaced with crushed stone (macadam) and hydrocarbon binder or bituminised agents, with concrete, or with cobblestones, as a percentage of all the countrys roads.</t>
  </si>
  <si>
    <t>Access of foreigners to local market (5=good)</t>
  </si>
  <si>
    <t>FLMR</t>
  </si>
  <si>
    <t>EIU Country Forecasts</t>
  </si>
  <si>
    <t>The EIUs access of foreigners rating scores countries between 1 and 5 on the access of foreigners to the local capital market, with 1 being "very poor" and 5 being "very good".</t>
  </si>
  <si>
    <t>Access to medium-term finance (5=good)</t>
  </si>
  <si>
    <t>MTRR</t>
  </si>
  <si>
    <t>The EIUs access to medium-term finance rating scores countries between 1 and 5 on the access of foreigners to the local capital market, with 1 being "very poor" and 5 being "very good".</t>
  </si>
  <si>
    <t>Accommodation and food services (% change pa)</t>
  </si>
  <si>
    <t>PRAF</t>
  </si>
  <si>
    <t xml:space="preserve">Derived from Bank of Korea </t>
  </si>
  <si>
    <t>Percentage change in real accommodation and food services value-added, over previous period.</t>
  </si>
  <si>
    <t>Accommodation and food services (% of GDP)</t>
  </si>
  <si>
    <t>RASS</t>
  </si>
  <si>
    <t>Real accommodation and food services value-added, as percentage of real GDP at factor cost . GDP at factor cost is GDP at market prices, less indirect taxes, plus subsidies.</t>
  </si>
  <si>
    <t>Accommodation and food services (LCU)</t>
  </si>
  <si>
    <t>XHRR</t>
  </si>
  <si>
    <t>LCU</t>
  </si>
  <si>
    <t>bn</t>
  </si>
  <si>
    <t xml:space="preserve">Bank of Korea </t>
  </si>
  <si>
    <t>Accommodation and food services value-added at constant 2010 prices.</t>
  </si>
  <si>
    <t>Activities related to real estate (% of GDP)</t>
  </si>
  <si>
    <t>ETSS</t>
  </si>
  <si>
    <t>Real activities related to real estate value-added, as percentage of real GDP at factor cost . GDP at factor cost is GDP at market prices, less indirect taxes, plus subsidies.</t>
  </si>
  <si>
    <t>Adult literacy rate (% of pop over 15)</t>
  </si>
  <si>
    <t>ADLR</t>
  </si>
  <si>
    <t>Percentage of people aged 15 and over who can, with understanding, read and write a short, simple statement about their everyday life.</t>
  </si>
  <si>
    <t>Agriculture (% change pa)</t>
  </si>
  <si>
    <t>DAGR</t>
  </si>
  <si>
    <t>Percentage change in real agricultural value-added, including livestock, forestry and fishing, over previous year.</t>
  </si>
  <si>
    <t>Agriculture (% of GDP)</t>
  </si>
  <si>
    <t>AGRP</t>
  </si>
  <si>
    <t>Agricultural value-added, including livestock, forestry and fishing, as percentage of real GDP at factor cost . GDP at factor cost is GDP at  market prices, less indirect taxes, plus subsidies.</t>
  </si>
  <si>
    <t>Agriculture (LCU)</t>
  </si>
  <si>
    <t>RAGR</t>
  </si>
  <si>
    <t>Agricultural value-added, including livestock, forestry and fishing, at constant 2010 prices.</t>
  </si>
  <si>
    <t>Data prior to 2000 is estimated based on growth rates derived from series with base year 2000.</t>
  </si>
  <si>
    <t>Air transport (freight) (tonne km per head)</t>
  </si>
  <si>
    <t>ATFC</t>
  </si>
  <si>
    <t>Derived from World Bank - World Development Indicators</t>
  </si>
  <si>
    <t>Sum of the metric tonnes of freight, express and diplomatic bags carried on each flight stage multiplied by the stage distance and divided by the total population.</t>
  </si>
  <si>
    <t>Air transport (freight) (tonne km)</t>
  </si>
  <si>
    <t>ATFK</t>
  </si>
  <si>
    <t>m</t>
  </si>
  <si>
    <t>Sum of the metric tonnes of freight, express and diplomatic bags carried on each flight stage multiplied by the stage distance.</t>
  </si>
  <si>
    <t>Air transport (passengers per 000 pop)</t>
  </si>
  <si>
    <t>ATPR</t>
  </si>
  <si>
    <t xml:space="preserve">Number of domestic and international aircraft passengers per 1,000 people. </t>
  </si>
  <si>
    <t>Air transport (passengers)</t>
  </si>
  <si>
    <t>ATPT</t>
  </si>
  <si>
    <t>'000</t>
  </si>
  <si>
    <t xml:space="preserve">Total number of domestic and international aircraft passengers. </t>
  </si>
  <si>
    <t>Average no per household</t>
  </si>
  <si>
    <t>NHOU</t>
  </si>
  <si>
    <t>Korean Statistical Information Service</t>
  </si>
  <si>
    <t>Average number of people in each household, based on total population divided by number of households</t>
  </si>
  <si>
    <t>Average nominal wage index (LCU, 2010=100)</t>
  </si>
  <si>
    <t>CAWI</t>
  </si>
  <si>
    <t>The average wage index in local currency rebased to 2010=100 by the EIU.</t>
  </si>
  <si>
    <t>Average real wage index (LCU, 2010=100)</t>
  </si>
  <si>
    <t>CAWR</t>
  </si>
  <si>
    <t>The average real wage index in local currency rebased to 2010=100 by the EIU.</t>
  </si>
  <si>
    <t>Average real wages (% change pa)</t>
  </si>
  <si>
    <t>DRWA</t>
  </si>
  <si>
    <t>Derived from Korean National Statistical Office</t>
  </si>
  <si>
    <t>Percentage change in hourly earnings (all industry) in local currency adjusted for inflation, over previous year.</t>
  </si>
  <si>
    <t>Average wages (monthly, US$)</t>
  </si>
  <si>
    <t>AVWG</t>
  </si>
  <si>
    <t>$</t>
  </si>
  <si>
    <t>KOSIS</t>
  </si>
  <si>
    <t>Average gross earnings per worker per month</t>
  </si>
  <si>
    <t>Bank deposits (US$)</t>
  </si>
  <si>
    <t>BP04</t>
  </si>
  <si>
    <t>OECD, 1990-2009; Financial Supervisory Service, 2010-present</t>
  </si>
  <si>
    <t>Customer deposits in the banking system (excludes deposits with other banks).</t>
  </si>
  <si>
    <t>Bank performance indicators are built "bottom-up" from banks' balance sheets and refer to bank' domestic and foreign transactions. They are not comparable to the financial balance sheet indicators which refer to the domestic economy only.</t>
  </si>
  <si>
    <t>Bank loans (US$)</t>
  </si>
  <si>
    <t>BP03</t>
  </si>
  <si>
    <t>Loans made by the banking system to customers and other non-financial institutions.</t>
  </si>
  <si>
    <t>Banking assets (US$)</t>
  </si>
  <si>
    <t>BP01</t>
  </si>
  <si>
    <t>Total assets of the banking system.  Assets includes cash and balance with the central bank, interbank deposits, loans, securities and other assets.</t>
  </si>
  <si>
    <t>Banks' capital and reserves (US$)</t>
  </si>
  <si>
    <t>BP02</t>
  </si>
  <si>
    <t>Capital and reserves of the banking system including shareholder equity.</t>
  </si>
  <si>
    <t>Big Mac: actual exchange rate (date of survey; LCU:US$)</t>
  </si>
  <si>
    <t>BMXR</t>
  </si>
  <si>
    <t>McDonalds; The Economist</t>
  </si>
  <si>
    <t>Actual exchange rate against the dollar at the date of the Big Mac survey.</t>
  </si>
  <si>
    <t>Big Mac: Implied PPP</t>
  </si>
  <si>
    <t>BMPP</t>
  </si>
  <si>
    <t>Implied purchasing-power parity. Local price of a Big Mac divided by the price in United States</t>
  </si>
  <si>
    <t>Big Mac: price (LCU)</t>
  </si>
  <si>
    <t>BMLC</t>
  </si>
  <si>
    <t>Big Mac price in local currency.</t>
  </si>
  <si>
    <t>Big Mac: price (US$)</t>
  </si>
  <si>
    <t>BMUS</t>
  </si>
  <si>
    <t>Big Mac price in dollars.</t>
  </si>
  <si>
    <t>Big Mac: Under(-)/over(+) valuation against the dollar</t>
  </si>
  <si>
    <t>BMUO</t>
  </si>
  <si>
    <t>Under(-)/over (+) valuation against the dollar in percentage terms.</t>
  </si>
  <si>
    <t>Bilateral M&amp;LT debt (US$)</t>
  </si>
  <si>
    <t>BILC</t>
  </si>
  <si>
    <t>World Bank, International Debt Statistics; World Bank Quarterly External Debt Statistics; Economist Intelligence Unit</t>
  </si>
  <si>
    <t xml:space="preserve">Official medium- and long-term debt owed to foreign governments, notably Paris Club members of official creditors, at end-period. </t>
  </si>
  <si>
    <t xml:space="preserve">On a balance-of-payments basis; includes both foreign- and local-currency-denominated debt held by non-residents. </t>
  </si>
  <si>
    <t>Birth rate (per 1,000 pop)</t>
  </si>
  <si>
    <t>BRTE</t>
  </si>
  <si>
    <t>Number of live births per year per 1,000 population estimated at mid-year</t>
  </si>
  <si>
    <t>BIS banks' liabilities 0-1 year (US$)</t>
  </si>
  <si>
    <t>BSD1</t>
  </si>
  <si>
    <t>BIS, The Maturity, Sectoral and Nationality Distribution of International Bank Lending.</t>
  </si>
  <si>
    <t>Liabilities of less than one year maturity to BIS-reporting banks vis-à-vis all sectors, at end-period.</t>
  </si>
  <si>
    <t>BIS banks' liabilities 1-2 years (US$)</t>
  </si>
  <si>
    <t>BSD2</t>
  </si>
  <si>
    <t>Liabilities of between one and two years maturity to BIS-reporting banks vis-à-vis all sectors, at end-period.</t>
  </si>
  <si>
    <t>BIS banks' liabilities over 2 years (US$)</t>
  </si>
  <si>
    <t>BSD3</t>
  </si>
  <si>
    <t>Liabilities of over two years maturity to BIS-reporting banks vis-à-vis all sectors, at end-period.</t>
  </si>
  <si>
    <t>BIS banks' total liabilities (US$)</t>
  </si>
  <si>
    <t>BSDT</t>
  </si>
  <si>
    <t>Total liabilities to BIS-reporting banks vis-à-vis all sectors, broken down by maturity at end-period.</t>
  </si>
  <si>
    <t>BIS banks' undisbursed credit commitments (US$)</t>
  </si>
  <si>
    <t>UCCB</t>
  </si>
  <si>
    <t>BIS, The Maturity, Sectoral and Nationality Distribution of International Bank Lending</t>
  </si>
  <si>
    <t>Undisbursed credit commitments and back-up facilities at BIS-reporting banks, at end-period.</t>
  </si>
  <si>
    <t>From Q4 2004, undisbursed credit commitments are reported on a voluntary basis. Many countries no longer publishing this data.</t>
  </si>
  <si>
    <t>Budget balance (% of GDP)</t>
  </si>
  <si>
    <t>PSBR</t>
  </si>
  <si>
    <t>Derived from Bank of Korea</t>
  </si>
  <si>
    <t>Central government receipts minus central government outlays, as a percentage of GDP.</t>
  </si>
  <si>
    <t>Budget balance (LCU)</t>
  </si>
  <si>
    <t>BBAL</t>
  </si>
  <si>
    <t>Central government receipts (including grants received and loan repayments) less general government outlays (including loans).</t>
  </si>
  <si>
    <t>Central government</t>
  </si>
  <si>
    <t>Budget balance (US$)</t>
  </si>
  <si>
    <t>BBAU</t>
  </si>
  <si>
    <t>Budget expenditure (% of GDP)</t>
  </si>
  <si>
    <t>BEXP</t>
  </si>
  <si>
    <t>Central government outlays (including loans), as a percentage of GDP.</t>
  </si>
  <si>
    <t>Budget expenditure (LCU)</t>
  </si>
  <si>
    <t>BEXL</t>
  </si>
  <si>
    <t>Central government outlays (including loans).</t>
  </si>
  <si>
    <t>Budget expenditure (US$)</t>
  </si>
  <si>
    <t>BEXU</t>
  </si>
  <si>
    <t>Budget revenue (% of GDP)</t>
  </si>
  <si>
    <t>BREP</t>
  </si>
  <si>
    <t>Central government receipts (including grants received and loan repayments), as a percentage of GDP.</t>
  </si>
  <si>
    <t>Budget revenue (LCU)</t>
  </si>
  <si>
    <t>BREL</t>
  </si>
  <si>
    <t>Central government receipts (including grants received and loan repayments).</t>
  </si>
  <si>
    <t>Budget revenue (US$)</t>
  </si>
  <si>
    <t>BREU</t>
  </si>
  <si>
    <t>Cable broadband subscriptions</t>
  </si>
  <si>
    <t>CMIN</t>
  </si>
  <si>
    <t>ITU</t>
  </si>
  <si>
    <t>Number of internet subscriptions using modems attached to cable television networks.</t>
  </si>
  <si>
    <t>Cable broadband subscriptions (% pa)</t>
  </si>
  <si>
    <t>CMIG</t>
  </si>
  <si>
    <t>Derived from ITU</t>
  </si>
  <si>
    <t>Percentage change in internet subscriptions using modems attached to cable television networks.</t>
  </si>
  <si>
    <t>Cable broadband subscriptions (per 100 people)</t>
  </si>
  <si>
    <t>CMIP</t>
  </si>
  <si>
    <t>Number of internet subscriptions using modems attached to cable television networks per 100 people.</t>
  </si>
  <si>
    <t>Cable broadband subscriptions (per 100 people, US=100)</t>
  </si>
  <si>
    <t>CMIU</t>
  </si>
  <si>
    <t>Number of internet subscriptions using modems attached to cable television networks per 100 people indexed to US=100 by the EIU.</t>
  </si>
  <si>
    <t>Cable broadbandsubscriptions (share of world total)</t>
  </si>
  <si>
    <t>CMIW</t>
  </si>
  <si>
    <t>Number of internet subscriptions using modems attached to cable television networks as a percentage of the world total.</t>
  </si>
  <si>
    <t>Calorie consumption (daily/pc)</t>
  </si>
  <si>
    <t>CACO</t>
  </si>
  <si>
    <t>Food and Agriculture Organisation of the United Nations</t>
  </si>
  <si>
    <t xml:space="preserve">Average calorie consumption per head. </t>
  </si>
  <si>
    <t>Cancers (age-standardised death rates per 100,000 pop)</t>
  </si>
  <si>
    <t>CANC</t>
  </si>
  <si>
    <t>OECD</t>
  </si>
  <si>
    <t>WHO age-standardised death rates per 100,000 people from cancer</t>
  </si>
  <si>
    <t>Capital account liberalisation (5=high)</t>
  </si>
  <si>
    <t>CALB</t>
  </si>
  <si>
    <t>The EIUs business environment rankings quantify the attractiveness of the business environment. The capital-account liberalisation rating scores countries between 1 and 5, with 1 being "tightly controlled capital flows" and 5 being "full liberalisation".</t>
  </si>
  <si>
    <t>Capital and reserves/assets - [Y]</t>
  </si>
  <si>
    <t>BP13</t>
  </si>
  <si>
    <t>Capital and reserves of the banking system as a percentage of the total assets of the banking system.</t>
  </si>
  <si>
    <t>Capital flight (US$)</t>
  </si>
  <si>
    <t>CAPF</t>
  </si>
  <si>
    <t>Derived from IMF, International Financial Statistics, World Bank, International Debt Statistics</t>
  </si>
  <si>
    <t xml:space="preserve">Current-account balance with the sign reversed plus the change in international reserves, minus the change in total external debt stock (not adjusted for the effects of cross-currency valuation changes), minus net direct investment. </t>
  </si>
  <si>
    <t>Represents the degree of over/under funding of the current account deficit. A negative number represents capital leaving the country.</t>
  </si>
  <si>
    <t>Central bank (assets): securities (excl equities; US$)</t>
  </si>
  <si>
    <t>A04A</t>
  </si>
  <si>
    <t xml:space="preserve"> OECD </t>
  </si>
  <si>
    <t>Securities (excl equities) assets of the central bank (monetary authorities). Consist of bills, bonds, certificates of deposit and similar instruments normally traded in the financial markets.</t>
  </si>
  <si>
    <t>Financial balance sheet series include the domestic economy only. Transactions conducted with non-residents are recorded in the Rest-of-World section. Not comparable with Bank Performance indicators which include foreign transactions.</t>
  </si>
  <si>
    <t>Central bank (assets): total assets (US$)</t>
  </si>
  <si>
    <t>A19A</t>
  </si>
  <si>
    <t>Total assets of the central bank (monetary authority). Equal to the sum of currency and deposits, securities, and loan assets.</t>
  </si>
  <si>
    <t>Central bank (assets): total loans (US$)</t>
  </si>
  <si>
    <t>A08A</t>
  </si>
  <si>
    <t>Total loans extended by the central bank (monetary authorities).</t>
  </si>
  <si>
    <t>Central bank (liabilities): currency (US$)</t>
  </si>
  <si>
    <t>A02L</t>
  </si>
  <si>
    <t>Currency liabilities of the central bank (monetary authority). Comprises notes and coins in circulation.</t>
  </si>
  <si>
    <t>Central bank (liabilities): currency and deposits (US$)</t>
  </si>
  <si>
    <t>A01L</t>
  </si>
  <si>
    <t>Currency and deposits liabilities of the central bank (monetary authority). Consist of financial assets used to make payments, including currency, transferable deposits and other deposits.</t>
  </si>
  <si>
    <t>Central bank (liabilities): deposits (US$)</t>
  </si>
  <si>
    <t>A03L</t>
  </si>
  <si>
    <t>Deposits liabilities of the central bank (monetary authority). Consist of both transferable deposits and non-transferable claims on the central bank or other depository institutions.</t>
  </si>
  <si>
    <t>Central bank (liabilities): equities (US$)</t>
  </si>
  <si>
    <t>A11L</t>
  </si>
  <si>
    <t>Equities liabilities of the central bank (monetary authority). Consist of claims to residual value of incorporated enterprises, after claims of all creditors, and include mutual fund holdings.</t>
  </si>
  <si>
    <t>Central bank (liabilities): securities (excl equities; US$)</t>
  </si>
  <si>
    <t>A04L</t>
  </si>
  <si>
    <t>Securities (excl equities) liabilities of the central bank. Consist of bills, bonds, certificates of deposit and similar instruments normally traded in the financial markets. Excludes Equities</t>
  </si>
  <si>
    <t>Central bank (liabilities): total liabilities (US$)</t>
  </si>
  <si>
    <t>A19L</t>
  </si>
  <si>
    <t>Total liabilities of the central bank (monetary authority). Equal to the sum of central bank assets of currency and deposits, securities, loans, and equities.</t>
  </si>
  <si>
    <t>Central bank (liabilities): total loans (US$)</t>
  </si>
  <si>
    <t>A08L</t>
  </si>
  <si>
    <t>Loans liabilities of the central bank (monetary authority).</t>
  </si>
  <si>
    <t>Central bank: net balance of other assets/liabilities] (US$)</t>
  </si>
  <si>
    <t>A21L</t>
  </si>
  <si>
    <t xml:space="preserve">Derived from  OECD </t>
  </si>
  <si>
    <t xml:space="preserve">Net balance of other assets/liabilities - liabilities of the central bank (monetary authority). </t>
  </si>
  <si>
    <t>CER Emissions: Nominal Price (LCU)</t>
  </si>
  <si>
    <t>PRXL</t>
  </si>
  <si>
    <t>Derived from ICE</t>
  </si>
  <si>
    <t>CER Emissions: ECX CER Futures (LCU)</t>
  </si>
  <si>
    <t>CER Emissions: Nominal spot price ($)</t>
  </si>
  <si>
    <t>PRXN</t>
  </si>
  <si>
    <t>ICE</t>
  </si>
  <si>
    <t>CER Emissions: ECX CER Futures ($)</t>
  </si>
  <si>
    <t>CER Emissions: Real Price (Constant 2005 LCU)</t>
  </si>
  <si>
    <t>PRXR</t>
  </si>
  <si>
    <t>CER Emissions: ECX CER Futures (Constant 2005 LCU)</t>
  </si>
  <si>
    <t>Change in $ value of stockmarket index (% pa)</t>
  </si>
  <si>
    <t>DSMI</t>
  </si>
  <si>
    <t>Derived from Korea Stock Exchange; IMF, International Financial Statistics</t>
  </si>
  <si>
    <t>Percentage change in local stockmarket index over previous year, adjusted by percentage change in exchange rate against US$.</t>
  </si>
  <si>
    <t>Change in international reserves</t>
  </si>
  <si>
    <t>DREV</t>
  </si>
  <si>
    <t>Derived from IMF, International Financial Statistics</t>
  </si>
  <si>
    <t>Change in the stock of foreign reserves plus gold (national valuation) at end-period.</t>
  </si>
  <si>
    <t>Circulatory diseases (age-standardised death rates per 100,000 pop)</t>
  </si>
  <si>
    <t>CIRC</t>
  </si>
  <si>
    <t>WHO age-standardised death rates per 100,000 people from circulatory diseases</t>
  </si>
  <si>
    <t>Clothing: Market demand (% real change pa)</t>
  </si>
  <si>
    <t>CLDX</t>
  </si>
  <si>
    <t>Total market demand for clothing except footwear.</t>
  </si>
  <si>
    <t>Excludes retail and wholesale mark-up. Includes wearing apparel constructed from fabrics, leather, fur and other materials, hat bodies and millinery.</t>
  </si>
  <si>
    <t>Clothing: Market demand (nominal US$)</t>
  </si>
  <si>
    <t>CLDN</t>
  </si>
  <si>
    <t>Clothing: Market demand (US$ at 2005 constant prices)</t>
  </si>
  <si>
    <t>CLDC</t>
  </si>
  <si>
    <t>CO2 emissions: Coal (% change y/y)</t>
  </si>
  <si>
    <t>C2CY</t>
  </si>
  <si>
    <t xml:space="preserve">The Economist Intelligence Unit, based on data from © OECD/IEA 2018 IEA statistics, [www.iea.org/statistics]; Licence:[www.iea.org/t&amp;c] </t>
  </si>
  <si>
    <t>Percentage change in CO2 emissions from coal combustion. Coal includes primary and secondary coal, peat and manufactured gases (excluding gas works gas).</t>
  </si>
  <si>
    <t>CO2 emissions: Coal (% of total)</t>
  </si>
  <si>
    <t>C2CP</t>
  </si>
  <si>
    <t>Percentage of total CO2 emissions from coal combustion. Coal includes primary and secondary coal, peat and manufactured gases (excluding gas works gas).</t>
  </si>
  <si>
    <t>CO2 emissions: Coal (% of world total)</t>
  </si>
  <si>
    <t>WCOC</t>
  </si>
  <si>
    <t>CO2 emissions from coal combustion as a percentage of world CO2 emissions from coal combustion.</t>
  </si>
  <si>
    <t>CO2 emissions: Coal (Mt of CO2)</t>
  </si>
  <si>
    <t>C2CO</t>
  </si>
  <si>
    <t>The Economist Intelligence Unit, based on data from © OECD/IEA 2018 IEA statistics, [www.iea.org/statistics]; Licence:[www.iea.org/t&amp;c]</t>
  </si>
  <si>
    <t>CO2 emissions from coal combustion. Coal includes primary and secondary coal, peat and manufactured gases (excluding gas works gas).</t>
  </si>
  <si>
    <t>CO2 emissions: Natural gas (% change y/y)</t>
  </si>
  <si>
    <t>C2NY</t>
  </si>
  <si>
    <t>Percentage change in CO2 emissions from natural gas combustion. Includes gas works gas.</t>
  </si>
  <si>
    <t>CO2 emissions: Natural gas (% of total)</t>
  </si>
  <si>
    <t>C2NP</t>
  </si>
  <si>
    <t>Percentage of total CO2 emissions from natural gas combustion. Includes gas works gas.</t>
  </si>
  <si>
    <t>CO2 emissions: Natural gas (% of world total)</t>
  </si>
  <si>
    <t>WCOG</t>
  </si>
  <si>
    <t>CO2 emissions from natural gas combustion as a percentage of world CO2 emissions from natural gas combustion.</t>
  </si>
  <si>
    <t>CO2 emissions: Natural gas (Mt of CO2)</t>
  </si>
  <si>
    <t>C2NG</t>
  </si>
  <si>
    <t>CO2 emissions from natural gas combustion. Includes gas works gas.</t>
  </si>
  <si>
    <t>CO2 emissions: Oil (% change y/y)</t>
  </si>
  <si>
    <t>C2OY</t>
  </si>
  <si>
    <t>Percentage change in CO2 emissions from oil combustion. Oil includes petroleum products and small amounts of crude oil for some countries.</t>
  </si>
  <si>
    <t>CO2 emissions: Oil (% of total)</t>
  </si>
  <si>
    <t>C2OP</t>
  </si>
  <si>
    <t>Percentage of total CO2 emissions from oil combustion. Oil includes petroleum products and small amounts of crude oil for some countries.</t>
  </si>
  <si>
    <t>CO2 emissions: Oil (% of world total)</t>
  </si>
  <si>
    <t>WCOO</t>
  </si>
  <si>
    <t>CO2 emissions from oil combustion as a percentage of world CO2 emissions from oil combustion.</t>
  </si>
  <si>
    <t>CO2 emissions: Oil (Mt of CO2)</t>
  </si>
  <si>
    <t>C2OL</t>
  </si>
  <si>
    <t>CO2 emissions from oil combustion. Oil includes petroleum products and small amounts of crude oil for some countries.</t>
  </si>
  <si>
    <t>CO2 emissions: Other (% change y/y)</t>
  </si>
  <si>
    <t>C2TY</t>
  </si>
  <si>
    <t>Percentage change in CO2 emissions from other sources of fuel combustion including industrial waste and non-renewable municipal waste.</t>
  </si>
  <si>
    <t>CO2 emissions: Other (% of total)</t>
  </si>
  <si>
    <t>C2TP</t>
  </si>
  <si>
    <t>Percentage of total CO2 emissions from other sources of fuel combustion including industrial waste and non-renewable municipal waste.</t>
  </si>
  <si>
    <t>CO2 emissions: Other (Mt of CO2)</t>
  </si>
  <si>
    <t>C2OT</t>
  </si>
  <si>
    <t>CO2 emissions from other sources of fuel combustion including industrial waste and non-renewable municipal waste.</t>
  </si>
  <si>
    <t>Coal (Australian): Index (2005=100)</t>
  </si>
  <si>
    <t>PRCI</t>
  </si>
  <si>
    <t>Derived from World Bank</t>
  </si>
  <si>
    <t>Coal: Australian real spot price (2005=100)</t>
  </si>
  <si>
    <t>Coal (Australian): Nominal Price (LCU)</t>
  </si>
  <si>
    <t>PRCL</t>
  </si>
  <si>
    <t>Coal: Australian nominal spot price (LCU/Metric.Ton)</t>
  </si>
  <si>
    <t>Coal (Australian): Nominal spot price (US$)</t>
  </si>
  <si>
    <t>PRCN</t>
  </si>
  <si>
    <t>World Bank</t>
  </si>
  <si>
    <t>Coal: Australian nominal spot price (US$/Metric.Ton)</t>
  </si>
  <si>
    <t>Coal (Australian): Real Price (Constant 2005 LCU)</t>
  </si>
  <si>
    <t>PRCR</t>
  </si>
  <si>
    <t>Coal: Australian real spot price (Constant 2005 LCU/Metric.Ton)</t>
  </si>
  <si>
    <t>Coal (South African): Index (2005=100)</t>
  </si>
  <si>
    <t>PRSI</t>
  </si>
  <si>
    <t>Coal: South African nominal spot price (2005=100)</t>
  </si>
  <si>
    <t>Coal (South African): Nominal Price (LCU)</t>
  </si>
  <si>
    <t>PRSL</t>
  </si>
  <si>
    <t>Coal: South African nominal spot price (LCU/Metric.Ton)</t>
  </si>
  <si>
    <t>Coal (South African): Nominal spot price ($)</t>
  </si>
  <si>
    <t>PRAN</t>
  </si>
  <si>
    <t>IMF, International Financial Statistics</t>
  </si>
  <si>
    <t>Coal: South African nominal spot price (US$/Metric.Ton)</t>
  </si>
  <si>
    <t>Coal (South African): Real Price (Constant 2005 LCU)</t>
  </si>
  <si>
    <t>PRSR</t>
  </si>
  <si>
    <t>Coal: South African nominal spot price (Constant 2005 LCU/Metric.Ton)</t>
  </si>
  <si>
    <t>Coal: Coal Production (ktoe)</t>
  </si>
  <si>
    <t>COPT</t>
  </si>
  <si>
    <t>Total coal production within national boundaries, including offshore production.</t>
  </si>
  <si>
    <t>Coal: Gross domestic energy consumption (% change y/y)</t>
  </si>
  <si>
    <t>COPY</t>
  </si>
  <si>
    <t>Percentage change in the gross domestic consumption of coal and peat: production plus imports minus exports minus international marine and aviation bunkers and stock changes.</t>
  </si>
  <si>
    <t>Coal: Gross domestic energy consumption (% of total)</t>
  </si>
  <si>
    <t>TOCT</t>
  </si>
  <si>
    <t>Percentage of gross domestic energy consumption provided by coal: production plus imports minus exports minus international marine and aviation bunkers and stock changes.</t>
  </si>
  <si>
    <t>Coal: Gross domestic energy consumption (% of world total)</t>
  </si>
  <si>
    <t>PWTC</t>
  </si>
  <si>
    <t>Gross domestic consumption of coal as a percentage of world coal consumption.</t>
  </si>
  <si>
    <t>Coal: Gross domestic energy consumption (ktoe)</t>
  </si>
  <si>
    <t>TOCO</t>
  </si>
  <si>
    <t>Gross domestic consumption of coal and peat: production plus imports minus exports minus international marine and aviation bunkers and stock changes.</t>
  </si>
  <si>
    <t>Coal: Net imports (% of total consumption)</t>
  </si>
  <si>
    <t>IPTR</t>
  </si>
  <si>
    <t>Percentage gross domestic consumption of coal covered by net imports of coal.</t>
  </si>
  <si>
    <t>Coal: Net imports (ktoe)</t>
  </si>
  <si>
    <t>COIM</t>
  </si>
  <si>
    <t>Net imports of coal.</t>
  </si>
  <si>
    <t>Coal: Total exports (ktoe)</t>
  </si>
  <si>
    <t>COTX</t>
  </si>
  <si>
    <t>Total exports of coal.</t>
  </si>
  <si>
    <t>Coal: Total imports (ktoe)</t>
  </si>
  <si>
    <t>COTM</t>
  </si>
  <si>
    <t>Total imports of coal.</t>
  </si>
  <si>
    <t>Coffee consumption (kg/pc)</t>
  </si>
  <si>
    <t>CFCO</t>
  </si>
  <si>
    <t>Total coffee consumption, kg per head.</t>
  </si>
  <si>
    <t>Combustible renewables and waste consumption (% change y/y)</t>
  </si>
  <si>
    <t>TOFY</t>
  </si>
  <si>
    <t>Percentage change in the gross domestic consumption of combustible renewables and waste: production plus imports minus exports minus international marine and aviation bunkers and stock changes.</t>
  </si>
  <si>
    <t>Combustible renewables and waste consumption (% of total)</t>
  </si>
  <si>
    <t>TOFT</t>
  </si>
  <si>
    <t>Percentage of gross domestic energy consumption provided by combustible renewable and waste energy: production plus imports minus exports minus international marine and aviation bunkers and stock changes.</t>
  </si>
  <si>
    <t>Combustible renewables and waste consumption (ktoe)</t>
  </si>
  <si>
    <t>TOCF</t>
  </si>
  <si>
    <t>Gross domestic consumption of combustible renewable and waste energy: production plus imports minus exports minus international marine and aviation bunkers and stock changes.</t>
  </si>
  <si>
    <t>Combustible renewables and waste: Gross domestic energy consumption (% of world total)</t>
  </si>
  <si>
    <t>PWTR</t>
  </si>
  <si>
    <t>Gross domestic consumption of solar, wind and other power as a percentage of world solar, wind and other power consumption.</t>
  </si>
  <si>
    <t>Commercial and Public Services: Energy consumption (% of total)</t>
  </si>
  <si>
    <t>TOCP</t>
  </si>
  <si>
    <t>Percentage of gross domestic energy consumed by commercial and public services.</t>
  </si>
  <si>
    <t>Commercial and public services: Energy consumption (ktoe)</t>
  </si>
  <si>
    <t>TOCM</t>
  </si>
  <si>
    <t>Total energy consumed by the commercial and public services sector.</t>
  </si>
  <si>
    <t>Commercial bank loans (US$)</t>
  </si>
  <si>
    <t>COBL</t>
  </si>
  <si>
    <t>OECD, Financial Statistics Monthly</t>
  </si>
  <si>
    <t>Loans, not publicly guaranteed, from private banks and other private financial institutions and other private finance (excluding international bonds).</t>
  </si>
  <si>
    <t>Commercial banks' foreign assets (US$)</t>
  </si>
  <si>
    <t>FRAS</t>
  </si>
  <si>
    <t>Foreign assets held by domestic commercial banks at end-period.</t>
  </si>
  <si>
    <t>Commercial banks' foreign liabilities (US$)</t>
  </si>
  <si>
    <t>FRLI</t>
  </si>
  <si>
    <t>Foreign liabilities of domestic commercial banks at end-period.</t>
  </si>
  <si>
    <t>Commercial banks' net foreign assets (US$)</t>
  </si>
  <si>
    <t>NFAS</t>
  </si>
  <si>
    <t>Foreign assets held by domestic commercial banks less their foreign liabilities at end-period.</t>
  </si>
  <si>
    <t>Commercial vehicle production (units)</t>
  </si>
  <si>
    <t>TCVP</t>
  </si>
  <si>
    <t>International Organization of Motor Vehicle Manufacturers/JD Power/LMC</t>
  </si>
  <si>
    <t>Commercial vehicle production</t>
  </si>
  <si>
    <t>Commercial vehicle registrations (units)</t>
  </si>
  <si>
    <t>TCVR</t>
  </si>
  <si>
    <t>Ministry of Trade, Industry and Energy (MOTIE), EIU estimates</t>
  </si>
  <si>
    <t>Volume of light and heavy commercial vehicle registrations.</t>
  </si>
  <si>
    <t>Computers, peripherals and other office machinery: Market demand (% pa)</t>
  </si>
  <si>
    <t>MDCP</t>
  </si>
  <si>
    <t>EIU calculation based on UNIDO data</t>
  </si>
  <si>
    <t>Percentage change in total demand for computers, peripherals and other office machinery in local currency.</t>
  </si>
  <si>
    <t>Computers, peripherals and other office machinery: Market demand (LCU)</t>
  </si>
  <si>
    <t>MDCL</t>
  </si>
  <si>
    <t>Total demand for computers, peripherals and other office machinery in local currency.</t>
  </si>
  <si>
    <t>Computers, peripherals and other office machinery: Market demand (US$)</t>
  </si>
  <si>
    <t>MDCD</t>
  </si>
  <si>
    <t>Total demand for computers, peripherals and other office machinery in US$.</t>
  </si>
  <si>
    <t>Construction (% change pa)</t>
  </si>
  <si>
    <t>PRCS</t>
  </si>
  <si>
    <t>Percentage change in real construction value-added, over previous period.</t>
  </si>
  <si>
    <t>Construction (% of GDP)</t>
  </si>
  <si>
    <t>RCIS</t>
  </si>
  <si>
    <t>Real construction value-added, as percentage of real GDP at factor cost . GDP at factor cost is GDP at market prices, less indirect taxes, plus subsidies.</t>
  </si>
  <si>
    <t>Construction (LCU)</t>
  </si>
  <si>
    <t>ROCR</t>
  </si>
  <si>
    <t>Construction value-added at constant 2010 prices.</t>
  </si>
  <si>
    <t>Consumer expenditure: Clothing &amp; footwear (US$)</t>
  </si>
  <si>
    <t>CLFE</t>
  </si>
  <si>
    <t>Derived from OECD</t>
  </si>
  <si>
    <t>Final consumption expenditure by households on clothing and footwear. (COICOP 03)</t>
  </si>
  <si>
    <t>Consumer expenditure: Food, beverages &amp; tobacco (US$)</t>
  </si>
  <si>
    <t>FBTE</t>
  </si>
  <si>
    <t>Final consumption expenditure by households on foodstuffs, alcoholic and non-alcoholic drinks and tobacco. (COICOP 01-02)</t>
  </si>
  <si>
    <t>Consumer expenditure: Health (US$)</t>
  </si>
  <si>
    <t>HEAE</t>
  </si>
  <si>
    <t>Final consumption expenditure by households on medical products and healthcare. (COICOP 06)</t>
  </si>
  <si>
    <t>Consumer expenditure: Hotels &amp; restaurants (US$)</t>
  </si>
  <si>
    <t>HREE</t>
  </si>
  <si>
    <t>Final consumption expenditure by households on hotels and restaurants. (COICOP 11)</t>
  </si>
  <si>
    <t>Consumer expenditure: Household goods &amp; services (US$)</t>
  </si>
  <si>
    <t>HHGE</t>
  </si>
  <si>
    <t>Final consumption expenditure by households on household goods (furnishings, appliances and tools) and services.  (COICOP 05)</t>
  </si>
  <si>
    <t>Consumer expenditure: Housing &amp; household fuels (US$)</t>
  </si>
  <si>
    <t>HHFE</t>
  </si>
  <si>
    <t>Final consumption expenditure by households on housing (actual and imputed rentals), utilities and fuels.  (COICOP 04)</t>
  </si>
  <si>
    <t>Consumer expenditure: Leisure &amp; education (US$)</t>
  </si>
  <si>
    <t>LEDE</t>
  </si>
  <si>
    <t>Final consumption expenditure by households on leisure (recreational durables including audio visual and computers, cultural services, holidays and books) and education.  (COICOP 09-10)</t>
  </si>
  <si>
    <t>Consumer expenditure: Other goods and services (US$)</t>
  </si>
  <si>
    <t>OTHE</t>
  </si>
  <si>
    <t>Final consumption expenditure by households on other goods and services including financial services and insurance. (COICOP 12)</t>
  </si>
  <si>
    <t>Consumer expenditure: Total (US$)</t>
  </si>
  <si>
    <t>TOTE</t>
  </si>
  <si>
    <t>Final consumption expenditure by households on individual consumption goods. (COICOP 01-12)</t>
  </si>
  <si>
    <t>Consumer expenditure: Transport &amp; communications (US$)</t>
  </si>
  <si>
    <t>TRCE</t>
  </si>
  <si>
    <t>Final consumption expenditure by households on transport and communications. (COICOP 07-08)</t>
  </si>
  <si>
    <t>Consumer price index (2010=100; av)</t>
  </si>
  <si>
    <t>CCPI</t>
  </si>
  <si>
    <t>The consumer price index rebased to 2010=100 by the EIU</t>
  </si>
  <si>
    <t>Consumer price index (av)</t>
  </si>
  <si>
    <t>LCPI</t>
  </si>
  <si>
    <t>National Statistics Office</t>
  </si>
  <si>
    <t>Consumer price index in local currency, period average (2020=100).</t>
  </si>
  <si>
    <t>Seasonally adjusted</t>
  </si>
  <si>
    <t>Consumer price index (end-period)</t>
  </si>
  <si>
    <t>LCPN</t>
  </si>
  <si>
    <t>Consumer price index (2020=100) in local currency, end-period.</t>
  </si>
  <si>
    <t>Non-seasonally adjusted</t>
  </si>
  <si>
    <t>v</t>
    <phoneticPr fontId="3" type="noConversion"/>
  </si>
  <si>
    <t>DCPI</t>
  </si>
  <si>
    <t>Derived from National Statistics Office</t>
  </si>
  <si>
    <t>Percentage change in consumer price index in local currency (period average), over previous year.</t>
  </si>
  <si>
    <t>Consumer prices (% change pa; end-period)</t>
  </si>
  <si>
    <t>DCPN</t>
  </si>
  <si>
    <t>Percentage change in consumer price index (end-period), over previous year.</t>
  </si>
  <si>
    <t>Corporate tax burden (5=low)</t>
  </si>
  <si>
    <t>CTER</t>
  </si>
  <si>
    <t>The EIUs business environment rankings quantify the attractiveness of the business environment. The corporate tax burden rating scores countries between 1 and 5, with 1 being "very high" and 5 being "very low".</t>
  </si>
  <si>
    <t>Coverage of mobile network (per 100 people)</t>
  </si>
  <si>
    <t>COVR</t>
  </si>
  <si>
    <t>Percentage of inhabitants that are within range of a mobile cellular signal, irrespective of whether or not they are subscribers.</t>
  </si>
  <si>
    <t>Crossborder liabilities of BIS-reporting banks (US$)</t>
  </si>
  <si>
    <t>CLBS</t>
  </si>
  <si>
    <t>Crossborder liabilities of BIS-reporting banks at end-period.</t>
  </si>
  <si>
    <t>Crude oil and NGL production (kb/d)</t>
  </si>
  <si>
    <t>OCPR</t>
  </si>
  <si>
    <t>Total crude oil and NGL production within national boundaries, including offshore production.</t>
  </si>
  <si>
    <t>Includes crude oil, natural gas liquids, additives and other hydrocarbons. Also includes supplies of additives, biofuels and other hydrocarbons derived from other energies, such as coal, natural gas or renewables.</t>
  </si>
  <si>
    <t>Crude oil and NGL: Exports (kb/d)</t>
  </si>
  <si>
    <t>OCEX</t>
  </si>
  <si>
    <t>Total exports of crude oil and NGL.</t>
  </si>
  <si>
    <t>Crude oil and NGL: Imports (kb/d)</t>
  </si>
  <si>
    <t>OCIM</t>
  </si>
  <si>
    <t>Total imports of crude oil and NGL.</t>
  </si>
  <si>
    <t>Crude oil and NGL: Net imports (kb/d)</t>
  </si>
  <si>
    <t>OCNI</t>
  </si>
  <si>
    <t>Net imports of crude oil and NGL.</t>
  </si>
  <si>
    <t>Crude oil: Net imports (% of total consumption)</t>
  </si>
  <si>
    <t>IPTL</t>
  </si>
  <si>
    <t>Percentage of observed crude oil refinery intake covered by net imports of crude oil.</t>
  </si>
  <si>
    <t>Crude refinery capacity (kb/d)</t>
  </si>
  <si>
    <t>ONRC</t>
  </si>
  <si>
    <t>Oil and Gas Journal</t>
  </si>
  <si>
    <t>Crude refinery capacity.</t>
  </si>
  <si>
    <t>Current account deposits (US$)</t>
  </si>
  <si>
    <t>MS01</t>
  </si>
  <si>
    <t>Current account deposits  (commonly refered to as sight or demand deposits).  Lines 24 and, where available line 44 and 44..g of the IFS, converted into dollars using the end-period exchange rate.</t>
  </si>
  <si>
    <t>Commercial banks and other banking institutions.</t>
  </si>
  <si>
    <t>Current transfers balance/GDP (%)</t>
  </si>
  <si>
    <t>TGDP</t>
  </si>
  <si>
    <t>Net secondary income flows as a percentage of gross domestic product.</t>
  </si>
  <si>
    <t>Current transfers: balance (US$)</t>
  </si>
  <si>
    <t>BNTR</t>
  </si>
  <si>
    <t>Secondary income credit less secondary income debit.</t>
  </si>
  <si>
    <t>Break in series, before 2005 IMF balance of payments Manual 5, after 2005 IMF Balance of Payments Manual 6.</t>
  </si>
  <si>
    <t>Current transfers: credit (US$)</t>
  </si>
  <si>
    <t>GNTR</t>
  </si>
  <si>
    <t>Secondary income credits, including workers remittances, and foreign aid grants.</t>
  </si>
  <si>
    <t>Current transfers: debit (US$)</t>
  </si>
  <si>
    <t>PNTR</t>
  </si>
  <si>
    <t>Secondary income debits, including general government transfers, workers remittances and aid abroad.</t>
  </si>
  <si>
    <t>Current-account balance (% of GDP)</t>
  </si>
  <si>
    <t>CARA</t>
  </si>
  <si>
    <t>Current-account balance as a percentage of GDP.</t>
  </si>
  <si>
    <t>Current-account balance (US$)</t>
  </si>
  <si>
    <t>BALC</t>
  </si>
  <si>
    <t>Trade balance, plus net services, plus net primary income, plus net secondary income.</t>
  </si>
  <si>
    <t>Current-account restrictions (5=low)</t>
  </si>
  <si>
    <t>CARS</t>
  </si>
  <si>
    <t>The EIUs business environment rankings quantify the attractiveness of the business environment. The current-account restrictions rating scores countries between 1 and 5, with 1 being "very restricted" and 5 being "full IMF Article VIII convertibility".</t>
  </si>
  <si>
    <t>Data, telecoms and power transmission cables: Market demand (% pa)</t>
  </si>
  <si>
    <t>MDDP</t>
  </si>
  <si>
    <t>Percentage change in total demand for data, telecoms and power transmission cables in local currency.</t>
  </si>
  <si>
    <t>Data, telecoms and power transmission cables: Market demand (LCU)</t>
  </si>
  <si>
    <t>MDDL</t>
  </si>
  <si>
    <t>Total demand for data, telecoms and power transmission cables in local currency.</t>
  </si>
  <si>
    <t>Data, telecoms and power transmission cables: Market demand (US$)</t>
  </si>
  <si>
    <t>MDDD</t>
  </si>
  <si>
    <t>Total demand for data, telecoms and power transmission cables in US$.</t>
  </si>
  <si>
    <t>Death rate (per 1,000 pop)</t>
  </si>
  <si>
    <t>DRTE</t>
  </si>
  <si>
    <t>Number of deaths per year per 1,000 population estimated at mid-year</t>
  </si>
  <si>
    <t>Debt interest payments (% of GDP)</t>
  </si>
  <si>
    <t>BINT</t>
  </si>
  <si>
    <t>Derived from OECD, Economic Outlook</t>
  </si>
  <si>
    <t>Interest payments on central and provincial, state and local government debt (both domestic currency denominated and foreign currency debt), as a percentage of GDP.</t>
  </si>
  <si>
    <t>Debt interest payments (LCU)</t>
  </si>
  <si>
    <t>DINT</t>
  </si>
  <si>
    <t>Net interest payments (interest payments on central and provincial, state and local government debt - both domestic currency denominated and foreign currency debt - minus revenues from fiscal reserves).</t>
  </si>
  <si>
    <t>Debt interest payments (US$)</t>
  </si>
  <si>
    <t>DIPD</t>
  </si>
  <si>
    <t xml:space="preserve"> </t>
  </si>
  <si>
    <t>Debt-service paid/GDP (%)</t>
  </si>
  <si>
    <t>TSPY</t>
  </si>
  <si>
    <t>Derived from IMF, International Financial Statistics;  World Bank, External Debt Statistics; World Bank, Quarterly External Debt Statistics</t>
  </si>
  <si>
    <t>Total external debt service paid as a percentage of nominal GDP.</t>
  </si>
  <si>
    <t>Debt-service ratio , paid (%)</t>
  </si>
  <si>
    <t>TSPX</t>
  </si>
  <si>
    <t>Derived from IMF, International Financial Statistics;  World Bank, International Debt Statistics; World Bank, Quarterly External Debt Statistics</t>
  </si>
  <si>
    <t>Total external debt service paid as a percentage of exports of goods, non-factor services, primary income and workers remittances.</t>
  </si>
  <si>
    <t>Debt-service ratio, due (%)</t>
  </si>
  <si>
    <t>TSPD</t>
  </si>
  <si>
    <t>Total external debt service due as a percentage of exports of goods, non-factor services, primary income and workers remittances.</t>
  </si>
  <si>
    <t>Defence spending (% of GDP)</t>
  </si>
  <si>
    <t>DEFE</t>
  </si>
  <si>
    <t>Defence spending (US$ per head)</t>
  </si>
  <si>
    <t>DEFH</t>
  </si>
  <si>
    <t>EIU; World Bank - World Development Indicators</t>
  </si>
  <si>
    <t>Degree of property rights protection (5=high)</t>
  </si>
  <si>
    <t>PRRT</t>
  </si>
  <si>
    <t>The EIUs business environment rankings quantify the attractiveness of the business environment. The degree of property rights protection rating scores countries between 1 and 5, with 1 being "very low" and 5 being "very high".</t>
  </si>
  <si>
    <t>Density of paved roads (km per m pop)</t>
  </si>
  <si>
    <t>DPRP</t>
  </si>
  <si>
    <t>Derived from World Bank - World Development Indicators; CIA World Factbook</t>
  </si>
  <si>
    <t xml:space="preserve">Density of roads surfaced with crushed stone (macadam) and hydrocarbon binder or bituminised agents, with concrete, or with cobblestones in relation to population of the country concerned. </t>
  </si>
  <si>
    <t>Density of paved roads (km per sq km land area)</t>
  </si>
  <si>
    <t>DPRK</t>
  </si>
  <si>
    <t xml:space="preserve">Density of roads surfaced with crushed stone (macadam) and hydrocarbon binder or bituminised agents, with concrete, or with cobblestones in relation to land area of the country concerned. </t>
  </si>
  <si>
    <t>Deposit interest rate (%)</t>
  </si>
  <si>
    <t>RAT2</t>
  </si>
  <si>
    <t>1-Year Deposit Rate, Maximum Set by Bank of Korea</t>
  </si>
  <si>
    <t>Deposits/GDP (%)</t>
  </si>
  <si>
    <t>BGDP</t>
  </si>
  <si>
    <t>Deposit liabilities of the financial sector (domestic financial institutions, including the central bank), as a percentage of GDP. Consists of both transferable deposits and non-transferable claims on the central bank or other depository institutions</t>
  </si>
  <si>
    <t>Doctors (per 1,000 pop)</t>
  </si>
  <si>
    <t>GPPT</t>
  </si>
  <si>
    <t>All registered physicians in the country. This need not necessarily refer to active physicians, or those active within the country itself</t>
  </si>
  <si>
    <t>Domestic credit growth (%)</t>
  </si>
  <si>
    <t>SODD</t>
  </si>
  <si>
    <t>Bank of Korea</t>
  </si>
  <si>
    <t xml:space="preserve">Percentage change in bank lending to public and private sectors, plus bank lending in domestic currency overseas.  </t>
  </si>
  <si>
    <t>Domestic credit provided by banking sector (% of GDP)</t>
  </si>
  <si>
    <t>DCLB</t>
  </si>
  <si>
    <t>IMF, International Financial Statistics; EIU</t>
  </si>
  <si>
    <t>Domestic credit provided by the banking sector includes all credit to various sectors on a gross basis, with the exception of credit to the central government, which is net.</t>
  </si>
  <si>
    <t>Domestic demand (% of GDP)</t>
  </si>
  <si>
    <t>PDDD</t>
  </si>
  <si>
    <t xml:space="preserve">Total domestic expenditure (including stockbuilding) at current market prices, as a percentage of GDP.  </t>
  </si>
  <si>
    <t>Domestic demand (% real change pa)</t>
  </si>
  <si>
    <t>DDMD</t>
  </si>
  <si>
    <t>Percentage change in real total domestic expenditure (including stockbuilding), over previous year.</t>
  </si>
  <si>
    <t>Drugs and Medicines: Market demand (% real change pa)</t>
  </si>
  <si>
    <t>DMDX</t>
  </si>
  <si>
    <t>Total market demand for drugs and medicines.</t>
  </si>
  <si>
    <t>Excludes retail and wholesale mark-up. Includes biological products, medicinal chemicals and botanical products, and pharmaceutical preparations for human or veterinary use.</t>
  </si>
  <si>
    <t>Drugs and Medicines: Market demand (nominal US$)</t>
  </si>
  <si>
    <t>DMDN</t>
  </si>
  <si>
    <t>Drugs and Medicines: Market demand (US$ at 2005 constant prices)</t>
  </si>
  <si>
    <t>DMDC</t>
  </si>
  <si>
    <t>DSL broadband subscriptions</t>
  </si>
  <si>
    <t>DSIN</t>
  </si>
  <si>
    <t>Number of internet subscriptions using Digital Subscriber Line (DSL) technology.</t>
  </si>
  <si>
    <t>DSL broadband subscriptions (% pa)</t>
  </si>
  <si>
    <t>DSIG</t>
  </si>
  <si>
    <t>Percentage change in internet subscriptions using Digital Subscriber Line (DSL) technology.</t>
  </si>
  <si>
    <t>DSL broadband subscriptions (per 100 people)</t>
  </si>
  <si>
    <t>DSIP</t>
  </si>
  <si>
    <t>Number of internet subscriptions using Digital Subscriber Line (DSL) technology per 100 people.</t>
  </si>
  <si>
    <t>DSL broadband subscriptions (per 100 people, US=100)</t>
  </si>
  <si>
    <t>DSIU</t>
  </si>
  <si>
    <t>Number of internet subscriptions using Digital Subscriber Line (DSL) technology per 100 people indexed to US=100 by the EIU.</t>
  </si>
  <si>
    <t>DSL broadband subscriptions (share of world total)</t>
  </si>
  <si>
    <t>DSIW</t>
  </si>
  <si>
    <t>Number of internet subscriptions using Digital Subscriber Line (DSL) technology as a percentage of the world total.</t>
  </si>
  <si>
    <t>Effective interest rate (%)</t>
  </si>
  <si>
    <t>EFIR</t>
  </si>
  <si>
    <t>Interest payments made on medium- and long-term debt in current year as a percentage of medium- and long-term external debt at the end of the previous year.</t>
  </si>
  <si>
    <t>Effective maturity (years)</t>
  </si>
  <si>
    <t>EFMT</t>
  </si>
  <si>
    <t>Total medium- and long-term debt in the previous year divided by medium- and long-term principal repayments paid for the current year expressed in years.</t>
  </si>
  <si>
    <t>Effectiveness of system in policy implementation (5=high)</t>
  </si>
  <si>
    <t>PIER</t>
  </si>
  <si>
    <t>The EIUs business environment rankings quantify the attractiveness of the business environment. The effectiveness of policy implementation and execution rating scores countries between 1 and 5, with 1 being "very low" and 5 being "very high".</t>
  </si>
  <si>
    <t>EIU availability of skilled labour rating (5=high)</t>
  </si>
  <si>
    <t>SLER</t>
  </si>
  <si>
    <t>The EIUs business environment rankings quantify the attractiveness of the business environment. The availability of skilled labour rating scores countries between 1 and 5, with 1 being "very poor" and 5 being "very good".</t>
  </si>
  <si>
    <t>EIU labour market rating (10=good)</t>
  </si>
  <si>
    <t>LMRT</t>
  </si>
  <si>
    <t>The EIUs labour market rating scores countries between 1 and 10 on a variety of measures including incidence of strikes and the availability of skilled labour, with 1 being low and 10 being high.</t>
  </si>
  <si>
    <t>EIU macroeconomic environment rating (10=high)</t>
  </si>
  <si>
    <t>MERT</t>
  </si>
  <si>
    <t>The EIUs business environment rankings quantify the attractiveness of the business environment. The macroeconomic environment rating scores countries between 1 and 10 on macroeconomic stability, with 1 being low and 10 being high.</t>
  </si>
  <si>
    <t>EIU market opportunities rating (10=high)</t>
  </si>
  <si>
    <t>MORT</t>
  </si>
  <si>
    <t>The EIUs market opportunities rating scores countries between 1 and 10 on market size, growth rates, income levels, trading profile and natural resource endowment, with 1 being low and 10 being high.</t>
  </si>
  <si>
    <t>EIU office space rating (5=high)</t>
  </si>
  <si>
    <t>OSER</t>
  </si>
  <si>
    <t>The EIUs business environment rankings quantify the attractiveness of the business environment. The office space rating scores countries between 1 and 5 on the level of office rents, with 1 being "very high" and 5 being "very low".</t>
  </si>
  <si>
    <t>EIU overall business environment rating (10=high)</t>
  </si>
  <si>
    <t>OBER</t>
  </si>
  <si>
    <t>The EIUs business environment rankings quantify the attractiveness of the business environment. The overall score is derived as an unweighted average of ten component category scores. The ratings run from 1 to 10, 1 being low and 10 being high.</t>
  </si>
  <si>
    <t>EIU ports rating (5=high)</t>
  </si>
  <si>
    <t>PTER</t>
  </si>
  <si>
    <t>The EIUs business environment rankings quantify the attractiveness of the business environment. The ports rating scores countries between 1 and 5 on the quality of the port infrastructure, with 1 being "very poor" and 5 being "very good".</t>
  </si>
  <si>
    <t>EIU quality of labour force rating (5=high)</t>
  </si>
  <si>
    <t>LFER</t>
  </si>
  <si>
    <t>The EIUs business environment rankings quantify the attractiveness of the business environment. The quality of labour force rating scores countries between 1 and 5, with 1 being "very low" and 5 being "very high".</t>
  </si>
  <si>
    <t>EIU rail rating (5=high)</t>
  </si>
  <si>
    <t>RAER</t>
  </si>
  <si>
    <t>The EIUs business environment rankings quantify the attractiveness of the business environment. The rail network rating scores countries between 1 and 5 on rail density, with 1 being "very low" and 5 being "very high".</t>
  </si>
  <si>
    <t>EIU retail and wholesale network rating (5=high)</t>
  </si>
  <si>
    <t>RWER</t>
  </si>
  <si>
    <t>The EIUs retail and wholesale network rating scores countries between 1 and 5 on the quality of the distribution network, with 1 being "very poor" and 5 being "very good".</t>
  </si>
  <si>
    <t>EIU road rating (5=high)</t>
  </si>
  <si>
    <t>RDER</t>
  </si>
  <si>
    <t>The EIUs business environment rankings quantify the attractiveness of the business environment. The road rating scores countries between 1 and 5 on road density, with 1 being "very low" and 5 being "very high".</t>
  </si>
  <si>
    <t>Electrical appliances and houseware: Market demand (% real change pa)</t>
  </si>
  <si>
    <t>ELDX</t>
  </si>
  <si>
    <t>Total market demand for electrical appliances and housewares such as electric space heaters, electric blankets, electrical bathroom and kitchen appliances.</t>
  </si>
  <si>
    <t>Excludes retail and wholesale mark-up.</t>
  </si>
  <si>
    <t>Electrical appliances and houseware: Market demand (nominal US$)</t>
  </si>
  <si>
    <t>ELDN</t>
  </si>
  <si>
    <t>Electrical appliances and houseware: Market demand (US$ at 2005 constant prices)</t>
  </si>
  <si>
    <t>ELDC</t>
  </si>
  <si>
    <t>Electricity (net imports): Gross domestic energy consumption (% of total)</t>
  </si>
  <si>
    <t>TOET</t>
  </si>
  <si>
    <t xml:space="preserve">Percentage of gross domestic energy consumption provided by primary electrcity supply (equal to net imports). </t>
  </si>
  <si>
    <t>Electricity (net imports): Total primary energy supply (ktoe)</t>
  </si>
  <si>
    <t>TOEK</t>
  </si>
  <si>
    <t>Total primary electrcity and heat supply: equal to net imports.</t>
  </si>
  <si>
    <t>Electricity capacity: Combustible Fuels (Mwe)</t>
  </si>
  <si>
    <t>ELMF</t>
  </si>
  <si>
    <t>Maximum active power that can be supplied, continuously, by combustible fuel power plants.</t>
  </si>
  <si>
    <t>Includes capacity derived from biomass and waste.</t>
  </si>
  <si>
    <t>Electricity capacity: Geothermal (Mwe)</t>
  </si>
  <si>
    <t>ELME</t>
  </si>
  <si>
    <t>Maximum active power that can be supplied, continuously, by geothermal power plants.</t>
  </si>
  <si>
    <t>Electricity capacity: Hydro (Mwe)</t>
  </si>
  <si>
    <t>ELMH</t>
  </si>
  <si>
    <t>Maximum active power that can be supplied, continuously, by hydroelectric power plants.</t>
  </si>
  <si>
    <t>Electricity capacity: Nuclear (Mwe)</t>
  </si>
  <si>
    <t>ELMN</t>
  </si>
  <si>
    <t>Maximum active power that can be supplied, continuously, by nuclear fission or nuclear fusion.</t>
  </si>
  <si>
    <t>Electricity capacity: Other non-hydro renewables (Mwe)</t>
  </si>
  <si>
    <t>ELMY</t>
  </si>
  <si>
    <t>Maximum active power that can be supplied, continuously, by power plants exploiting geothermal, wind, tidal movement, wave motion or ocean current for electricity generation.</t>
  </si>
  <si>
    <t>Electricity capacity: Solar (Mwe)</t>
  </si>
  <si>
    <t>ELMS</t>
  </si>
  <si>
    <t>Maximum active power that can be supplied, continuously, by solar thermal-electric power plants</t>
  </si>
  <si>
    <t>Electricity capacity: Tide/Wave/Ocean (Mwe)</t>
  </si>
  <si>
    <t>ELMZ</t>
  </si>
  <si>
    <t>Maximum active power that can be supplied, continuously, by plants exploiting tidal movement, wave motion or ocean current for electricity generation.</t>
  </si>
  <si>
    <t>Electricity capacity: Wind (Mwe)</t>
  </si>
  <si>
    <t>ELMW</t>
  </si>
  <si>
    <t>Maximum active power that can be supplied, continuously, by wind turbine power plants</t>
  </si>
  <si>
    <t>Electricity generation: Coal (GWh)</t>
  </si>
  <si>
    <t>ELGC</t>
  </si>
  <si>
    <t>Gross electricity generation by coal power plants.</t>
  </si>
  <si>
    <t>Electricity generation: Combustible Fuels (GWh)</t>
  </si>
  <si>
    <t>ELGF</t>
  </si>
  <si>
    <t>Gross electricity generation by coal, oil and natural gas power plants.</t>
  </si>
  <si>
    <t>Electricity generation: Geothermal (GWh)</t>
  </si>
  <si>
    <t>ELGE</t>
  </si>
  <si>
    <t>Gross electricity generation by geothermal power plants.</t>
  </si>
  <si>
    <t>Electricity generation: Hydro (GWh)</t>
  </si>
  <si>
    <t>ELGH</t>
  </si>
  <si>
    <t>Gross electricity generation by hydroelectric power plants.</t>
  </si>
  <si>
    <t>Electricity generation: Natural Gas (GWh)</t>
  </si>
  <si>
    <t>ELGG</t>
  </si>
  <si>
    <t>Gross electricity generation by natural gas power plants.</t>
  </si>
  <si>
    <t>Electricity generation: Nuclear (GWh)</t>
  </si>
  <si>
    <t>ELGN</t>
  </si>
  <si>
    <t>Gross electricity generation by nuclear fission or nuclear fusion.</t>
  </si>
  <si>
    <t>Electricity generation: Oil (GWh)</t>
  </si>
  <si>
    <t>ELGO</t>
  </si>
  <si>
    <t>Gross electricity generation by oil power plants.</t>
  </si>
  <si>
    <t>Electricity generation: Other (GWh)</t>
  </si>
  <si>
    <t>ELGA</t>
  </si>
  <si>
    <t>Gross electricity generation by combustible fuel power plants (fossil fuels, fuels derived from biomass and waste).</t>
  </si>
  <si>
    <t>Electricity generation: Other non-hydro renewables (GWh)</t>
  </si>
  <si>
    <t>ELGY</t>
  </si>
  <si>
    <t>Gross electricity generation by power plants exploiting geothermal, wind, tidal movement, wave motion or ocean current for electricity generation.</t>
  </si>
  <si>
    <t>Electricity generation: Solar (GWh)</t>
  </si>
  <si>
    <t>ELGS</t>
  </si>
  <si>
    <t>Gross electricity generation by solar thermal-electric power plants</t>
  </si>
  <si>
    <t>Electricity generation: Tide/Wave/Ocean (GWh)</t>
  </si>
  <si>
    <t>ELGZ</t>
  </si>
  <si>
    <t>Gross electricity generation by plants exploiting tidal movement, wave motion or ocean current for electricity generation.</t>
  </si>
  <si>
    <t>Electricity generation: Wind (GWh)</t>
  </si>
  <si>
    <t>ELGW</t>
  </si>
  <si>
    <t>Gross electricity generation by wind turbine power plants</t>
  </si>
  <si>
    <t>Electricity sector: Energy consumption (% of total)</t>
  </si>
  <si>
    <t>TOLP</t>
  </si>
  <si>
    <t>Percentage of gross domestic energy consumed by the electricity sector.</t>
  </si>
  <si>
    <t>Electricity: Energy consumption (ktoe)</t>
  </si>
  <si>
    <t>TOEL</t>
  </si>
  <si>
    <t>Total energy consumed by the electricity sector including combined heat and power plants.</t>
  </si>
  <si>
    <t>Electricity: Gross domestic energy consumption (% change y/y)</t>
  </si>
  <si>
    <t>ELPY</t>
  </si>
  <si>
    <t>Percentage change in gross domestic electricity consumption: gross production plus imports minus exports and distribution losses.</t>
  </si>
  <si>
    <t>Electricity: Net imports (% of total consumption)</t>
  </si>
  <si>
    <t>IPTE</t>
  </si>
  <si>
    <t>Percentage gross domestic consumption of electricity covered by net imports of electricity.</t>
  </si>
  <si>
    <t>Electricity: Net imports (GWh)</t>
  </si>
  <si>
    <t>ELNI</t>
  </si>
  <si>
    <t>Net imports of electricity.</t>
  </si>
  <si>
    <t>Electricity: Total exports (GWh)</t>
  </si>
  <si>
    <t>ELTE</t>
  </si>
  <si>
    <t>Total exports of electricity.</t>
  </si>
  <si>
    <t>Electricity: Total imports (GWh)</t>
  </si>
  <si>
    <t>ELTI</t>
  </si>
  <si>
    <t>Total imports of electricity.</t>
  </si>
  <si>
    <t>Employers' social security contributions rate (%)</t>
  </si>
  <si>
    <t>ESSP</t>
  </si>
  <si>
    <t>EIU, Economic Freedom Index</t>
  </si>
  <si>
    <t>Standard rate of employers social-security contributions.</t>
  </si>
  <si>
    <t>Employers’ social security contributions (5=low)</t>
  </si>
  <si>
    <t>ESSC</t>
  </si>
  <si>
    <t>The EIU's business environment rankings quantify the attractiveness of the business environment. The employe's social security contributions rating scores countries between 1 and 5, with 1 being "very high" and 5 being "very low".</t>
  </si>
  <si>
    <t>Employment</t>
  </si>
  <si>
    <t>EMPL</t>
  </si>
  <si>
    <t>Number of people officially in employment</t>
  </si>
  <si>
    <t>Employment growth (% pa)</t>
  </si>
  <si>
    <t>EMPG</t>
  </si>
  <si>
    <t>Growth in number of people officially in employment.</t>
  </si>
  <si>
    <t>Energy intensity: coal consumption (Ktoe per capita)</t>
  </si>
  <si>
    <t>CCPP</t>
  </si>
  <si>
    <t>Energy intensity: Coal consumption measured in tonnes of oil equivalent per head.</t>
  </si>
  <si>
    <t>Energy intensity: Coal consumption (toe per US$m 2005 GDP)</t>
  </si>
  <si>
    <t>CCGD</t>
  </si>
  <si>
    <t>Energy intensity: Coal consumption measured in tonnes of oil equivalent per million dollars of real GDP.</t>
  </si>
  <si>
    <t>Energy intensity: natural gas consumption (Ktoe per capita)</t>
  </si>
  <si>
    <t>GCPP</t>
  </si>
  <si>
    <t>Energy intensity: Natural gas consumption measured in tonnes of oil equivalent per head.</t>
  </si>
  <si>
    <t>Energy intensity: Natural gas consumption (toe per US$m 2005 GDP)</t>
  </si>
  <si>
    <t>GCGD</t>
  </si>
  <si>
    <t>Energy intensity: Natural gas consumption measured in tonnes of oil equivalent per million dollars of real GDP.</t>
  </si>
  <si>
    <t>Energy intensity: nuclear consumption (Ktoe per capita)</t>
  </si>
  <si>
    <t>NCPP</t>
  </si>
  <si>
    <t>Energy intensity: Nuclear power consumption measured in tonnes of oil equivalent per head.</t>
  </si>
  <si>
    <t>Energy intensity: Nuclear power consumption (toe per US$m 2005 GDP)</t>
  </si>
  <si>
    <t>NCGD</t>
  </si>
  <si>
    <t>Energy intensity: Nuclear power consumption measured in tonnes of oil equivalent per million dollars of real GDP.</t>
  </si>
  <si>
    <t>Energy intensity: petroleum consumption (Ktoe per capita)</t>
  </si>
  <si>
    <t>PCPP</t>
  </si>
  <si>
    <t>Energy intensity: Petroleum consumption measured in tonnes of oil equivalent per head.</t>
  </si>
  <si>
    <t>Energy intensity: Petroleum consumption (toe per US$m 2005 GDP)</t>
  </si>
  <si>
    <t>PCGD</t>
  </si>
  <si>
    <t>Energy intensity: Petroleum consumption measured in tonnes of oil equivalent per million dollars of real GDP.</t>
  </si>
  <si>
    <t>Energy intensity: total energy consumption (Ktoe per capita)</t>
  </si>
  <si>
    <t>TCPP</t>
  </si>
  <si>
    <t>Energy intensity: Total energy consumption measured in tonnes of oil equivalent per head.</t>
  </si>
  <si>
    <t>Energy intensity: Total energy consumption (toe per US$m 2005 GDP)</t>
  </si>
  <si>
    <t>TCGD</t>
  </si>
  <si>
    <t>Energy intensity: Total energy consumption measured in tonnes of oil equivalent per million dollars of real GDP.</t>
  </si>
  <si>
    <t>Energy: Market demand (% real change pa)</t>
  </si>
  <si>
    <t>ENDX</t>
  </si>
  <si>
    <t>Total market demand for crude petroleum, refined products, fuel oil, natural gas and electricity.</t>
  </si>
  <si>
    <t>Energy: Market demand (nominal US$)</t>
  </si>
  <si>
    <t>ENDN</t>
  </si>
  <si>
    <t>Energy: Market demand (US$ at 2005 constant prices)</t>
  </si>
  <si>
    <t>ENDC</t>
  </si>
  <si>
    <t>EUA Emissions: Index (2005=100)</t>
  </si>
  <si>
    <t>PRUI</t>
  </si>
  <si>
    <t>EUA Emissions: ECX EUA Futures (2005=100)</t>
  </si>
  <si>
    <t>EUA Emissions: Nominal Price (LCU)</t>
  </si>
  <si>
    <t>PRUL</t>
  </si>
  <si>
    <t>EUA Emissions: ECX EUA Futures (LCU)</t>
  </si>
  <si>
    <t>EUA Emissions: Nominal spot price ($)</t>
  </si>
  <si>
    <t>PRUN</t>
  </si>
  <si>
    <t>EUA Emissions: ECX EUA Futures ($)</t>
  </si>
  <si>
    <t>EUA Emissions: Real Price (Constant 2005 LCU)</t>
  </si>
  <si>
    <t>PRUR</t>
  </si>
  <si>
    <t>EUA Emissions: ECX EUA Futures (Constant 2005 LCU)</t>
  </si>
  <si>
    <t>Exchange rate LCU:$ (end-period)</t>
  </si>
  <si>
    <t>ENDR</t>
  </si>
  <si>
    <t>National currency per US$, end-period.</t>
  </si>
  <si>
    <t>Exchange rate LCU:US$ (av)</t>
  </si>
  <si>
    <t>XRPD</t>
  </si>
  <si>
    <t>National currency per US$, period average.</t>
  </si>
  <si>
    <t>Export 1 (% share)</t>
  </si>
  <si>
    <t>XPP1</t>
  </si>
  <si>
    <t>Korean National Statistics Office</t>
  </si>
  <si>
    <t>Machiner, as a percentage of total exports of goods on a free-on-board (fob) basis.</t>
  </si>
  <si>
    <t>Export 1 (US$)</t>
  </si>
  <si>
    <t>XPD1</t>
  </si>
  <si>
    <t>Largest single export type is Machiner.</t>
  </si>
  <si>
    <t>Export 2 (% share)</t>
  </si>
  <si>
    <t>XPP2</t>
  </si>
  <si>
    <t>Chemicals &amp; R, as a percentage of total exports of goods on a free-on-board (fob) basis.</t>
  </si>
  <si>
    <t>Export 2 (US$)</t>
  </si>
  <si>
    <t>XPD2</t>
  </si>
  <si>
    <t>Second largest single export type is Chemicals &amp; R.</t>
  </si>
  <si>
    <t>Export 3 (% share)</t>
  </si>
  <si>
    <t>XPP3</t>
  </si>
  <si>
    <t>Manufactured Goods, as a percentage of total exports of goods on a free-on-board (fob) basis.</t>
  </si>
  <si>
    <t>Export 3 (US$)</t>
  </si>
  <si>
    <t>XPD3</t>
  </si>
  <si>
    <t>Third largest single export type is Manufactured Goods.</t>
  </si>
  <si>
    <t>Export 4 (% share)</t>
  </si>
  <si>
    <t>XPP4</t>
  </si>
  <si>
    <t>Miscellaneou, as a percentage of total exports of goods on a free-on-board (fob) basis.</t>
  </si>
  <si>
    <t>Export 4 (US$)</t>
  </si>
  <si>
    <t>XPD4</t>
  </si>
  <si>
    <t>Fourth largest single export type is Miscellaneou.</t>
  </si>
  <si>
    <t>Export credits (US$)</t>
  </si>
  <si>
    <t>EXCR</t>
  </si>
  <si>
    <t>Stock of official export credits, suppliers credits and bank credits officially guaranteed or insured by an export credit agency.</t>
  </si>
  <si>
    <t>Export deflator (% change; av)</t>
  </si>
  <si>
    <t>DEXD</t>
  </si>
  <si>
    <t>Percentage change in export deflator index in local currency, period average (2010 = 100).</t>
  </si>
  <si>
    <t>Export deflator (2010=100; av)</t>
  </si>
  <si>
    <t>EXDF</t>
  </si>
  <si>
    <t>Export deflator index in local currency, period average (2010 = 100).</t>
  </si>
  <si>
    <t>Export market 1 (% share)</t>
  </si>
  <si>
    <t>XPM1</t>
  </si>
  <si>
    <t>Exports to China, as a percentage of total exports of goods, on a free-on-board (fob) basis.</t>
  </si>
  <si>
    <t>Export market 2 (% share)</t>
  </si>
  <si>
    <t>XPM2</t>
  </si>
  <si>
    <t>Exports to US, as a percentage of total exports of goods, on a free-on-board (fob) basis.</t>
  </si>
  <si>
    <t>Export market 3 (% share)</t>
  </si>
  <si>
    <t>XPM3</t>
  </si>
  <si>
    <t>Exports to Vietnam, as a percentage of total exports of goods, on a free-on-board (fob) basis.</t>
  </si>
  <si>
    <t>Export market 4 (% share)</t>
  </si>
  <si>
    <t>XPM4</t>
  </si>
  <si>
    <t>Exports to Hong Kong, as a percentage of total exports of goods, on a free-on-board (fob) basis.</t>
  </si>
  <si>
    <t>Export market growth (real, %)</t>
  </si>
  <si>
    <t>XMGR</t>
  </si>
  <si>
    <t>Growth in the real demand for merchandise goods, calculated as a weighted average of growth in import demand in the countrys top twenty export markets.</t>
  </si>
  <si>
    <t>Export prices  (US$, 2010=100)</t>
  </si>
  <si>
    <t>CIPX</t>
  </si>
  <si>
    <t>The export prices index rebased to 2010=100 by the EIU</t>
  </si>
  <si>
    <t>Export prices (% change pa; US$)</t>
  </si>
  <si>
    <t>DIPX</t>
  </si>
  <si>
    <t>Derived from National Statistics Office.</t>
  </si>
  <si>
    <t>Percentage growth over previous year in the US$ export price index of goods.  Index year 1990=100.</t>
  </si>
  <si>
    <t>Export volume of goods (2010=100)</t>
  </si>
  <si>
    <t>CXGR</t>
  </si>
  <si>
    <t>The export volume of goods index rebased to 2010=100 by the EIU</t>
  </si>
  <si>
    <t>Export volume of goods and services (% change pa)</t>
  </si>
  <si>
    <t>XGRO</t>
  </si>
  <si>
    <t>Derived from Organisation for Economic Cooperation and Development.</t>
  </si>
  <si>
    <t>Percentage growth over previous year in the volume of exports of goods.  Index year 1990=100.</t>
  </si>
  <si>
    <t>Exports of G&amp;S (% of GDP)</t>
  </si>
  <si>
    <t>PEXP</t>
  </si>
  <si>
    <t xml:space="preserve">Value of exports of goods and non-factor services expenditure at current market prices, as a percentage of GDP.  </t>
  </si>
  <si>
    <t>Exports of G&amp;S (% real change pa)</t>
  </si>
  <si>
    <t>DEXP</t>
  </si>
  <si>
    <t>Percentage change in real exports of goods and services, over previous year.</t>
  </si>
  <si>
    <t>Exports of G&amp;S/imports of G&amp;S (%)</t>
  </si>
  <si>
    <t>EXIM</t>
  </si>
  <si>
    <t>Exports of good and services as a percentage of imports of goods and services.</t>
  </si>
  <si>
    <t>Exports of goods/exports of G&amp;S (%)</t>
  </si>
  <si>
    <t>EGES</t>
  </si>
  <si>
    <t>Merchandise exports as a percentage of exports of goods and services.</t>
  </si>
  <si>
    <t>Expropriation risk (5=low)</t>
  </si>
  <si>
    <t>EPRO</t>
  </si>
  <si>
    <t>The EIUs business environment rankings quantify the attractiveness of the business environment. The risk of expropriation rating scores countries between 1 and 5, with 1 being "high" and 5 being "non-existent".</t>
  </si>
  <si>
    <t>External balance, contribution to real GDP growth (% points)</t>
  </si>
  <si>
    <t>CGEB</t>
  </si>
  <si>
    <t>Change in net exports, as a percentage of real GDP in the previous period.</t>
  </si>
  <si>
    <t>Fairness of tax system (5=good)</t>
  </si>
  <si>
    <t>TSER</t>
  </si>
  <si>
    <t>The EIUs business environment rankings quantify the attractiveness of the business environment. The fairness of tax system rating scores countries between 1 and 5, with 1 being "very low" and 5 being "very high".</t>
  </si>
  <si>
    <t>Female % of population</t>
  </si>
  <si>
    <t>FPOP</t>
  </si>
  <si>
    <t xml:space="preserve">Percentage of the total population which is female </t>
  </si>
  <si>
    <t>Fibre broadband subscriptions</t>
  </si>
  <si>
    <t>FBSB</t>
  </si>
  <si>
    <t>The number of Internet subscriptions using fibre to the home or fibre to the building with downstream speeds equal to, or greater than, 256 kbit/s. Fibre to the cabinet and fibre to the node are excluded.</t>
  </si>
  <si>
    <t>Fibre broadband subscriptions (% pa)</t>
  </si>
  <si>
    <t>FBBG</t>
  </si>
  <si>
    <t>Percentage change in fiber broadband internet subscriptions.</t>
  </si>
  <si>
    <t>Fibre broadband subscriptions (per 100 people)</t>
  </si>
  <si>
    <t>FBSP</t>
  </si>
  <si>
    <t>The number of Internet subscriptions using fibre to the home or fibre to the building with downstream speeds equal to, or greater than, 256 kbit/s. Fibre to the cabinet and fibre to the node are excluded (per 100 people)</t>
  </si>
  <si>
    <t>Fibre broadband subscriptions (per 100 people, US=100)</t>
  </si>
  <si>
    <t>FBSU</t>
  </si>
  <si>
    <t>Number of fiber broadband internet subscriptions per 100 people indexed to US=100 by the EIU.</t>
  </si>
  <si>
    <t>Fibre broadband subscriptions (share of world total)</t>
  </si>
  <si>
    <t>FBSW</t>
  </si>
  <si>
    <t>Total fiber broadband internet subscriptions as a percentage of the world total.</t>
  </si>
  <si>
    <t>Finance and insurance (% change pa)</t>
  </si>
  <si>
    <t>PRFI</t>
  </si>
  <si>
    <t>Percentage change in real finance and insurance value-added, over previous period.</t>
  </si>
  <si>
    <t>Finance and insurance (% of GDP)</t>
  </si>
  <si>
    <t>RFSS</t>
  </si>
  <si>
    <t>Real finance and insurance value-added, as percentage of real GDP at factor cost . GDP at factor cost is GDP at market prices, less indirect taxes, plus subsidies.</t>
  </si>
  <si>
    <t>Finance and insurance (LCU)</t>
  </si>
  <si>
    <t>FINR</t>
  </si>
  <si>
    <t>Finance and insurance value added at constant 2010 prices.</t>
  </si>
  <si>
    <t>Financial assets/GDP (%)</t>
  </si>
  <si>
    <t>FLDP</t>
  </si>
  <si>
    <t>Total financial assets of the whole domestic economy (institutional units resident in domestic economic territory), as a percentage of GDP.</t>
  </si>
  <si>
    <t>Financial market distortions (5=low)</t>
  </si>
  <si>
    <t>FMDR</t>
  </si>
  <si>
    <t>The EIUs business environment rankings quantify the attractiveness of the business environment. The degree of financial market distortions rating scores countries between 1 and 5, with 1 being "very high" and 5 being "very low".</t>
  </si>
  <si>
    <t>Financial regulatory system (5=high quality)</t>
  </si>
  <si>
    <t>FRRT</t>
  </si>
  <si>
    <t>The EIUs business environment rankings quantify the attractiveness of the business environment. The quality of the financial regulatory system rating scores countries between 1 and 5, with 1 being "very poor" and 5 being "very good".</t>
  </si>
  <si>
    <t>Financial sector (assets): currency (US$)</t>
  </si>
  <si>
    <t>B02A</t>
  </si>
  <si>
    <t>Currency liabilities of the financial sector (domestic financial institutions, including the central bank). Comprises notes and coins in circulation.</t>
  </si>
  <si>
    <t>Financial sector (assets): currency and deposits (US$)</t>
  </si>
  <si>
    <t>B01A</t>
  </si>
  <si>
    <t>Currency and deposits assets of the financial sector (domestic financial institutions, including the central bank). Consist of financial assets used to make payments, including currency, transferable deposits and other deposits.</t>
  </si>
  <si>
    <t>Financial sector (assets): deposits (US$)</t>
  </si>
  <si>
    <t>B03A</t>
  </si>
  <si>
    <t xml:space="preserve"> EIU Estimates </t>
  </si>
  <si>
    <t>Deposits liabilities of the financial sector (domestic financial institutions, including the central bank). Consist of both transferable deposits and non-transferable claims on the central bank or other depository institutions.</t>
  </si>
  <si>
    <t>Financial sector (assets): equities (US$)</t>
  </si>
  <si>
    <t>B11A</t>
  </si>
  <si>
    <t>Equities assets of the financial sector (domestic financial institutions, including the central bank). Consist of claims to residual value of incorporated enterprises, after claims of all creditors, and include mutual fund holdings.</t>
  </si>
  <si>
    <t>Financial sector (assets): long-term loans (US$)</t>
  </si>
  <si>
    <t>B10A</t>
  </si>
  <si>
    <t>Long-term loans assets of the financial sector (domestic financial institutions, including the central bank). Consist of loans that have an original maturity normally of more than one or two years.</t>
  </si>
  <si>
    <t>Financial sector (assets): net financial worth of financial sector (US$)</t>
  </si>
  <si>
    <t>B20A</t>
  </si>
  <si>
    <t>Net financial worth of financial sector assets of the financial sector (domestic financial institutions, including the central bank). Equal to total tinancial sector sssets minus total financial sector liabilities.</t>
  </si>
  <si>
    <t>Financial sector (assets): securities (excl equities; US$)</t>
  </si>
  <si>
    <t>B04A</t>
  </si>
  <si>
    <t>Securities (excl equities) assets of the financial sector (domestic financial institutions, including the central bank). Consist of bills, bonds, certificates of deposit and similar instruments normally traded in the financial markets.</t>
  </si>
  <si>
    <t>Financial sector (assets): short-term loans (US$)</t>
  </si>
  <si>
    <t>B09A</t>
  </si>
  <si>
    <t>Short-term loans assets of the financial sector (domestic financial institutions, including the central bank). Consist of loans that have an original maturity normally of one or two years or less.</t>
  </si>
  <si>
    <t>Financial sector (assets): total (US$)</t>
  </si>
  <si>
    <t>B19A</t>
  </si>
  <si>
    <t>Total assets of the financial sector (domestic financial institutions, including the central bank). Equals the sum of total liabilities of the domestic household, government and non-financial sectors.</t>
  </si>
  <si>
    <t>Financial sector (assets): total loans (US$)</t>
  </si>
  <si>
    <t>B08A</t>
  </si>
  <si>
    <t>Total loans extended by the financial sector (all domestic banks and financial institutions including the central bank) to domestic businesses, government and households.</t>
  </si>
  <si>
    <t>Financial sector (liabilities): currency (US$)</t>
  </si>
  <si>
    <t>B02L</t>
  </si>
  <si>
    <t>Financial sector (liabilities): current account deposits (US$)</t>
  </si>
  <si>
    <t>B22L</t>
  </si>
  <si>
    <t>Derived from IMF</t>
  </si>
  <si>
    <t>Financial sector (liabilities): deposits (US$)</t>
  </si>
  <si>
    <t>B03L</t>
  </si>
  <si>
    <t>Financial sector (liabilities): equities (US$)</t>
  </si>
  <si>
    <t>B11L</t>
  </si>
  <si>
    <t>Equities liabilities of the financial sector (domestic financial institutions, including the central bank). Consist of claims to residual value of incorporated enterprises, after claims of all creditors, and include mutual fund holdings.</t>
  </si>
  <si>
    <t>Financial sector (liabilities): securities (excl equities; US$)</t>
  </si>
  <si>
    <t>B04L</t>
  </si>
  <si>
    <t>Securities (excl equities) liabilities of the financial sector (domestic financial institutions, including the central bank). Consist of bills, bonds, certificates of deposit and similar instruments normally traded in the financial markets.</t>
  </si>
  <si>
    <t>Financial sector (liabilities): time and savings deposits (US$)</t>
  </si>
  <si>
    <t>B23L</t>
  </si>
  <si>
    <t>Time and savings deposits (accounts where cash is available after a notice period).</t>
  </si>
  <si>
    <t>Financial sector (liabilities): total (US$)</t>
  </si>
  <si>
    <t>B19L</t>
  </si>
  <si>
    <t>Total liabilities of the financial sector (domestic financial institutions, including the central bank). Comprise financial assets created when creditors lend funds directly to debtors. Equals the sum of total assets of the household, government and non-f</t>
  </si>
  <si>
    <t>Financial sector (liabilities): total loans (US$)</t>
  </si>
  <si>
    <t>B08L</t>
  </si>
  <si>
    <t xml:space="preserve">Loans liabilities of the financial sector (domestic financial institutions, including the central bank). </t>
  </si>
  <si>
    <t>Financial sector: currency and deposits (US$)</t>
  </si>
  <si>
    <t>B01L</t>
  </si>
  <si>
    <t>Currency and deposit liabilities of the financial sector (domestic financial institutions, including the central bank). Consist of financial assets used to make payments, including currency, transferable deposits and other deposits.</t>
  </si>
  <si>
    <t>Financial sector: net balance of other assets/liabilities (US$)</t>
  </si>
  <si>
    <t>B21L</t>
  </si>
  <si>
    <t xml:space="preserve">Net balance of other assets/liabilities - liabilities of the financial sector (domestic financial institutions, including the central bank). </t>
  </si>
  <si>
    <t>Financing rating (10=good)</t>
  </si>
  <si>
    <t>FNRT</t>
  </si>
  <si>
    <t>The EIUs financing rating scores countries between 1 and 10 on a variety of measures including the openness of the banking system and the extent of distortions in the financial markets, with 1 being low and 10 being high.</t>
  </si>
  <si>
    <t>Financing requirement (US$)</t>
  </si>
  <si>
    <t>FNRQ</t>
  </si>
  <si>
    <t>Derived from IMF, International Financial Statistics; World Bank, International Debt Statistics; EIU estimates</t>
  </si>
  <si>
    <t>Current-account balance plus principal due on public and private medium- and long-term debt and IMF debits.</t>
  </si>
  <si>
    <t>Fiscal system and new investment (5=high)</t>
  </si>
  <si>
    <t>FSER</t>
  </si>
  <si>
    <t>The EIUs fiscal system and new investment rating scores countries between 1 and 5 on the degree to which the fiscal system encourages new investment, with 1 being "very low" and 5 being "very high".</t>
  </si>
  <si>
    <t>Fish consumption (kg/pc)</t>
  </si>
  <si>
    <t>FHCO</t>
  </si>
  <si>
    <t>Total fish consumption, kg per head.</t>
  </si>
  <si>
    <t>Fixed broadband subscriptions</t>
  </si>
  <si>
    <t>BRSB</t>
  </si>
  <si>
    <t>Subscriber lines with a transmission speed greater than 128 Kbps. Includes primary rate interface (PRI) ISDN connections, xDSL connections, cable modem and cable telephony connections and high-speed fixed wireless connections.</t>
  </si>
  <si>
    <t>Fixed broadband subscriptions  (% pa)</t>
  </si>
  <si>
    <t>BRSG</t>
  </si>
  <si>
    <t>Percentage change in fixed access broadband internet subscriptions.</t>
  </si>
  <si>
    <t>Fixed broadband subscriptions  (per 100 people, US=100)</t>
  </si>
  <si>
    <t>BRSU</t>
  </si>
  <si>
    <t>Number of fixed access broadband internet subscriptions per 100 people indexed to US=100 by the EIU.</t>
  </si>
  <si>
    <t>Fixed broadband subscriptions  (share of world total)</t>
  </si>
  <si>
    <t>BRSW</t>
  </si>
  <si>
    <t>Total fixed access broadband internet subscriptions as a percentage of the world total.</t>
  </si>
  <si>
    <t>Fixed broadband subscriptions (per 100 people)</t>
  </si>
  <si>
    <t>BRSP</t>
  </si>
  <si>
    <t>Subscriber lines with a transmission speed greater than 128 Kbps per 100 people. Includes primary rate interface (PRI) ISDN connections, xDSL connections, cable modem and cable telephony connections and high-speed fixed wireless connections.</t>
  </si>
  <si>
    <t>Fixed investment deflator (% change; av)</t>
  </si>
  <si>
    <t>IDFD</t>
  </si>
  <si>
    <t>Percentage change in fixed investment deflator index in local currency, period average (2010 = 100).</t>
  </si>
  <si>
    <t>Fixed investment deflator (2010=100; av)</t>
  </si>
  <si>
    <t>IDFI</t>
  </si>
  <si>
    <t>Fixed investment deflator index in local currency, period average (2010 = 100).</t>
  </si>
  <si>
    <t>Fixed voice subscriptions</t>
  </si>
  <si>
    <t>TEML</t>
  </si>
  <si>
    <t>Total number of fixed telephone lines.</t>
  </si>
  <si>
    <t>Data have been revised owing to a change in source. Data 2008 onward includes VoIP subscriptions</t>
  </si>
  <si>
    <t>Fixed voice subscriptions (% pa)</t>
  </si>
  <si>
    <t>TEMP</t>
  </si>
  <si>
    <t>Percentage change in total number of fixed telephone lines.</t>
  </si>
  <si>
    <t xml:space="preserve">Data have been revised owing to a change in source. </t>
  </si>
  <si>
    <t>Fixed voice subscriptions (per 100 people)</t>
  </si>
  <si>
    <t>TMLP</t>
  </si>
  <si>
    <t>Number of fixed telephone lines per 100 people.</t>
  </si>
  <si>
    <t>Flow of export credits (US$)</t>
  </si>
  <si>
    <t>EXCN</t>
  </si>
  <si>
    <t>EIU estimate</t>
  </si>
  <si>
    <t>Net change in stock of official export credits, suppliers credits and bank credits officially guaranteed or insured by an export credit agency.</t>
  </si>
  <si>
    <t>Food, beverages &amp; tobacco (% of consumer expenditure)</t>
  </si>
  <si>
    <t>FPHS</t>
  </si>
  <si>
    <t xml:space="preserve">Consumer expenditure on food, beverages and tobacco, as a percentage of total consumer expenditure. </t>
  </si>
  <si>
    <t>Food, beverages &amp; tobacco: Market demand (% real change pa)</t>
  </si>
  <si>
    <t>FBDX</t>
  </si>
  <si>
    <t>Total market demand for meat, dairy, fish, fruit, vegetables, sugar, animal feed, animal and vegetable oils, processed food, alcoholic beverages , soft drinks and flavourings and tobacco products.</t>
  </si>
  <si>
    <t>Food, beverages &amp; tobacco: Market demand (nominal US$)</t>
  </si>
  <si>
    <t>FBDN</t>
  </si>
  <si>
    <t>Food, beverages &amp; tobacco: Market demand (US$ at 2005 constant prices)</t>
  </si>
  <si>
    <t>FBDC</t>
  </si>
  <si>
    <t>Footwear: Market demand (% real change pa)</t>
  </si>
  <si>
    <t>FWDX</t>
  </si>
  <si>
    <t>Total market demand for footwear.</t>
  </si>
  <si>
    <t>Excludes retail and wholesale mark-up. Includes leggings, gaiters and footwear from leather, fabrics and other materials except footwear made wholly of wood or almost entirely of vulcanized or moulded rubber or plastic.</t>
  </si>
  <si>
    <t>Footwear: Market demand (nominal US$)</t>
  </si>
  <si>
    <t>FWDN</t>
  </si>
  <si>
    <t>Footwear: Market demand (US$ at 2005 constant prices)</t>
  </si>
  <si>
    <t>FWDC</t>
  </si>
  <si>
    <t>Foreign trade and exchange regime rating (10=good)</t>
  </si>
  <si>
    <t>FTRT</t>
  </si>
  <si>
    <t>The EIUs foreign trade and exchange rating scores countries between 1 and 10 on a variety of measures including capital-account liberalisation and tariff levels, with 1 being low and 10 being high.</t>
  </si>
  <si>
    <t>Foreign-exchange reserves (US$)</t>
  </si>
  <si>
    <t>FRES</t>
  </si>
  <si>
    <t>Total reserves (excluding gold), including foreign exchange, reserve position with the IMF and SDRs at end-period.</t>
  </si>
  <si>
    <t>Freedom to compete (5=high)</t>
  </si>
  <si>
    <t>FCRT</t>
  </si>
  <si>
    <t>The EIUs business environment rankings quantify the attractiveness of the business environment. The freedom to compete rating scores countries between 1 and 5, with 1 being "very low" and 5 being "very high".</t>
  </si>
  <si>
    <t>Fruit consumption (kg/pc)</t>
  </si>
  <si>
    <t>FRCO</t>
  </si>
  <si>
    <t>Total fruit consumption, kg per head.</t>
  </si>
  <si>
    <t>Gasoil: Index (2005=100)</t>
  </si>
  <si>
    <t>PRLI</t>
  </si>
  <si>
    <t>Derived from Financial Times</t>
  </si>
  <si>
    <t>Gasoil: German Htg (2005 = 100)</t>
  </si>
  <si>
    <t>Gasoil: Nominal Price (LCU)</t>
  </si>
  <si>
    <t>PRLL</t>
  </si>
  <si>
    <t>Gasoil: German Htg (LCU per tonne)</t>
  </si>
  <si>
    <t>Gasoil: Nominal spot price ($)</t>
  </si>
  <si>
    <t>PRLN</t>
  </si>
  <si>
    <t>Financial Times</t>
  </si>
  <si>
    <t>Gasoil: German Htg ($ per tonne)</t>
  </si>
  <si>
    <t>Gasoil: Real Price (Constant 2005 LCU)</t>
  </si>
  <si>
    <t>PRLR</t>
  </si>
  <si>
    <t>Gasoil: German Htg (Constant 2005 LCU per tonne)</t>
  </si>
  <si>
    <t>Gasoline: Index (2005=100)</t>
  </si>
  <si>
    <t>PRGI</t>
  </si>
  <si>
    <t>Derived from US Department of Energy</t>
  </si>
  <si>
    <t xml:space="preserve">Gasoline: New York Harbor reformulated RBOB regular spot price (2005=100) </t>
  </si>
  <si>
    <t>Gasoline: Nominal Price (LCU)</t>
  </si>
  <si>
    <t>PRGL</t>
  </si>
  <si>
    <t xml:space="preserve">Gasoline: New York Harbor reformulated RBOB regular spot price (LCU per Gallon) </t>
  </si>
  <si>
    <t>Gasoline: Nominal spot price ($)</t>
  </si>
  <si>
    <t>PRGN</t>
  </si>
  <si>
    <t>US Department of Energy</t>
  </si>
  <si>
    <t xml:space="preserve">Gasoline: New York Harbor reformulated RBOB regular spot price (US$ per Gallon) </t>
  </si>
  <si>
    <t>Gasoline: Real Price (Constant 2005 LCU)</t>
  </si>
  <si>
    <t>PRGR</t>
  </si>
  <si>
    <t xml:space="preserve">Gasoline: New York Harbor reformulated RBOB regular spot price (Constant 2005 LCU per Gallon) </t>
  </si>
  <si>
    <t>GDP at factor cost (LCU)</t>
  </si>
  <si>
    <t>FGDP</t>
  </si>
  <si>
    <t>Real GDP at factor cost is equal to GDP at constant 2010 market prices, less indirect taxes and plus subsidies.</t>
  </si>
  <si>
    <t>Includes statistical discrepancy. Data prior to 2000 is estimated based on growth rates derived from series with base year 2000.</t>
  </si>
  <si>
    <t>GDP deflator (% change; av)</t>
  </si>
  <si>
    <t>GDFD</t>
  </si>
  <si>
    <t>Percentage change in GDP deflator index in local currency, period average (2010 = 100).</t>
  </si>
  <si>
    <t>GDP deflator (2010=100; av)</t>
  </si>
  <si>
    <t>GDFI</t>
  </si>
  <si>
    <t>GDP deflator index in local currency, period average (2010 = 100).</t>
  </si>
  <si>
    <t>GDP per head (US$ at PPP)</t>
  </si>
  <si>
    <t>YPCP</t>
  </si>
  <si>
    <t>PPP</t>
  </si>
  <si>
    <t>GDP at purchasing power parity (PPP), divided by population.</t>
  </si>
  <si>
    <t>GDP per head (US$)</t>
  </si>
  <si>
    <t>YPCA</t>
  </si>
  <si>
    <t>Derived from Korean National Statistical Office, Major Statistics of Korean Economy</t>
  </si>
  <si>
    <t>Nominal GDP divided by population.  Derived from National Statistical Office data and period-average exchange rate.</t>
  </si>
  <si>
    <t>Geothermal: Gross domestic energy consumption (% of total)</t>
  </si>
  <si>
    <t>TOTT</t>
  </si>
  <si>
    <t>Percentage of gross domestic energy consumption provided by geothermal power: production plus imports minus exports minus international marine and aviation bunkers and stock changes.</t>
  </si>
  <si>
    <t>Geothermal: Gross domestic energy consumption (% of world total)</t>
  </si>
  <si>
    <t>PWTE</t>
  </si>
  <si>
    <t>Gross domestic consumption of geothermal power as a percentage of world geothermal power consumption.</t>
  </si>
  <si>
    <t>Geothermal: Gross domestic energy consumption (ktoe)</t>
  </si>
  <si>
    <t>TOGE</t>
  </si>
  <si>
    <t>Gross domestic consumption of geothermal power: production plus imports minus exports minus international marine and aviation bunkers and stock changes.</t>
  </si>
  <si>
    <t>Gold, national valuation (US$)</t>
  </si>
  <si>
    <t>GOLD</t>
  </si>
  <si>
    <t>Level of gold reserves (national valuation) at end-period.</t>
  </si>
  <si>
    <t>Goods: exports (US$)</t>
  </si>
  <si>
    <t>EXPS</t>
  </si>
  <si>
    <t>Total exports of goods on a free-on-board (fob) basis.</t>
  </si>
  <si>
    <t>Goods: exports BOP (US$)</t>
  </si>
  <si>
    <t>MEXP</t>
  </si>
  <si>
    <t>Exports of goods, free-on-board (fob) basis.</t>
  </si>
  <si>
    <t>Goods: imports (US$)</t>
  </si>
  <si>
    <t>IMPS</t>
  </si>
  <si>
    <t>Total imports of goods on a cost, insurance and freight (cif) basis.</t>
  </si>
  <si>
    <t>Goods: imports BOP (US$)</t>
  </si>
  <si>
    <t>MIMP</t>
  </si>
  <si>
    <t>Imports of goods, free-on-board (fob) basis.</t>
  </si>
  <si>
    <t>Government (assets): currency and deposits (US$)</t>
  </si>
  <si>
    <t>E01A</t>
  </si>
  <si>
    <t>Currency and deposits assets of the government sector (public, non-financial institutions). Consist of financial assets used to make payments, including currency, transferable deposits and other deposits.</t>
  </si>
  <si>
    <t>Government (assets): equities (US$)</t>
  </si>
  <si>
    <t>E11A</t>
  </si>
  <si>
    <t>Equities assets of the government sector (public, non-financial institutions). Consist of claims to residual value of incorporated enterprises, after claims of all creditors, and include mutual fund holdings.</t>
  </si>
  <si>
    <t>Government (assets): loans (US$)</t>
  </si>
  <si>
    <t>E08A</t>
  </si>
  <si>
    <t>Total Loans extended by the government sector (public, non-financial institutions). Comprise financial assets created when creditors lend funds directly to debtors.</t>
  </si>
  <si>
    <t>Government (assets): net financial worth of government (US$)</t>
  </si>
  <si>
    <t>E20A</t>
  </si>
  <si>
    <t xml:space="preserve">Derived from  Derived from OECD </t>
  </si>
  <si>
    <t>Net financial worth of government assets of the government sector (public, non-financial institutions). Equal to Total Government Assets minus Total Government Liabilities.</t>
  </si>
  <si>
    <t>Government (assets): other (US$)</t>
  </si>
  <si>
    <t>E18A</t>
  </si>
  <si>
    <t xml:space="preserve">Other assets of the government sector (public, non-financial institutions). </t>
  </si>
  <si>
    <t>Government (assets): securities (excl equities; US$)</t>
  </si>
  <si>
    <t>E04A</t>
  </si>
  <si>
    <t>Securities (excl equities) assets of the government sector (public, non-financial institutions). Consist of bills, bonds, certificates of deposit and similar instruments normally traded in the financial markets.</t>
  </si>
  <si>
    <t>Government (assets): total (US$)</t>
  </si>
  <si>
    <t>E19A</t>
  </si>
  <si>
    <t xml:space="preserve"> Derived from OECD </t>
  </si>
  <si>
    <t>Total assets of the government sector (public, non-financial institutions). Equal to the sum of currency and deposits, securities, loans, equities and other government assets.</t>
  </si>
  <si>
    <t>Government (liabilities): currency and deposits (US$)</t>
  </si>
  <si>
    <t>E01L</t>
  </si>
  <si>
    <t>Currency and deposits liabilities of the government sector (public, non-financial institutions). Consist of financial assets used to make payments, including currency, transferable deposits and other deposits.</t>
  </si>
  <si>
    <t>Government (liabilities): equities (US$</t>
  </si>
  <si>
    <t>E11L</t>
  </si>
  <si>
    <t>Equities liabilities of the government sector (public, non-financial institutions). Consist of claims to residual value of incorporated enterprises, after claims of all creditors, and include mutual fund holdings.</t>
  </si>
  <si>
    <t>Government (liabilities): loans (US$)</t>
  </si>
  <si>
    <t>E08L</t>
  </si>
  <si>
    <t>Loans liabilities of the government sector (public, non-financial institutions) to the domestic financial sector. Comprise financial assets created when creditors lend funds directly to debtors.</t>
  </si>
  <si>
    <t>Government (liabilities): other (US$)</t>
  </si>
  <si>
    <t>E18L</t>
  </si>
  <si>
    <t xml:space="preserve">Other liabilities of the government sector (public, non-financial institutions). </t>
  </si>
  <si>
    <t>Government (liabilities): securities (excl equities; US$)</t>
  </si>
  <si>
    <t>E04L</t>
  </si>
  <si>
    <t>Securities (excl equities) liabilities of the government sector (public, non-financial institutions). Consist of bills, bonds, certificates of deposit and similar instruments normally traded in the financial markets.</t>
  </si>
  <si>
    <t>Government (liabilities): total (US$)</t>
  </si>
  <si>
    <t>E19L</t>
  </si>
  <si>
    <t xml:space="preserve">Total liabilities of the government sector (public, non-financial institutions). </t>
  </si>
  <si>
    <t>Government consumption (% of GDP)</t>
  </si>
  <si>
    <t>PGCE</t>
  </si>
  <si>
    <t xml:space="preserve">Government consumption expenditure at current market prices, as a percentage of GDP.  </t>
  </si>
  <si>
    <t>Government consumption (% real change pa)</t>
  </si>
  <si>
    <t>DGCE</t>
  </si>
  <si>
    <t>Percentage change in real government consumption, over previous year.</t>
  </si>
  <si>
    <t>Government consumption deflator (% change; av)</t>
  </si>
  <si>
    <t>GOVD</t>
  </si>
  <si>
    <t>Percentage change in government consumption deflator index in local currency, period average (2010 = 100).</t>
  </si>
  <si>
    <t>Government consumption deflator (2010=100; av)</t>
  </si>
  <si>
    <t>GOVI</t>
  </si>
  <si>
    <t>Government consumption deflator index in local currency, period average (2010 = 100).</t>
  </si>
  <si>
    <t>Government consumption, contribution to real GDP growth (% points)</t>
  </si>
  <si>
    <t>CGGC</t>
  </si>
  <si>
    <t>Change in government consumption, as a percentage of real GDP in the previous period.</t>
  </si>
  <si>
    <t>Government policy towards foreign investment (5=good)</t>
  </si>
  <si>
    <t>GPFI</t>
  </si>
  <si>
    <t>The EIUs business environment rankings quantify the attractiveness of the business environment. The government policy towards foreign investment rating scores countries between 1 and 5, with 1 being "very restrictive" and 5 being "very encouraging".</t>
  </si>
  <si>
    <t>Government stance towards business (5=open)</t>
  </si>
  <si>
    <t>GBER</t>
  </si>
  <si>
    <t>The EIUs government stance towards business rating scores countries between 1 and 5 on the likelihood that the current government will implement open, liberal, and pro-business policies, with 1 being "very low" and 5 being "very high".</t>
  </si>
  <si>
    <t>GPS navigation and other measuring equipment: Market demand (% pa)</t>
  </si>
  <si>
    <t>MDGP</t>
  </si>
  <si>
    <t>Percentage change in total demand for GPS navigation and other measuring equipment in local currency.</t>
  </si>
  <si>
    <t>GPS navigation and other measuring equipment: Market demand (LCU)</t>
  </si>
  <si>
    <t>MDGL</t>
  </si>
  <si>
    <t>Total demand for GPS navigation and other measuring equipment in local currency.</t>
  </si>
  <si>
    <t>GPS navigation and other measuring equipment: Market demand (US$)</t>
  </si>
  <si>
    <t>MDGD</t>
  </si>
  <si>
    <t>Total demand for GPS navigation and other measuring equipment in US$.</t>
  </si>
  <si>
    <t>Gross domestic electricity consumption (GWh)</t>
  </si>
  <si>
    <t>ELST</t>
  </si>
  <si>
    <t>Gross domestic electricity consumption: gross production plus imports minus exports and distribution losses.</t>
  </si>
  <si>
    <t>Gross domestic energy consumption (% of 1990 level)</t>
  </si>
  <si>
    <t>ECNN</t>
  </si>
  <si>
    <t>Gross domestic energy consumption as a percentage of the 1990 level: production plus imports minus exports minus international marine and aviation bunkers and stock changes.</t>
  </si>
  <si>
    <t>Gross domestic energy consumption (ktoe)</t>
  </si>
  <si>
    <t>TOEN</t>
  </si>
  <si>
    <t>Gross domestic energy consumption: production plus imports minus exports minus international marine and aviation bunkers and stock changes.</t>
  </si>
  <si>
    <t>Gross Electricity Generation (Gwh)</t>
  </si>
  <si>
    <t>ELGT</t>
  </si>
  <si>
    <t>Gross electricity generation. Includes the energy taken by power station auxiliaries and losses in transformers that are considered integral
parts of the station.</t>
  </si>
  <si>
    <t>Gross fixed investment (% of GDP)</t>
  </si>
  <si>
    <t>PFIN</t>
  </si>
  <si>
    <t xml:space="preserve">Gross fixed investment expenditure at current market prices, as a percentage of GDP.  </t>
  </si>
  <si>
    <t>Gross fixed investment (% real change pa)</t>
  </si>
  <si>
    <t>DFIN</t>
  </si>
  <si>
    <t>Percentage change in real gross fixed investment, over previous year.</t>
  </si>
  <si>
    <t>Gross fixed investment, contribution to real GDP growth (% points)</t>
  </si>
  <si>
    <t>CGFI</t>
  </si>
  <si>
    <t>Change in gross fixed investment, as a percentage of real GDP in the previous period.</t>
  </si>
  <si>
    <t>Gross income - [Y]</t>
  </si>
  <si>
    <t>BP07</t>
  </si>
  <si>
    <t>Net interest income plus non-interest income.</t>
  </si>
  <si>
    <t>Gross national savings rate (%)</t>
  </si>
  <si>
    <t>PSAV</t>
  </si>
  <si>
    <t>Aggregate national savings by the public and private sector as a percentage of nominal GDP. (National savings equals gross domestic investment plus the current-account balance.)</t>
  </si>
  <si>
    <t>Gross national savings/investment (%)</t>
  </si>
  <si>
    <t>SIRA</t>
  </si>
  <si>
    <t xml:space="preserve">Gross national savings as a percentage of gross domestic investment. Gross national savings equals gross domestic investment plus the current account balance.   </t>
  </si>
  <si>
    <t>Gross personal income (US$)</t>
  </si>
  <si>
    <t>GPIN</t>
  </si>
  <si>
    <t>OECD, Economic Outlook</t>
  </si>
  <si>
    <t>The total value of personal income before taxes and deductions.</t>
  </si>
  <si>
    <t>Growth in average wages (LCU; % pa)</t>
  </si>
  <si>
    <t>DAWA</t>
  </si>
  <si>
    <t>Korean National Statistical Office</t>
  </si>
  <si>
    <t>Percentage change in monthly earnings (all industries) in local currency, over previous year.</t>
  </si>
  <si>
    <t>Growth in average wages (US$; % pa)</t>
  </si>
  <si>
    <t>GDAV</t>
  </si>
  <si>
    <t>Derived from KOSIS</t>
  </si>
  <si>
    <t>Percentage change in hourly wages in US$, over previous period.</t>
  </si>
  <si>
    <t>Growth of overall productivity of labour (GDP at PPP, per worker, % pa)</t>
  </si>
  <si>
    <t>OPRG</t>
  </si>
  <si>
    <t xml:space="preserve">Growth of real gross domestic product (GDP), at 2005 constant prices, per person employed.  </t>
  </si>
  <si>
    <t>Growth of productivity of labour in manufacturing (% pa)</t>
  </si>
  <si>
    <t>PRMG</t>
  </si>
  <si>
    <t>International Labour Organisation, World Bank - World Development Indicators, EIU calculation</t>
  </si>
  <si>
    <t>Growth of real manufacturing value added (at constant 2010 prices ) per manufacturing worker</t>
  </si>
  <si>
    <t>Growth of real capital stock (%)</t>
  </si>
  <si>
    <t>GRCS</t>
  </si>
  <si>
    <t>Growth in the real stock of fixed assets (machinery &amp; equipment, buildings etc).</t>
  </si>
  <si>
    <t>Growth of real GDP per head (% pa)</t>
  </si>
  <si>
    <t>RYPC</t>
  </si>
  <si>
    <t>Derived from Bank of Korea; Korean National Statistical Office, Major Statistics of Korean Economy.</t>
  </si>
  <si>
    <t>Percentage change in real gross domestic product per head.</t>
  </si>
  <si>
    <t>Growth of real potential output (%)</t>
  </si>
  <si>
    <t>GRPO</t>
  </si>
  <si>
    <t>Potential output is the maximum level of output an economy can obtain without placing pressure on prices. Growth in potential output is estimated by a combination of growth in the labour force, the capital stock and total factor productivity (efficiency).</t>
  </si>
  <si>
    <t>Health and soundness of banking sector (5=good)</t>
  </si>
  <si>
    <t>BSER</t>
  </si>
  <si>
    <t>The EIUs business environment rankings quantify the attractiveness of the business environment. The openness of the banking system rating scores countries between 1 and 5, with 1 being "very low" and 5 being "very high".</t>
  </si>
  <si>
    <t>Health Services: Market demand (% real change pa)</t>
  </si>
  <si>
    <t>HEDX</t>
  </si>
  <si>
    <t>Total market demand for health services.</t>
  </si>
  <si>
    <t>Health Services: Market demand (nominal US$)</t>
  </si>
  <si>
    <t>HEDN</t>
  </si>
  <si>
    <t>Health Services: Market demand (US$ at 2005 constant prices)</t>
  </si>
  <si>
    <t>HEDC</t>
  </si>
  <si>
    <t>Healthcare spending (% of GDP)</t>
  </si>
  <si>
    <t>HSPR</t>
  </si>
  <si>
    <t>The sum of public and private health expenditure as a percentage of gross domestic product.</t>
  </si>
  <si>
    <t>Healthcare spending (LCU)</t>
  </si>
  <si>
    <t>HSPX</t>
  </si>
  <si>
    <t>Total public and private expenditure on health (LCU)</t>
  </si>
  <si>
    <t>Healthcare spending (US$ per head)</t>
  </si>
  <si>
    <t>HSPE</t>
  </si>
  <si>
    <t>Total public and private expenditure on health, per capita.</t>
  </si>
  <si>
    <t>Healthcare spending (US$)</t>
  </si>
  <si>
    <t>HSPQ</t>
  </si>
  <si>
    <t>Total public and private expenditure on health (USD)</t>
  </si>
  <si>
    <t>Heating Oil: Index (2005=100)</t>
  </si>
  <si>
    <t>PROI</t>
  </si>
  <si>
    <t xml:space="preserve">Heating oil: New York Harbor No. 2 spot price FOB (2005=100) </t>
  </si>
  <si>
    <t>Heating Oil: Nominal Price (LCU)</t>
  </si>
  <si>
    <t>PROL</t>
  </si>
  <si>
    <t xml:space="preserve">Heating oil: New York Harbor No. 2 spot price FOB (LCU per Gallon) </t>
  </si>
  <si>
    <t>Heating Oil: Nominal spot price ($)</t>
  </si>
  <si>
    <t>PRON</t>
  </si>
  <si>
    <t xml:space="preserve">Heating oil: New York Harbor No. 2 spot price FOB (US$ per Gallon) </t>
  </si>
  <si>
    <t>Heating Oil: Real Price (Constant 2005 LCU)</t>
  </si>
  <si>
    <t>PROR</t>
  </si>
  <si>
    <t xml:space="preserve">Heating oil: New York Harbor No. 2 spot price FOB (Constant 2005 LCU per Gallon) </t>
  </si>
  <si>
    <t>Higher education enrolment (%)</t>
  </si>
  <si>
    <t>TEEN</t>
  </si>
  <si>
    <t>UNESCO</t>
  </si>
  <si>
    <t xml:space="preserve">Ratio of enrolment in tertiary education to the population of the corresponding age. </t>
  </si>
  <si>
    <t>Hiring of foreign nationals (5=easy)</t>
  </si>
  <si>
    <t>FNER</t>
  </si>
  <si>
    <t>The EIUs business environment rankings quantify the attractiveness of the business environment. The hiring of foreign nationals rating scores countries between 1 and 5, with 1 being "almost impossible" and 5 being "very easy".</t>
  </si>
  <si>
    <t>Hospital beds (per 1,000 pop)</t>
  </si>
  <si>
    <t>HBPT</t>
  </si>
  <si>
    <t>OECD, EIU estimates</t>
  </si>
  <si>
    <t>Hospital beds, including inpatient beds available in public, private, general and specialised hospitals and rehabilitation centres, per 1,000 population</t>
  </si>
  <si>
    <t>Household (assets): currency (US$)</t>
  </si>
  <si>
    <t>D02A</t>
  </si>
  <si>
    <t>Currency assets of the household sector. Comprises notes and coins in circulation.</t>
  </si>
  <si>
    <t>Household (assets): currency and deposits (US$)</t>
  </si>
  <si>
    <t>D01A</t>
  </si>
  <si>
    <t>Currency and deposits assets of the household sector. Consist of financial assets used to make payments, including currency, transferable deposits and other deposits.</t>
  </si>
  <si>
    <t>Household (assets): deposits (US$)</t>
  </si>
  <si>
    <t>D03A</t>
  </si>
  <si>
    <t xml:space="preserve"> EIU estimates </t>
  </si>
  <si>
    <t>Deposits assets of the household sector. Consist of both transferable deposits and non-transferable claims on the central bank or other depository institutions.</t>
  </si>
  <si>
    <t>Household (assets): equities (excl mutual funds; US$)</t>
  </si>
  <si>
    <t>D12A</t>
  </si>
  <si>
    <t>Equities (excl mutual funds) assets of the household sector. Consist of claims to residual value of incorporated enterprises, after claims of all creditors, and exclude mutual fund holdings.</t>
  </si>
  <si>
    <t>Household (assets): equities (US$)</t>
  </si>
  <si>
    <t>D11A</t>
  </si>
  <si>
    <t>Equities assets of the household sector. Consist of claims to residual value of incorporated enterprises, after claims of all creditors, and include mutual fund holdings.</t>
  </si>
  <si>
    <t>Household (assets): financial derivatives (US$)</t>
  </si>
  <si>
    <t>D07A</t>
  </si>
  <si>
    <t>Financial derivatives assets of the household sector. Consist of financial instruments linked to specific other assets, and derive their value from the price of the underlying item.</t>
  </si>
  <si>
    <t>Household (assets): life insurance (US$)</t>
  </si>
  <si>
    <t>D16A</t>
  </si>
  <si>
    <t>Consist of reserves against outstanding risks and reserves for with-profit insurance that add to the value on maturity of with-profit endowments or similar policies. Classified as assets of the household sector.</t>
  </si>
  <si>
    <t>Household (assets): long-term securities (excl financial derivatives; US$)</t>
  </si>
  <si>
    <t>D06A</t>
  </si>
  <si>
    <t>Long-term (excl financial derivatives) assets of the household sector. Consists of securities other than shares with an original maturity of more than one or two years. Excludes financial derivatives.</t>
  </si>
  <si>
    <t>Household (assets): mutual funds (US$)</t>
  </si>
  <si>
    <t>D13A</t>
  </si>
  <si>
    <t>Mutual funds assets of the household sector. Consist of collective investment vehicles, using money from many investors to invest in stocks, bonds, short-term money market instruments, and/or other securities</t>
  </si>
  <si>
    <t>Household (assets): net financial worth of households (US$)</t>
  </si>
  <si>
    <t>D20A</t>
  </si>
  <si>
    <t>Net financial worth of households assets of the household sector. Equal to Total household Assets minus Total household Liabilities</t>
  </si>
  <si>
    <t>Household (assets): other (US$)</t>
  </si>
  <si>
    <t>D18A</t>
  </si>
  <si>
    <t xml:space="preserve">Other assets of the household sector. </t>
  </si>
  <si>
    <t>Household (assets): pension funds (US$)</t>
  </si>
  <si>
    <t>D17A</t>
  </si>
  <si>
    <t>Consist of the reserves of funds established by employers and/or employees to provide pensions for employees after retirement. Classified as assets of the household sector.</t>
  </si>
  <si>
    <t>Household (assets): securities (excl equities) (US$)</t>
  </si>
  <si>
    <t>D04A</t>
  </si>
  <si>
    <t>Securities (excl equities) assets of the household sector. Consist of bills, bonds, certificates of deposit and similar instruments normally traded in the financial markets.</t>
  </si>
  <si>
    <t>Household (assets): short-term securities (excl financial derivatives; US$)</t>
  </si>
  <si>
    <t>D05A</t>
  </si>
  <si>
    <t>Short-term (excl financial derivatives) assets of the household sector. Consists of securities other than shares that have an original maturity of one or two years or less. Excludes financial derivatives</t>
  </si>
  <si>
    <t>Household (assets): total (US$)</t>
  </si>
  <si>
    <t>D19A</t>
  </si>
  <si>
    <t>Total assets of the household sector; sum of currency and deposits, securities, equities, net equity of households and other.</t>
  </si>
  <si>
    <t>Household (liabilities): loans (US$)</t>
  </si>
  <si>
    <t>D08L</t>
  </si>
  <si>
    <t>Total loan liabilities of the household sector to the domestic financial sector.</t>
  </si>
  <si>
    <t>Household (liabilities): long-term loans (US$)</t>
  </si>
  <si>
    <t>D10L</t>
  </si>
  <si>
    <t>Long-term loan liabilities of the household sector to the domestic financial sector. Normally consist of loans with an original maturity of more than one year.</t>
  </si>
  <si>
    <t>Household (liabilities): short-term loans (US$)</t>
  </si>
  <si>
    <t>D09L</t>
  </si>
  <si>
    <t>Short-term loan liabilities of the household sector to the domestic financial sector. Normally consist of loans with an original maturity of one year or less.</t>
  </si>
  <si>
    <t>Household (liabilities): total liabilities (US$)</t>
  </si>
  <si>
    <t>D19L</t>
  </si>
  <si>
    <t>Total liabilities of the household sector.</t>
  </si>
  <si>
    <t>Household audio and video equipment: Market demand (% real change pa)</t>
  </si>
  <si>
    <t>AVDX</t>
  </si>
  <si>
    <t>Total market demand for household audio and video equipment.</t>
  </si>
  <si>
    <t>Household audio and video equipment: Market demand (nominal US$)</t>
  </si>
  <si>
    <t>AVDN</t>
  </si>
  <si>
    <t>Household audio and video equipment: Market demand (US$ at 2005 constant prices)</t>
  </si>
  <si>
    <t>AVDC</t>
  </si>
  <si>
    <t>Household furniture: Market demand (% real change pa)</t>
  </si>
  <si>
    <t>FNDX</t>
  </si>
  <si>
    <t>Total market demand for household furniture.</t>
  </si>
  <si>
    <t>Excludes retail and wholesale mark-up. Includes household, office, public building, professional and restaurant furniture and fixtures, dual purpose sleep furniture such as studio couches, sofa beds and chair beds; mattresses and bedsprings; and window and door screens and shades.</t>
  </si>
  <si>
    <t>Household furniture: Market demand (nominal US$)</t>
  </si>
  <si>
    <t>FNDN</t>
  </si>
  <si>
    <t>Household furniture: Market demand (US$ at 2005 constant prices)</t>
  </si>
  <si>
    <t>FNDC</t>
  </si>
  <si>
    <t>Household textile products: Market demand (% real change pa)</t>
  </si>
  <si>
    <t>TXDX</t>
  </si>
  <si>
    <t>Total market demand for household textile products excluding clothing.</t>
  </si>
  <si>
    <t>Household textile products: Market demand (nominal US$)</t>
  </si>
  <si>
    <t>TXDN</t>
  </si>
  <si>
    <t>Household textile products: Market demand (US$ at 2005 constant prices)</t>
  </si>
  <si>
    <t>TXDC</t>
  </si>
  <si>
    <t>Households</t>
  </si>
  <si>
    <t>HOUS</t>
  </si>
  <si>
    <t>Number of households in a country</t>
  </si>
  <si>
    <t>Hydro: Gross domestic energy consumption (% of total)</t>
  </si>
  <si>
    <t>TOHT</t>
  </si>
  <si>
    <t>Percentage of gross domestic energy consumption provided by hydro power: production plus imports minus exports minus international marine and aviation bunkers and stock changes.</t>
  </si>
  <si>
    <t>Hydro: Gross domestic energy consumption (% of world total)</t>
  </si>
  <si>
    <t>PWTH</t>
  </si>
  <si>
    <t>Gross domestic consumption of hydro power as a percentage of world hydro power consumption.</t>
  </si>
  <si>
    <t>Hydro: Gross domestic energy consumption (ktoe)</t>
  </si>
  <si>
    <t>TOHY</t>
  </si>
  <si>
    <t>Gross domestic consumption of hydro power: production plus imports minus exports minus international marine and aviation bunkers and stock changes.</t>
  </si>
  <si>
    <t>ICT sector: Market demand (% real change pa)</t>
  </si>
  <si>
    <t>ITDX</t>
  </si>
  <si>
    <t>Total market demand for telecoms and IT equipment.</t>
  </si>
  <si>
    <t>Excludes retail and wholesale mark-up. Includes computers, X-ray apparatus, electromedical and electrotherapeutic equipment, search and navigation equipment, measuring devices, electric lamps and fixtures, storage batteries and telecommunication equipment.</t>
  </si>
  <si>
    <t>ICT sector: Market demand (nominal US$)</t>
  </si>
  <si>
    <t>ITDN</t>
  </si>
  <si>
    <t>ICT sector: market demand (US$ at 2005 constant prices)</t>
  </si>
  <si>
    <t>ITDC</t>
  </si>
  <si>
    <t>IMF charges (US$)</t>
  </si>
  <si>
    <t>IIMC</t>
  </si>
  <si>
    <t>World Bank, International Debt Statistics; World Bank, Quarterly External Debt Statistics</t>
  </si>
  <si>
    <t>Charges on IMF credits and Special Drawing Rights (SDR) allocations.</t>
  </si>
  <si>
    <t>IMF credit (US$)</t>
  </si>
  <si>
    <t>IMFC</t>
  </si>
  <si>
    <t>IMF purchases and loan disbursements.</t>
  </si>
  <si>
    <t>IMF debits &amp; charges (US$)</t>
  </si>
  <si>
    <t>IMDC</t>
  </si>
  <si>
    <t>Repurchases and repayment of loans to the IMF, plus charges on loans.</t>
  </si>
  <si>
    <t>IMF debits (US$)</t>
  </si>
  <si>
    <t>IMFD</t>
  </si>
  <si>
    <t>Repurchases and repayments of loans including transactions within the General Resources Account and repayment of loans relating to any Structural Adjustment Facility (SAF), Enhanced Structural Adjustment Facility (ESAF) or Trust Fund Loan (TFL); year-end.</t>
  </si>
  <si>
    <t>IMF debt (US$)</t>
  </si>
  <si>
    <t>IMFL</t>
  </si>
  <si>
    <t>World Bank, International Debt Statistics. World Bank, Quarterly External Debt Statistics. Economist Intelligence Unit.</t>
  </si>
  <si>
    <t>Debt outstanding to the IMF comprising: transactions within the General Resources Account; loans relating to any Structural Adjustment Facility (SAF), Enhanced Structural Adjustment Facility (ESAF) or Trust Fund Loan (TFL); and, Special Drawing Rights (SD</t>
  </si>
  <si>
    <t>Impact of crime (5=low)</t>
  </si>
  <si>
    <t>ICER</t>
  </si>
  <si>
    <t>The EIUs impact of crime rating scores countries between 1 and 5 on whether violent crime is a problem for government and business, with 1 being "strongly yes" and 5 being "strongly no".</t>
  </si>
  <si>
    <t>Import 1 (% share)</t>
  </si>
  <si>
    <t>MPP1</t>
  </si>
  <si>
    <t>Machiner, as a percentage of total imports of goods on a cost, insurance and freight (cif) basis.</t>
  </si>
  <si>
    <t>Import 1 (US$)</t>
  </si>
  <si>
    <t>MPD1</t>
  </si>
  <si>
    <t>Largest single import type is Machiner.</t>
  </si>
  <si>
    <t>Import 2 (% share)</t>
  </si>
  <si>
    <t>MPP2</t>
  </si>
  <si>
    <t>Mineral Fuels, Lub, as a percentage of total imports of goods on a cost, insurance and freight (cif) basis.</t>
  </si>
  <si>
    <t>Import 2 (US$)</t>
  </si>
  <si>
    <t>MPD2</t>
  </si>
  <si>
    <t>Second largest single import type is Mineral Fuels, Lub.</t>
  </si>
  <si>
    <t>Import 3 (% share)</t>
  </si>
  <si>
    <t>MPP3</t>
  </si>
  <si>
    <t>mports: Chemi, as a percentage of total imports of goods on a cost, insurance and freight (cif) basis.</t>
  </si>
  <si>
    <t>Import 3 (US$)</t>
  </si>
  <si>
    <t>MPD3</t>
  </si>
  <si>
    <t>Third largest single import type is mports: Chemi.</t>
  </si>
  <si>
    <t>Import 4 (% share)</t>
  </si>
  <si>
    <t>MPP4</t>
  </si>
  <si>
    <t>ured Goods Classif, as a percentage of total imports of goods on a cost, insurance and freight (cif) basis.</t>
  </si>
  <si>
    <t>Import 4 (US$)</t>
  </si>
  <si>
    <t>MPD4</t>
  </si>
  <si>
    <t>Fourth largest single import type is ured Goods Classif.</t>
  </si>
  <si>
    <t>Import cover (months)</t>
  </si>
  <si>
    <t>MCOV</t>
  </si>
  <si>
    <t>Months</t>
  </si>
  <si>
    <t>Total international reserves divided by imports of goods and non-factor services expressed in months.</t>
  </si>
  <si>
    <t>Import deflator (% change; av)</t>
  </si>
  <si>
    <t>DIMD</t>
  </si>
  <si>
    <t>Percentage change in import deflator index in local currency, period average (2010 = 100).</t>
  </si>
  <si>
    <t>Import deflator (2010=100; av)</t>
  </si>
  <si>
    <t>IMDF</t>
  </si>
  <si>
    <t>Import deflator index in local currency, period average (2010 = 100).</t>
  </si>
  <si>
    <t>Import duties (% of total imports)</t>
  </si>
  <si>
    <t>IMDT</t>
  </si>
  <si>
    <t>Value of all levies collected on goods at the point of entry into the country as a percentage of total imports.</t>
  </si>
  <si>
    <t>Import market 1 (% share)</t>
  </si>
  <si>
    <t>MPM1</t>
  </si>
  <si>
    <t>Imports to China, as a percentage of total imports of goods, on a free-on-board (fob) basis.</t>
  </si>
  <si>
    <t>Import market 2 (% share)</t>
  </si>
  <si>
    <t>MPM2</t>
  </si>
  <si>
    <t>Imports to US, as a percentage of total imports of goods, on a free-on-board (fob) basis.</t>
  </si>
  <si>
    <t>Import market 3 (% share)</t>
  </si>
  <si>
    <t>MPM3</t>
  </si>
  <si>
    <t>Imports to Japan, as a percentage of total imports of goods, on a free-on-board (fob) basis.</t>
  </si>
  <si>
    <t>Import market 4 (% share)</t>
  </si>
  <si>
    <t>MPM4</t>
  </si>
  <si>
    <t>Imports to Australia, as a percentage of total imports of goods, on a free-on-board (fob) basis.</t>
  </si>
  <si>
    <t>Import prices  (US$, 2010=100)</t>
  </si>
  <si>
    <t>CIPM</t>
  </si>
  <si>
    <t>The import prices index rebased to 2010=100 by the EIU</t>
  </si>
  <si>
    <t>Import prices (% change pa; US$)</t>
  </si>
  <si>
    <t>DIPM</t>
  </si>
  <si>
    <t>Percentage growth over previous year in the US$ import price index of goods.  Index year 1990=100.</t>
  </si>
  <si>
    <t>Import volume of goods  (2010=100)</t>
  </si>
  <si>
    <t>CMGR</t>
  </si>
  <si>
    <t>The import volume of goods index rebased to 2010=100 by the EIU</t>
  </si>
  <si>
    <t>Import volume of goods and services (% change pa)</t>
  </si>
  <si>
    <t>MGRO</t>
  </si>
  <si>
    <t>Percentage growth over previous year in the volume of imports of goods.  Index year 1990=100.</t>
  </si>
  <si>
    <t>Imports of G&amp;S (% of GDP)</t>
  </si>
  <si>
    <t>PIMP</t>
  </si>
  <si>
    <t xml:space="preserve">Value of imports of goods and non-factor services expenditure at current market prices, as a percentage of GDP.  </t>
  </si>
  <si>
    <t>Imports of G&amp;S (% real change pa)</t>
  </si>
  <si>
    <t>DIMP</t>
  </si>
  <si>
    <t>Percentage change in real imports of goods and services, over previous year.</t>
  </si>
  <si>
    <t>Imports of goods/imports of G&amp;S (%)</t>
  </si>
  <si>
    <t>IGIS</t>
  </si>
  <si>
    <t>Merchandise imports as a percentage of imports of goods and services.</t>
  </si>
  <si>
    <t>Income balance/GDP (%)</t>
  </si>
  <si>
    <t>IGDP</t>
  </si>
  <si>
    <t>Net primary income flows as a percentage of gross domestic product.</t>
  </si>
  <si>
    <t>Income: balance (US$)</t>
  </si>
  <si>
    <t>BALI</t>
  </si>
  <si>
    <t>Primary income credit less income debt.</t>
  </si>
  <si>
    <t>Income: credit (US$)</t>
  </si>
  <si>
    <t>XIPD</t>
  </si>
  <si>
    <t>Repatriated earnings on overseas investments, including interest, profit and dividends, plus all forms of employee compensation.</t>
  </si>
  <si>
    <t>Income: debit (US$)</t>
  </si>
  <si>
    <t>MIPD</t>
  </si>
  <si>
    <t>Payments abroad in respect of foreign-owned investments in the domestic economy, including interest, profit and dividends, plus all forms of employee compensation.</t>
  </si>
  <si>
    <t>Increase in interest arrears (if any; US$)</t>
  </si>
  <si>
    <t>IARR</t>
  </si>
  <si>
    <t>Change in cumulative stock of unpaid interest charges due on long-term external debt at end-period.</t>
  </si>
  <si>
    <t>Increase in principal arrears (if any; US$)</t>
  </si>
  <si>
    <t>DPAR</t>
  </si>
  <si>
    <t>Change in cumulative stock of overdue principal repayments on long-term external debt at end-period.</t>
  </si>
  <si>
    <t>Industrial process control equipment: Market demand (% pa)</t>
  </si>
  <si>
    <t>MDIP</t>
  </si>
  <si>
    <t>Percentage change in total demand for industrial process control equipment in local currency.</t>
  </si>
  <si>
    <t>Industrial process control equipment: Market demand (LCU)</t>
  </si>
  <si>
    <t>MDIL</t>
  </si>
  <si>
    <t>Total demand for industrial process control equipment in local currency.</t>
  </si>
  <si>
    <t>Industrial process control equipment: Market demand (US$)</t>
  </si>
  <si>
    <t>MDID</t>
  </si>
  <si>
    <t>Total demand for industrial process control equipment in US$.</t>
  </si>
  <si>
    <t>Industrial production (% change pa)</t>
  </si>
  <si>
    <t>DIPI</t>
  </si>
  <si>
    <t>Derived from Korean National Statistics Office.</t>
  </si>
  <si>
    <t>Percentage change in index of industrial production, over previous year.</t>
  </si>
  <si>
    <t>Industrial production (2010=100; av)</t>
  </si>
  <si>
    <t>CIPI</t>
  </si>
  <si>
    <t>The industrial production index rebased to 2010=100 by the EIU</t>
  </si>
  <si>
    <t>Industrial relations (5=good)</t>
  </si>
  <si>
    <t>IRER</t>
  </si>
  <si>
    <t>The EIUs business environment rankings quantify the attractiveness of the business environment. The industrial relations rating scores countries between 1 and 5 on the incidence of strikes, with 1 being "very high" and 5 being "very low".</t>
  </si>
  <si>
    <t>Industry (% change pa)</t>
  </si>
  <si>
    <t>DIND</t>
  </si>
  <si>
    <t>Percentage change in real mining, quarrying, manufacturing, construction and utilities value-added, over previous year.</t>
  </si>
  <si>
    <t>Industry (% of GDP)</t>
  </si>
  <si>
    <t>INDP</t>
  </si>
  <si>
    <t>Mining, quarrying, manufacturing, construction and utilities value-added as percentage of real GDP at factor cost . GDP at factor cost is GDP at  market prices, less indirect taxes, plus subsidies.</t>
  </si>
  <si>
    <t>Industry (LCU)</t>
  </si>
  <si>
    <t>RIND</t>
  </si>
  <si>
    <t>Mining, quarrying, manufacturing, construction and utilities value-added at constant 2010 prices.</t>
  </si>
  <si>
    <t>Industry: Energy consumption (% of total)</t>
  </si>
  <si>
    <t>TOIP</t>
  </si>
  <si>
    <t>Percentage of gross domestic energy consumed by the industry sector.</t>
  </si>
  <si>
    <t>Industry: Energy consumption (ktoe)</t>
  </si>
  <si>
    <t>TOIN</t>
  </si>
  <si>
    <t>Total energy consumed by the industry sector.</t>
  </si>
  <si>
    <t>Infant mortality rate (per 1,000 live births)</t>
  </si>
  <si>
    <t>INMR</t>
  </si>
  <si>
    <t>US Bureau of Census</t>
  </si>
  <si>
    <t>Number of infants who die before reaching one year of age, per 1,000 live births in a given year.</t>
  </si>
  <si>
    <t>Infectious diseases (age-standardised death rates per 100,000 pop)</t>
  </si>
  <si>
    <t>INFD</t>
  </si>
  <si>
    <t>WHO age-standardised death rates per 100,000 people from infections and parasitic diseases</t>
  </si>
  <si>
    <t>Information and communication (% change pa)</t>
  </si>
  <si>
    <t>PRIC</t>
  </si>
  <si>
    <t>Percentage change in real information and communication value-added, over previous period.</t>
  </si>
  <si>
    <t>Information and communication (% of GDP)</t>
  </si>
  <si>
    <t>RISS</t>
  </si>
  <si>
    <t>Real information and communication value-added, as percentage of real GDP at factor cost . GDP at factor cost is GDP at market prices, less indirect taxes, plus subsidies.</t>
  </si>
  <si>
    <t>Information and communication (LCU)</t>
  </si>
  <si>
    <t>RICR</t>
  </si>
  <si>
    <t>Information and communication value-added at constant 2010 prices.</t>
  </si>
  <si>
    <t>Infrastructure rating (10=good)</t>
  </si>
  <si>
    <t>INRT</t>
  </si>
  <si>
    <t>The EIUs infrastructure rating scores countries between 1 and 10 on a variety of telecoms, transport, energy and office space measures, with 1 being low and 10 being high.</t>
  </si>
  <si>
    <t>Institutional effectiveness rating (10=high)</t>
  </si>
  <si>
    <t>IEER</t>
  </si>
  <si>
    <t>The EIUs business environment rankings quantify the attractiveness of the business environment. The institutional effectiveness rating scores countries between 1 and 10, with 1 being low and 10 being high.</t>
  </si>
  <si>
    <t>Intellectual property protection (5=high)</t>
  </si>
  <si>
    <t>IPRT</t>
  </si>
  <si>
    <t>The EIUs intellectual property rating scores countries between 1 and 5 on the protection of intellectual property, with 1 being "very poor" and 5 being "very good".</t>
  </si>
  <si>
    <t>Interest arrears (US$)</t>
  </si>
  <si>
    <t>ARRS</t>
  </si>
  <si>
    <t>World Bank, International Debt Statistics.  Economist Intelligence Unit.</t>
  </si>
  <si>
    <t xml:space="preserve">Cumulative stock of unpaid interest charges due on long-term external debt at end-period, </t>
  </si>
  <si>
    <t>Interest arrears owed to official creditors (US$)</t>
  </si>
  <si>
    <t>IARO</t>
  </si>
  <si>
    <t>Unpaid interest charges on long-term external debt at end-period owed to official creditors.</t>
  </si>
  <si>
    <t>Interest arrears owed to private creditors (US$)</t>
  </si>
  <si>
    <t>IARP</t>
  </si>
  <si>
    <t>Unpaid interest charges on long-term external debt at end-period owed to commercial creditors.</t>
  </si>
  <si>
    <t>Interest due/exports of G&amp;S (%)</t>
  </si>
  <si>
    <t>IDEG</t>
  </si>
  <si>
    <t>Total interest payments due on all external debt as a percentage of exports of goods, non-factor services, primary income and workers remittances.</t>
  </si>
  <si>
    <t>Interest on short-term debt (US$)</t>
  </si>
  <si>
    <t>ISTD</t>
  </si>
  <si>
    <t>Interest payments made on short-term debt.</t>
  </si>
  <si>
    <t>Interest paid/debt service paid</t>
  </si>
  <si>
    <t>INPS</t>
  </si>
  <si>
    <t>Total interest payments made on total external debt as a percentage of total debt service paid.</t>
  </si>
  <si>
    <t>Interest paid/exports of G&amp;S (%)</t>
  </si>
  <si>
    <t>INPX</t>
  </si>
  <si>
    <t>Total interest payments made on all external debt as a percentage of exports of goods, non-factor services, primary income and workers remittances.</t>
  </si>
  <si>
    <t>Interest paid/GDP (%)</t>
  </si>
  <si>
    <t>INPY</t>
  </si>
  <si>
    <t>Total interest payments made on total external debt as a percentage of nominal gross domestic product.</t>
  </si>
  <si>
    <t>Interest rate spread (lending minus deposit rate)</t>
  </si>
  <si>
    <t>IRSP</t>
  </si>
  <si>
    <t>IMF, EIU</t>
  </si>
  <si>
    <t xml:space="preserve">The difference between the rate charged by banks on loans to prime customers and the rate paid by commercial or similar banks for demand, time, or savings deposits. </t>
  </si>
  <si>
    <t>International bond issues (US$)</t>
  </si>
  <si>
    <t>INBO</t>
  </si>
  <si>
    <t>Gross public and private placements of Euro-bond issues (bond issues placed simultaneously on the markets of two or more countries), and foreign bond issues (bond issues in a single foreign market).</t>
  </si>
  <si>
    <t>International disputes and tensions (5=no threat)</t>
  </si>
  <si>
    <t>IDER</t>
  </si>
  <si>
    <t>The EIUs international disputes and tensions rating scores countries between 1 and 5 on the threat posed by international disputes to the economy and polity, with 1 being "very high" and 5 being "no threat".</t>
  </si>
  <si>
    <t>International reserves (US$)</t>
  </si>
  <si>
    <t>ILMA</t>
  </si>
  <si>
    <t>Stock of foreign reserves plus gold (national valuation), end-period.</t>
  </si>
  <si>
    <t>International reserves/total debt (%)</t>
  </si>
  <si>
    <t>IRTD</t>
  </si>
  <si>
    <t xml:space="preserve">Total international reserves as a percentage of total external debt stock. </t>
  </si>
  <si>
    <t>International tourism, arrivals</t>
  </si>
  <si>
    <t>TOAR</t>
  </si>
  <si>
    <t>World Bank - World Development Indicators, World Tourism Organisation</t>
  </si>
  <si>
    <t>Number of visitors who travel to a country other than that where they have their normal residence for a period not exceeding 12 months and whose main purpose in visiting is other than an activity remunerated from within the country visited.</t>
  </si>
  <si>
    <t>International tourism, departures</t>
  </si>
  <si>
    <t>TODE</t>
  </si>
  <si>
    <t>Number of departures that people make from their country of normal residence to any other country for any purpose other than a remunerated activity within the country visited.</t>
  </si>
  <si>
    <t>International tourism, expenditure (US$)</t>
  </si>
  <si>
    <t>TOEP</t>
  </si>
  <si>
    <t>Expenditures of international outbound visitors in other countries, including payments to foreign carriers for international transport.</t>
  </si>
  <si>
    <t>International tourism, receipts (US$)</t>
  </si>
  <si>
    <t>TORE</t>
  </si>
  <si>
    <t>Expenditures by international inbound visitors, including payments to national carriers for international transport.</t>
  </si>
  <si>
    <t>Internet users</t>
  </si>
  <si>
    <t>NETS</t>
  </si>
  <si>
    <t>Estimated internet users.</t>
  </si>
  <si>
    <t>Internet users (per 100 people)</t>
  </si>
  <si>
    <t>PNET</t>
  </si>
  <si>
    <t>Estimated Internet users per 100 people</t>
  </si>
  <si>
    <t>Investment protection schemes (5=good)</t>
  </si>
  <si>
    <t>IPRS</t>
  </si>
  <si>
    <t>The EIUs business environment rankings quantify the attractiveness of the business environment. The availability of investment protection schemes rating scores countries between 1 and 5, with 1 being "very poor" and 5 being "very good".</t>
  </si>
  <si>
    <t>Inward direct investment (US$)</t>
  </si>
  <si>
    <t>INDV</t>
  </si>
  <si>
    <t>Net flows of direct investment capital by non-residents into the country.</t>
  </si>
  <si>
    <t>Break in series, before 2005 IMF Balance of Payments Manual 5, after 2005 IMF Balance of Payments Manual 6.</t>
  </si>
  <si>
    <t>Inward FDI flow (% of fixed investment)</t>
  </si>
  <si>
    <t>INVI</t>
  </si>
  <si>
    <t>Net flows of direct investment capital by non-residents into the country, as a percentage of fixed investment.</t>
  </si>
  <si>
    <t>Inward FDI flow per head ($)</t>
  </si>
  <si>
    <t>INVC</t>
  </si>
  <si>
    <t>Net flows of direct investment capital by non-residents into the country divided by total population.</t>
  </si>
  <si>
    <t>Inward FDI flow/GDP (%)</t>
  </si>
  <si>
    <t>INVR</t>
  </si>
  <si>
    <t>Net flows of direct investment capital by non-residents into the country, as a percentage of GDP.</t>
  </si>
  <si>
    <t>Inward FDI stock (US$)</t>
  </si>
  <si>
    <t>INSU</t>
  </si>
  <si>
    <t>Stock of direct investment by non-residents into the country at current prices.</t>
  </si>
  <si>
    <t>Inward FDI stock per head (US$)</t>
  </si>
  <si>
    <t>INSC</t>
  </si>
  <si>
    <t>Stock of direct investment by non-residents into the country divided by total population.</t>
  </si>
  <si>
    <t>Inward FDI stock/GDP (%)</t>
  </si>
  <si>
    <t>INSR</t>
  </si>
  <si>
    <t>Stock of direct investment by non-residents into the country as a percentage of GDP.</t>
  </si>
  <si>
    <t>Inward portfolio investment (net of fc bonds; US$)</t>
  </si>
  <si>
    <t>IPIN</t>
  </si>
  <si>
    <t>Non-residents investment in the domestic economy in financial securities of any maturity, such as corporate securities, notes, money market instruments and financial derivatives (excluding foreign currency bonds).</t>
  </si>
  <si>
    <t>IT hardware spending (% of GDP)</t>
  </si>
  <si>
    <t>CHAG</t>
  </si>
  <si>
    <t>Derived from IDC</t>
  </si>
  <si>
    <t xml:space="preserve">IT spending on servers, clients systems (PCs, traditional workstations), storage devices (disk storage systems, tape automation) , peripherals (printers, handheld devices) and networking equipment (including LAN switches and hubs, network interface cards </t>
  </si>
  <si>
    <t>IT hardware spending (% pa)</t>
  </si>
  <si>
    <t>CHAP</t>
  </si>
  <si>
    <t>IT hardware spending (LCU)</t>
  </si>
  <si>
    <t>CHAL</t>
  </si>
  <si>
    <t>IT hardware spending (US$)</t>
  </si>
  <si>
    <t>CHAR</t>
  </si>
  <si>
    <t>IDC</t>
  </si>
  <si>
    <t>IT services spending (US$)</t>
  </si>
  <si>
    <t>ITSV</t>
  </si>
  <si>
    <t>IT spending on services provided by external companies for planning, building, supporting, and managing systems and processes.</t>
  </si>
  <si>
    <t>Labour costs per hour (US$)</t>
  </si>
  <si>
    <t>LCHD</t>
  </si>
  <si>
    <t>US Bureau of Labor Statistics</t>
  </si>
  <si>
    <t>Average cost of labour per hour (pay and non-pay costs).</t>
  </si>
  <si>
    <t xml:space="preserve">Includes pay for time worked, other direct pay (eg holiday pay), employer expenditure on legally required insurance programmes and other labour taxes. </t>
  </si>
  <si>
    <t>Labour force</t>
  </si>
  <si>
    <t>LABF</t>
  </si>
  <si>
    <t>National Statistical Office</t>
  </si>
  <si>
    <t>Economically active population.</t>
  </si>
  <si>
    <t>Labour productivity growth (%)</t>
  </si>
  <si>
    <t>LBPG</t>
  </si>
  <si>
    <t>Efficiency of labour measured in terms of output per worker (real GDP per person employed).</t>
  </si>
  <si>
    <t>LCDs and other audio-visual and telecoms components: Market demand (% pa)</t>
  </si>
  <si>
    <t>MDAP</t>
  </si>
  <si>
    <t>Percentage change in total demand for LCDs and other audio-visual and telecoms components in local currency.</t>
  </si>
  <si>
    <t>LCDs and other audio-visual and telecoms components: Market demand (US$)</t>
  </si>
  <si>
    <t>MDAD</t>
  </si>
  <si>
    <t>Total demand for LCDs and other audio-visual and telecoms components in US$.</t>
  </si>
  <si>
    <t>LCDs and other audio/visual/telecoms components: Market demand (LCU)</t>
  </si>
  <si>
    <t>MDAL</t>
  </si>
  <si>
    <t>Total demand for LCDs and other audio-visual and telecoms components in local currency.</t>
  </si>
  <si>
    <t>Lending interest rate (%)</t>
  </si>
  <si>
    <t>LRAT</t>
  </si>
  <si>
    <t>Minimum rate charged to enterprises by commercial banks on loans up to one year.</t>
  </si>
  <si>
    <t>Lending to public sector/total lending - [Y]</t>
  </si>
  <si>
    <t>BP14</t>
  </si>
  <si>
    <t>Lending to public sector as a percentage of total lending.</t>
  </si>
  <si>
    <t>Length of railway network (km)</t>
  </si>
  <si>
    <t>LRNW</t>
  </si>
  <si>
    <t>Total route length of the railway network in the country concerned.</t>
  </si>
  <si>
    <t>Level of corruption (5=low)</t>
  </si>
  <si>
    <t>CRER</t>
  </si>
  <si>
    <t>The EIUs corruption rating scores countries between 1 and 5 on the pervasiveness of corruption among public officials, with 1 being "very high" and 5 being "very low".</t>
  </si>
  <si>
    <t>Life expectancy, female (yrs)</t>
  </si>
  <si>
    <t>FEEX</t>
  </si>
  <si>
    <t>Number of years a newborn female infant would live if prevailing patterns of mortality at the time of its birth were to stay the same throughout its life.</t>
  </si>
  <si>
    <t>Life expectancy, male (yrs)</t>
  </si>
  <si>
    <t>MAEX</t>
  </si>
  <si>
    <t>Number of years a newborn male infant would live if prevailing patterns of mortality at the time of its birth were to stay the same throughout its life.</t>
  </si>
  <si>
    <t>Life expectancy, total (yrs)</t>
  </si>
  <si>
    <t>LEXP</t>
  </si>
  <si>
    <t>Number of years a newborn infant would live if prevailing patterns of mortality at the time of its birth were to stay the same throughout its life.</t>
  </si>
  <si>
    <t>Light commercial vehicle production (units)</t>
  </si>
  <si>
    <t>LCVP</t>
  </si>
  <si>
    <t>Light commercial vehicle production</t>
  </si>
  <si>
    <t>Loans/assets - [Y]</t>
  </si>
  <si>
    <t>BP15</t>
  </si>
  <si>
    <t>Derived from OECD, 1990-2009; Financial Supervisory Service, 2010-present</t>
  </si>
  <si>
    <t>This liquidity ratio indicates what percentage of the assets of the bank are tied up in loans. The higher this ratio the less liquid the banking system will be.</t>
  </si>
  <si>
    <t>Loans/deposits - [Y]</t>
  </si>
  <si>
    <t>BP16</t>
  </si>
  <si>
    <t>Loans to deposits is a measure of the "capacity utilisation" of the banking system.</t>
  </si>
  <si>
    <t>Lobbying by special interest groups (5=low)</t>
  </si>
  <si>
    <t>LSER</t>
  </si>
  <si>
    <t>The EIU's special interest groups rating scores countries between 1 and 5 on the distortions arising from special interest group' lobbying of government, with 1 being "very high" and 5 being "very low".</t>
  </si>
  <si>
    <t>Local stock market capitalization excluding investment funds - [Y]</t>
  </si>
  <si>
    <t>MS08</t>
  </si>
  <si>
    <t>Korea Financial Investment Association (1990-2001); Korea Stock Exchange (2002-present)</t>
  </si>
  <si>
    <t>Long-term bond yield (%)</t>
  </si>
  <si>
    <t>RAT4</t>
  </si>
  <si>
    <t xml:space="preserve">Organization for Economic Cooperation &amp; Development </t>
  </si>
  <si>
    <t xml:space="preserve">10 Year Government Bond (% per annum)  </t>
  </si>
  <si>
    <t>M &amp; LT debt inflows (US$)</t>
  </si>
  <si>
    <t>MLTD</t>
  </si>
  <si>
    <t>World Bank, International Debt Statistics; EIU</t>
  </si>
  <si>
    <t>Capital inflows generating medium- and long-term debt, consisting of commercial bank loans, official guaranteed loans and international bond issues.</t>
  </si>
  <si>
    <t>M&amp;LT debt interest payments (US$)</t>
  </si>
  <si>
    <t>IMLT</t>
  </si>
  <si>
    <t>Interest payments made on medium- and long-term debt.</t>
  </si>
  <si>
    <t>M&amp;LT debt owed to official creditors (US$)</t>
  </si>
  <si>
    <t>OFFC</t>
  </si>
  <si>
    <t>Medium- and long-term debt owed to official creditors at end-period.</t>
  </si>
  <si>
    <t>M&amp;LT debt owed to private creditors (US$)</t>
  </si>
  <si>
    <t>TPRC</t>
  </si>
  <si>
    <t xml:space="preserve">Public and private debt owed to commercial creditors. </t>
  </si>
  <si>
    <t>M&amp;LT foreign debt service (US$)</t>
  </si>
  <si>
    <t>FMLT</t>
  </si>
  <si>
    <t>Principal repayments made, plus interest payments made on all medium- and long-term debt, but excluding IMF debits and charges.</t>
  </si>
  <si>
    <t>M&amp;LT foreign debt service by official creditors (US$)</t>
  </si>
  <si>
    <t>GFDS</t>
  </si>
  <si>
    <t>Principal repayments made, plus interest payments made on all medium- and long-term debt, but excluding IMF debits and charges, by official creditors.</t>
  </si>
  <si>
    <t>M&amp;LT foreign debt service by private creditors (US$)</t>
  </si>
  <si>
    <t>PFDS</t>
  </si>
  <si>
    <t>Principal repayments made, plus interest payments made on all medium- and long-term debt, but excluding IMF debits and charges, by private creditors.</t>
  </si>
  <si>
    <t>M&amp;LT interest payments to official creditors (US$)</t>
  </si>
  <si>
    <t>OFIP</t>
  </si>
  <si>
    <t>Interest payments made on medium- and long-term debt to official creditors, excluding IMF charges.</t>
  </si>
  <si>
    <t>M&amp;LT interest payments to private creditors (US$)</t>
  </si>
  <si>
    <t>PRIP</t>
  </si>
  <si>
    <t>Interest payments made on medium- and long-term debt to private creditors, excluding IMF charges.</t>
  </si>
  <si>
    <t>M&amp;LT principal repayments (US$)</t>
  </si>
  <si>
    <t>PMLT</t>
  </si>
  <si>
    <t>Principal repayments made on medium- and long-term debt.</t>
  </si>
  <si>
    <t>M&amp;LT principal repayments to official creditors (US$)</t>
  </si>
  <si>
    <t>OFAM</t>
  </si>
  <si>
    <t>Principal repayments made on medium- and long-term debt owed to official creditors.</t>
  </si>
  <si>
    <t>M&amp;LT principal repayments to private creditors (US$)</t>
  </si>
  <si>
    <t>PRAM</t>
  </si>
  <si>
    <t>Principal repayments made on medium- and long-term debt owed to private creditors.</t>
  </si>
  <si>
    <t>M1 (% pa)</t>
  </si>
  <si>
    <t>DMN1</t>
  </si>
  <si>
    <t xml:space="preserve">Percentage change in total supply of notes and coins plus demand deposits at end-period, over previous year.  </t>
  </si>
  <si>
    <t>M1 Money supply (LCU)</t>
  </si>
  <si>
    <t>SMN1</t>
  </si>
  <si>
    <t xml:space="preserve">Total supply of notes and coins plus demand deposits, end-period. </t>
  </si>
  <si>
    <t>M1 Money supply (US$)</t>
  </si>
  <si>
    <t>SMU1</t>
  </si>
  <si>
    <t>Bank of Korea ; IMF, International Financial Statistics</t>
  </si>
  <si>
    <t>M2 (% pa)</t>
  </si>
  <si>
    <t>DMN2</t>
  </si>
  <si>
    <t xml:space="preserve">Percentage change in M1 plus quasi-money at end-period, over previous year.  </t>
  </si>
  <si>
    <t>M2/GDP (%)</t>
  </si>
  <si>
    <t>MGDP</t>
  </si>
  <si>
    <t>M1 plus quasi-money at period-end, as a percentage of GDP.</t>
  </si>
  <si>
    <t>Male % of population</t>
  </si>
  <si>
    <t>MPOP</t>
  </si>
  <si>
    <t xml:space="preserve">UN Population Data </t>
  </si>
  <si>
    <t xml:space="preserve">Percentage of the total population which is male </t>
  </si>
  <si>
    <t>Manufacturing  (% of GDP)</t>
  </si>
  <si>
    <t>RMIS</t>
  </si>
  <si>
    <t>Percentage change in other services value-added, over previous period.</t>
  </si>
  <si>
    <t>Manufacturing (% change pa)</t>
  </si>
  <si>
    <t>DMNF</t>
  </si>
  <si>
    <t>Percentage change in real manufacturing value-added, over previous year.</t>
  </si>
  <si>
    <t>Manufacturing (LCU)</t>
  </si>
  <si>
    <t>RMNF</t>
  </si>
  <si>
    <t>Manufacturing value-added at constant 2010 prices.</t>
  </si>
  <si>
    <t>Manufacturing labour costs per hour (US$)</t>
  </si>
  <si>
    <t>MCPH</t>
  </si>
  <si>
    <t>US Bureau of Labour Statistics (BLS), Economic Co-operation and Development (OECD), National Statistics Offices, International Labour Organisation (ILO)</t>
  </si>
  <si>
    <t>Average hourly compensation costs for all employees in manufacturing. Includes direct pay, bonuses, healthcare and other social benefits, and labour-related taxes and subsidies.</t>
  </si>
  <si>
    <t>Manufacturing unit labour costs (LCU-based; % change pa)</t>
  </si>
  <si>
    <t>MNLC</t>
  </si>
  <si>
    <t>International Labour Organisation, United Nations Industrial Development Organisation, US Dept of Labour, World Bank - World Development Indicators</t>
  </si>
  <si>
    <t>Percentage change in the labour cost of producing one unit of output in manufacturing over previous period, in local currency.</t>
  </si>
  <si>
    <t>Manufacturing unit labour costs (US$-based; % change pa)</t>
  </si>
  <si>
    <t>MDLC</t>
  </si>
  <si>
    <t>Percentage change in the labour cost of producing one unit of output in manufacturing over previous period, in US$.</t>
  </si>
  <si>
    <t>Mean years of schooling</t>
  </si>
  <si>
    <t>MYSC</t>
  </si>
  <si>
    <t>United Nations Development Programme</t>
  </si>
  <si>
    <t>Average number of years spent in school and higher education.</t>
  </si>
  <si>
    <t>Meat consumption (kg/pc)</t>
  </si>
  <si>
    <t>MTCO</t>
  </si>
  <si>
    <t>Total meat consumption, kg per head.</t>
  </si>
  <si>
    <t>Median household income (US$ at constant prices)</t>
  </si>
  <si>
    <t>RINC</t>
  </si>
  <si>
    <t>Median disposable income earned by households per annum at 2019 constant prices.</t>
  </si>
  <si>
    <t>Median household income (US$)</t>
  </si>
  <si>
    <t>MINC</t>
  </si>
  <si>
    <t>Median nominal disposable income earned by households per annum</t>
  </si>
  <si>
    <t>Medium and heavy vehicle production (units)</t>
  </si>
  <si>
    <t>HCVP</t>
  </si>
  <si>
    <t>Medium and heavy trucks production</t>
  </si>
  <si>
    <t>Milk consumption (litres/pc)</t>
  </si>
  <si>
    <t>MKCO</t>
  </si>
  <si>
    <t>Total milk consumption, litres per head.</t>
  </si>
  <si>
    <t>Minimum wage</t>
  </si>
  <si>
    <t>MWAG</t>
  </si>
  <si>
    <t>EIU Country Commerce</t>
  </si>
  <si>
    <t>Minimum hourly wage in US$</t>
  </si>
  <si>
    <t>Mining and quarrying (% change pa)</t>
  </si>
  <si>
    <t>PRMQ</t>
  </si>
  <si>
    <t>Percentage change in real mining and quarrying value-added, over previous period.</t>
  </si>
  <si>
    <t>Mining and quarrying (% of GDP)</t>
  </si>
  <si>
    <t>RQIS</t>
  </si>
  <si>
    <t>Real mining and quarrying value-added, as percentage of real GDP at factor cost . GDP at factor cost is GDP at market prices, less indirect taxes, plus subsidies.</t>
  </si>
  <si>
    <t>Mining and quarrying (LCU)</t>
  </si>
  <si>
    <t>XMQR</t>
  </si>
  <si>
    <t>Mining and quarrying value-added at constant 2010 prices.</t>
  </si>
  <si>
    <t>Mobile broadband subscriptions</t>
  </si>
  <si>
    <t>MBSB</t>
  </si>
  <si>
    <t>Active mobile-broadband subscriptions refers to the sum of standard mobile-broadband and dedicated mobile-broadband subscriptions to the public Internet</t>
  </si>
  <si>
    <t>Mobile broadband subscriptions (% pa)</t>
  </si>
  <si>
    <t>MBSG</t>
  </si>
  <si>
    <t>Percentage change in Mobile broadband subscriptions.</t>
  </si>
  <si>
    <t>Mobile broadband subscriptions (per 100 people)</t>
  </si>
  <si>
    <t>MBSP</t>
  </si>
  <si>
    <t>Active mobile-broadband subscriptions refers to the sum of standard mobile-broadband and dedicated mobile-broadband subscriptions to the public Internet (per 100 people)</t>
  </si>
  <si>
    <t>Mobile broadband subscriptions (per 100 people, US=100)</t>
  </si>
  <si>
    <t>MBSU</t>
  </si>
  <si>
    <t>Number of Mobile broadband subscriptions per 100 people indexed to US=100 by the EIU.</t>
  </si>
  <si>
    <t>Mobile broadband subscriptions (share of world total)</t>
  </si>
  <si>
    <t>MBSW</t>
  </si>
  <si>
    <t>Total Mobile broadband subscriptions as a percentage of the world total.</t>
  </si>
  <si>
    <t>Mobile phones and other communications equipment: Market demand (% pa)</t>
  </si>
  <si>
    <t>MDPP</t>
  </si>
  <si>
    <t>Percentage change in total demand for mobile phones and other communications equipment in local currency.</t>
  </si>
  <si>
    <t>Mobile phones and other communications equipment: Market demand (LCU)</t>
  </si>
  <si>
    <t>MDPL</t>
  </si>
  <si>
    <t>Total demand for mobile phones and other communications equipment in local currency.</t>
  </si>
  <si>
    <t>Mobile phones and other communications equipment: Market demand (US$)</t>
  </si>
  <si>
    <t>MDPD</t>
  </si>
  <si>
    <t>Total demand for mobile phones and other communications equipment in US$.</t>
  </si>
  <si>
    <t>Mobile voice subscriptions</t>
  </si>
  <si>
    <t>MOSB</t>
  </si>
  <si>
    <t>Total number of mobile-phone subscriptions</t>
  </si>
  <si>
    <t>Mobile voice subscriptions (% pa)</t>
  </si>
  <si>
    <t>MOSG</t>
  </si>
  <si>
    <t>Percentage change in total number of mobile phone subscriptions.</t>
  </si>
  <si>
    <t>Mobile voice subscriptions (per 100 people)</t>
  </si>
  <si>
    <t>MOSP</t>
  </si>
  <si>
    <t>Number of mobile-phone subscribers per 100 people.</t>
  </si>
  <si>
    <t>Mobile voice subscriptions (per 100 people, US=100)</t>
  </si>
  <si>
    <t>MOSU</t>
  </si>
  <si>
    <t>Number of mobile phone subscriptions per 100 people indexed to US=100 by the EIU.</t>
  </si>
  <si>
    <t>Mobile voice subscriptions (share of world total)</t>
  </si>
  <si>
    <t>MOSW</t>
  </si>
  <si>
    <t>Total number of mobile phone subscriptions as a percentage of the world total.</t>
  </si>
  <si>
    <t>Motor vehicles and parts: Market demand (% real change pa)</t>
  </si>
  <si>
    <t>AUDX</t>
  </si>
  <si>
    <t>Total market demand for motor vehicles, motor vehicle parts, motorcycles and bicycles.</t>
  </si>
  <si>
    <t>Excludes retail and wholesale mark-up. Includes passenger cars, commercial cars and buses, lorries, truck trailers, special purpose motor vehicles, caravans and motor vehicle parts and accessories.</t>
  </si>
  <si>
    <t>Motor vehicles and parts: Market demand (nominal US$)</t>
  </si>
  <si>
    <t>AUDN</t>
  </si>
  <si>
    <t>Motor vehicles and parts: Market demand (US$ at 2005 constant prices)</t>
  </si>
  <si>
    <t>AUDC</t>
  </si>
  <si>
    <t>Multilateral M&amp;LT debt (US$)</t>
  </si>
  <si>
    <t>MULC</t>
  </si>
  <si>
    <t>Official medium- and long-term debt owed to multilateral institutions, excluding the IMF, at end-period.</t>
  </si>
  <si>
    <t>Natural Gas (Europe): Index (2005=100)</t>
  </si>
  <si>
    <t>PRYI</t>
  </si>
  <si>
    <t xml:space="preserve">Natural gas: Nominal Europe spot price (2005=100) </t>
  </si>
  <si>
    <t>Natural Gas (Europe): Nominal Price (LCU)</t>
  </si>
  <si>
    <t>PRYL</t>
  </si>
  <si>
    <t xml:space="preserve">Natural gas: Nominal Europe spot price (LCU/Mil.BTU) </t>
  </si>
  <si>
    <t>Natural Gas (Europe): Nominal spot price ($)</t>
  </si>
  <si>
    <t>PRYN</t>
  </si>
  <si>
    <t xml:space="preserve">Natural gas: Nominal Europe spot price (US$/Mil.BTU) </t>
  </si>
  <si>
    <t>Natural Gas (Europe): Real Price (Constant 2005 LCU)</t>
  </si>
  <si>
    <t>PRYR</t>
  </si>
  <si>
    <t xml:space="preserve">Natural gas: Nominal Europe spot price (Constant 2005 LCU/Mil.BTU) </t>
  </si>
  <si>
    <t>Natural Gas (Henry Hub): Index (2005=100)</t>
  </si>
  <si>
    <t>PRHI</t>
  </si>
  <si>
    <t xml:space="preserve">Natural gas: Real Henry Hub spot price (2005=100) </t>
  </si>
  <si>
    <t>Natural Gas (Henry Hub): Nominal Price (LCU)</t>
  </si>
  <si>
    <t>PRHL</t>
  </si>
  <si>
    <t xml:space="preserve">Natural gas: Nominal Henry Hub spot price (LCU/Mil.BTU) </t>
  </si>
  <si>
    <t>Natural Gas (Henry Hub): Nominal spot price (US$)</t>
  </si>
  <si>
    <t>PRHN</t>
  </si>
  <si>
    <t xml:space="preserve">Natural gas: Nominal Henry Hub spot price (US$/Mil.BTU) </t>
  </si>
  <si>
    <t>Natural Gas (Henry Hub): Real Price (Constant 2005 LCU)</t>
  </si>
  <si>
    <t>PRHR</t>
  </si>
  <si>
    <t xml:space="preserve">Natural gas: Real Henry Hub spot price (Constant 2005 LCU/Mil.BTU) </t>
  </si>
  <si>
    <t>Natural Gas (Russia): Index (2005=100)</t>
  </si>
  <si>
    <t>PRII</t>
  </si>
  <si>
    <t xml:space="preserve">Natural gas: Nominal Russia spot price (2005=100) </t>
  </si>
  <si>
    <t>Natural Gas (Russia): Nominal Price (LCU)</t>
  </si>
  <si>
    <t>PRIL</t>
  </si>
  <si>
    <t xml:space="preserve">Natural gas: Nominal Russia spot price (LCU/Mil.BTU) </t>
  </si>
  <si>
    <t>Natural Gas (Russia): Nominal spot price ($)</t>
  </si>
  <si>
    <t>PRIN</t>
  </si>
  <si>
    <t xml:space="preserve">Natural gas: Nominal Russia spot price (US$/Mil.BTU) </t>
  </si>
  <si>
    <t>Natural Gas (Russia): Real Price (Constant 2005 LCU)</t>
  </si>
  <si>
    <t>PRIR</t>
  </si>
  <si>
    <t xml:space="preserve">Natural gas: Nominal Russia spot price (Constant 2005 LCU/Mil.BTU) </t>
  </si>
  <si>
    <t>Natural Gas Production (ktoe)</t>
  </si>
  <si>
    <t>NGPN</t>
  </si>
  <si>
    <t>Total dry marketable natural gas production within national boundaries, including offshore production. After purification and extraction of NGLs and sulphur. Excluding extraction losses and quantities reinjected, vented or flared. Includes quantities used</t>
  </si>
  <si>
    <t>Natural Gas: Gross domestic energy consumption (% change y/y)</t>
  </si>
  <si>
    <t>NGPY</t>
  </si>
  <si>
    <t>Percentage change in the gross domestic consumption of natural gas: production plus imports minus exports minus international marine and aviation bunkers and stock changes.</t>
  </si>
  <si>
    <t>Natural Gas: Gross domestic energy consumption (% of total)</t>
  </si>
  <si>
    <t>TOGT</t>
  </si>
  <si>
    <t>Percentage of gross domestic energy consumption provided by natural gas: production plus imports minus exports minus international marine and aviation bunkers and stock changes.</t>
  </si>
  <si>
    <t>Natural Gas: Gross domestic energy consumption (% of world total)</t>
  </si>
  <si>
    <t>PWTG</t>
  </si>
  <si>
    <t>Gross domestic consumption of natural gas as a percentage of world natural gas consumption.</t>
  </si>
  <si>
    <t>Natural Gas: Gross domestic energy consumption (ktoe)</t>
  </si>
  <si>
    <t>TONG</t>
  </si>
  <si>
    <t>Gross domestic consumption of natural gas: production plus imports minus exports minus international marine and aviation bunkers and stock changes.</t>
  </si>
  <si>
    <t>Natural gas: Net imports (% of total consumption)</t>
  </si>
  <si>
    <t>IPTN</t>
  </si>
  <si>
    <t>Percentage gross domestic consumption of natural gas covered by net imports of natural gas.</t>
  </si>
  <si>
    <t>Natural gas: Net imports (ktoe)</t>
  </si>
  <si>
    <t>NGNI</t>
  </si>
  <si>
    <t>Net imports of natural gas.</t>
  </si>
  <si>
    <t>Natural gas: Total exports (ktoe)</t>
  </si>
  <si>
    <t>NGEX</t>
  </si>
  <si>
    <t>Total exports of natural gas.</t>
  </si>
  <si>
    <t>Natural gas: Total imports (ktoe)</t>
  </si>
  <si>
    <t>NGIM</t>
  </si>
  <si>
    <t>Total imports of natural gas.</t>
  </si>
  <si>
    <t>Net debt (US$)</t>
  </si>
  <si>
    <t>NTDT</t>
  </si>
  <si>
    <t>Total external debt less total international reserves.</t>
  </si>
  <si>
    <t>Net debt/export of G&amp;S (%)</t>
  </si>
  <si>
    <t>NDEG</t>
  </si>
  <si>
    <t>Total external debt less total international reserves as a percentage of exports of goods, non-factor services, primary income and workers remittances.</t>
  </si>
  <si>
    <t>Net debt/GDP (%)</t>
  </si>
  <si>
    <t>NGDP</t>
  </si>
  <si>
    <t>Total external debt less total international reserves as a percentage of nominal gross domestic product.</t>
  </si>
  <si>
    <t>Net direct investment flows (US$)</t>
  </si>
  <si>
    <t>INVF</t>
  </si>
  <si>
    <t>Net flows of direct investment.</t>
  </si>
  <si>
    <t>Net income - [Y]</t>
  </si>
  <si>
    <t>BP09</t>
  </si>
  <si>
    <t>Gross income minus operating expenses.</t>
  </si>
  <si>
    <t>Net interest income (US$)</t>
  </si>
  <si>
    <t>BP05</t>
  </si>
  <si>
    <t>Interest income minus interest expenses. Interest income includes income on interest-bearing assets, fee income from lending, plus dividend income. Interest expenses generally include interest paid on liabilities and fee expenses from borrowing.</t>
  </si>
  <si>
    <t>Net interest margin (net interest incl assets; %)</t>
  </si>
  <si>
    <t>BP18</t>
  </si>
  <si>
    <t>Net interest income expressed as a percentage of assets. The higher this figure the cheaper the funding or the higher the margin the bank is commanding. Higher margins and profitability are desirable as long as the asset quality is being maintained.</t>
  </si>
  <si>
    <t>Net maximum electrical capacity (Mwe)</t>
  </si>
  <si>
    <t>ELMT</t>
  </si>
  <si>
    <t>Maximum active power that can be supplied, continuously, with all electricity-only and CHP plants running. Excludes power supplies for station auxiliaries and allows for transformer losses integral to the station. Excludes short-term overload capacity.</t>
  </si>
  <si>
    <t>Net portfolio investment flows (net of fc bond issues)</t>
  </si>
  <si>
    <t>INVP</t>
  </si>
  <si>
    <t>Inward portfolio investment (net of foreign currency bond issues) less outward portfolio investment.</t>
  </si>
  <si>
    <t>New dwellings completed</t>
  </si>
  <si>
    <t>NDCE</t>
  </si>
  <si>
    <t>Euromonitor</t>
  </si>
  <si>
    <t>Total number of new residential dwellings completed in the year concerned.</t>
  </si>
  <si>
    <t>New electric-vehicle registrations (% change, pa)</t>
  </si>
  <si>
    <t>NEVX</t>
  </si>
  <si>
    <t>International Energy Agency; EIU forecasts</t>
  </si>
  <si>
    <t>Percentage change Electric vehicles (EVs) covers battery EVs, plug-in hybrid EVs and fuel-cell EVs. Cars only.</t>
  </si>
  <si>
    <t>New electric-vehicle registrations (000 units)</t>
  </si>
  <si>
    <t>NEVR</t>
  </si>
  <si>
    <t>Electric vehicles (EVs) covers battery EVs, plug-in hybrid EVs and fuel-cell EVs. Cars only.</t>
  </si>
  <si>
    <t>New electric-vehicle registrations (as a percentage of new passenger-car registrations)</t>
  </si>
  <si>
    <t>NEVP</t>
  </si>
  <si>
    <t>International Energy Agency; EIU forecasts Korea Automobile Manufacturers' Association, Korea Automobile Importers &amp; Distributor' Association, EIU estimates</t>
  </si>
  <si>
    <t>Electric vehicles (EVs) covers battery EVs, plug-in hybrid EVs and fuel-cell Evs (cars only) as apercentage of new passenger car registration</t>
  </si>
  <si>
    <t>Nominal domestic demand (LCU)</t>
  </si>
  <si>
    <t>DMDL</t>
  </si>
  <si>
    <t>Total domestic expenditure (including stockbuilding) at current market prices.</t>
  </si>
  <si>
    <t>Nominal domestic demand (US$)</t>
  </si>
  <si>
    <t>DMDD</t>
  </si>
  <si>
    <t>Derived from Bank of Korea; IMF, International Financial Statistics</t>
  </si>
  <si>
    <t>Total domestic expenditure (including stockbuilding) at current market prices in US$ using period-average exchange rate.</t>
  </si>
  <si>
    <t>Nominal exports of G&amp;S (LCU)</t>
  </si>
  <si>
    <t>EXPL</t>
  </si>
  <si>
    <t xml:space="preserve">Value of exports of goods and non-factor services expenditure at current market prices.  </t>
  </si>
  <si>
    <t>Nominal exports of G&amp;S (US$)</t>
  </si>
  <si>
    <t>EXPD</t>
  </si>
  <si>
    <t>Value of exports of goods and non-factor services expenditure at current market prices in US$  using period-average exchange rate.</t>
  </si>
  <si>
    <t>Nominal GDP (LCU)</t>
  </si>
  <si>
    <t>GDPL</t>
  </si>
  <si>
    <t>Gross domestic product (GDP) at current market prices.</t>
  </si>
  <si>
    <t>Seasonally adjusted. Includes statistical discrepancy.</t>
  </si>
  <si>
    <t>Nominal GDP (PPP$)</t>
  </si>
  <si>
    <t>GDPP</t>
  </si>
  <si>
    <t>Derived from Bank of Korea; Organisation for Economic Cooporation and Development</t>
  </si>
  <si>
    <t xml:space="preserve">Gross domestic product (GDP) at purchasing power parity (PPP) in US$.  </t>
  </si>
  <si>
    <t>Nominal GDP (US$)</t>
  </si>
  <si>
    <t>GDPD</t>
  </si>
  <si>
    <t>Gross domestic product (GDP) at current market prices in US$.</t>
  </si>
  <si>
    <t>Nominal government consumption (LCU)</t>
  </si>
  <si>
    <t>GCEL</t>
  </si>
  <si>
    <t xml:space="preserve">Government consumption expenditure at current market prices.  </t>
  </si>
  <si>
    <t>Nominal government consumption (US$)</t>
  </si>
  <si>
    <t>GCED</t>
  </si>
  <si>
    <t>Government consumption expenditure at current market prices in US$ using period-average exchange rate.</t>
  </si>
  <si>
    <t>Nominal gross fixed investment (LCU)</t>
  </si>
  <si>
    <t>FINL</t>
  </si>
  <si>
    <t xml:space="preserve">Gross fixed investment expenditure at current market prices.  </t>
  </si>
  <si>
    <t>Nominal gross fixed investment (US$)</t>
  </si>
  <si>
    <t>FIND</t>
  </si>
  <si>
    <t>Gross fixed investment expenditure at current market prices in US$ using period-average exchange rate.</t>
  </si>
  <si>
    <t>Nominal imports of G&amp;S (LCU)</t>
  </si>
  <si>
    <t>IMPL</t>
  </si>
  <si>
    <t xml:space="preserve">Value of imports of goods and non-factor services expenditure at current market prices.  </t>
  </si>
  <si>
    <t>Nominal imports of G&amp;S (US$)</t>
  </si>
  <si>
    <t>IMPD</t>
  </si>
  <si>
    <t>Value of imports of goods and non-factor services expenditure at current market prices in US$  using period-average exchange rate.</t>
  </si>
  <si>
    <t>Nominal private consumption (LCU)</t>
  </si>
  <si>
    <t>CPRL</t>
  </si>
  <si>
    <t xml:space="preserve">Private consumption expenditure at current market prices.  </t>
  </si>
  <si>
    <t>Nominal private consumption (US$)</t>
  </si>
  <si>
    <t>PCRD</t>
  </si>
  <si>
    <t>Private consumption expenditure at current market prices in US$ using period-average exchange rate.</t>
  </si>
  <si>
    <t>Nominal stockbuilding (LCU)</t>
  </si>
  <si>
    <t>STKL</t>
  </si>
  <si>
    <t xml:space="preserve">Stockbuilding at current market prices.  </t>
  </si>
  <si>
    <t>Nominal stockbuilding (US$)</t>
  </si>
  <si>
    <t>STKD</t>
  </si>
  <si>
    <t>Stockbuilding at current market prices in US$  using period-average exchange rate.</t>
  </si>
  <si>
    <t>Non interest income (net) - [Y]</t>
  </si>
  <si>
    <t>BP06</t>
  </si>
  <si>
    <t>Other fees receivable and payable not related to lending or borrowing. Includes fees for foreign exchange transactions, payments services, securities transations and other special transactions.</t>
  </si>
  <si>
    <t>Non interest income (net)/total revenues - [Y]</t>
  </si>
  <si>
    <t>BP20</t>
  </si>
  <si>
    <t>Non interest income expressed as a percentage of revenue.  Indicates the relative importance of fees not related to lending (and borrowing).</t>
  </si>
  <si>
    <t>Non interest income/assets - [Y]</t>
  </si>
  <si>
    <t>BP23</t>
  </si>
  <si>
    <t>Non interest income (fees other than those received for lending activities or payable on borrowing activities) expressed as a percentage of assets.</t>
  </si>
  <si>
    <t>Non interest income/operating expenses - [Y]</t>
  </si>
  <si>
    <t>BP21</t>
  </si>
  <si>
    <t>Non interest income expressed as a percentage of operating expenses.</t>
  </si>
  <si>
    <t>Non-financial sector (assets): currency (US$)</t>
  </si>
  <si>
    <t>C02A</t>
  </si>
  <si>
    <t>Currency assets of the non-financial sector (non-financial corporations). Comprises notes and coins in circulation.</t>
  </si>
  <si>
    <t>Non-financial sector (assets): currency and deposits (US$)</t>
  </si>
  <si>
    <t>C01A</t>
  </si>
  <si>
    <t>Currency and deposits assets of the non-financial sector (non-financial corporations). Consist of financial assets used to make payments, including currency, transferable deposits and other deposits.</t>
  </si>
  <si>
    <t>Non-financial sector (assets): deposits (US$)</t>
  </si>
  <si>
    <t>C03A</t>
  </si>
  <si>
    <t>Deposits assets of the non-financial sector (non-financial corporations). Consist of both transferable deposits and non-transferable claims on the central bank or other depository institutions.</t>
  </si>
  <si>
    <t>Non-financial sector (assets): equities (excl mutual funds; US$)</t>
  </si>
  <si>
    <t>C12A</t>
  </si>
  <si>
    <t>Equities (excl mutual funds) assets of the non-financial sector (non-financial corporations). Consist of claims to residual value of incorporated enterprises, after claims of all creditors, and exclude mutual fund holdings.</t>
  </si>
  <si>
    <t>Non-financial sector (assets): equities (US$)</t>
  </si>
  <si>
    <t>C11A</t>
  </si>
  <si>
    <t>Equities assets of the non-financial sector (non-financial corporations). Consist of claims to residual value of incorporated enterprises, after claims of all creditors, and include mutual fund holdings.</t>
  </si>
  <si>
    <t>Non-financial sector (assets): financial derivatives (US$)</t>
  </si>
  <si>
    <t>C07A</t>
  </si>
  <si>
    <t>Financial derivatives assets of the non-financial sector (non-financial corporations). Consist of financial instruments linked to specific other assets, and derive their value from the price of the underlying item.</t>
  </si>
  <si>
    <t>Non-financial sector (assets): loans (US$)</t>
  </si>
  <si>
    <t>C08A</t>
  </si>
  <si>
    <t>Total Loans extended by the non-financial sector (non-financial corporations). Comprise financial assets created when creditors lend funds directly to debtors.</t>
  </si>
  <si>
    <t>Non-financial sector (assets): long-term securities (excl financial derivatives; US$)</t>
  </si>
  <si>
    <t>C06A</t>
  </si>
  <si>
    <t>Long-term (excl financial derivatives) assets of the non-financial sector (non-financial corporations). Consists of securities other than shares with an original maturity of more than one or two years. Excludes financial derivatives.</t>
  </si>
  <si>
    <t>Non-financial sector (assets): mutual funds (US$)</t>
  </si>
  <si>
    <t>C13A</t>
  </si>
  <si>
    <t>Mutual funds assets of the non-financial sector (non-financial corporations). Consist of collective investment vehicles, using money from many investors to invest in stocks, bonds, short-term money market instruments, and/or other securities</t>
  </si>
  <si>
    <t>Non-financial sector (assets): other (US$)</t>
  </si>
  <si>
    <t>C18A</t>
  </si>
  <si>
    <t xml:space="preserve">Other assets of the non-financial sector (non-financial corporations). </t>
  </si>
  <si>
    <t>Non-financial sector (assets): securities (excl equities; US$)</t>
  </si>
  <si>
    <t>C04A</t>
  </si>
  <si>
    <t>Securities (excl equities) assets of the non-financial sector (non-financial corporations). Consist of bills, bonds, certificates of deposit and similar instruments normally traded in the financial markets.</t>
  </si>
  <si>
    <t>Non-financial sector (assets): short-term securities (excl financial derivatives; US$)</t>
  </si>
  <si>
    <t>C05A</t>
  </si>
  <si>
    <t>Short-term (excl financial derivatives) assets of the non-financial sector (non-financial corporations). Consists of securities other than shares that have an original maturity of one or two years or less. Excludes financial derivatives</t>
  </si>
  <si>
    <t>Non-financial sector (assets): total (US$)</t>
  </si>
  <si>
    <t>C19A</t>
  </si>
  <si>
    <t>Total assets of the non-financial sector (non-financial corporations). Equal to the sum of Currency and Deposits, Securities, Loans, Equities, Trade Credit and advances and Other Non-Financial Assets.</t>
  </si>
  <si>
    <t>Non-financial sector (assets): trade credit and advances (US$)</t>
  </si>
  <si>
    <t>C14A</t>
  </si>
  <si>
    <t xml:space="preserve">Trade credit and advances assets of the non-financial sector (non-financial corporations). </t>
  </si>
  <si>
    <t>Non-financial sector (liabilities): equities (excl mutual funds; US$)</t>
  </si>
  <si>
    <t>C12L</t>
  </si>
  <si>
    <t>Equities (excl mutual funds) liabilities of the non-financial sector (non-financial corporations). Consist of claims to residual value of incorporated enterprises, after claims of all creditors, and exclude mutual fund holdings.</t>
  </si>
  <si>
    <t>Non-financial sector (liabilities): equities (US$)</t>
  </si>
  <si>
    <t>C11L</t>
  </si>
  <si>
    <t>Equities liabilities of the non-financial sector (non-financial corporations). Consist of claims to residual value of incorporated enterprises, after claims of all creditors, and include mutual fund holdings.</t>
  </si>
  <si>
    <t>Non-financial sector (liabilities): financial derivatives (US$)</t>
  </si>
  <si>
    <t>C07L</t>
  </si>
  <si>
    <t>Financial derivatives liabilities of the non-financial sector (non-financial corporations). Consist of financial instruments linked to specific other assets, and derive their value from the price of the underlying item.</t>
  </si>
  <si>
    <t>Non-financial sector (liabilities): loans (US$)</t>
  </si>
  <si>
    <t>C08L</t>
  </si>
  <si>
    <t>Loans liabilities of the non-financial sector (non-financial corporations) to the domestic financial sector. Comprise financial assets created when creditors lend funds directly to debtors.</t>
  </si>
  <si>
    <t>Non-financial sector (liabilities): long-term (excl financial derivatives; US$)</t>
  </si>
  <si>
    <t>C06L</t>
  </si>
  <si>
    <t>Long-term (excl financial derivatives) liabilities of the non-financial sector (non-financial corporations). Consists of securities other than shares with an original maturity of more than one or two years. Excludes financial derivatives.</t>
  </si>
  <si>
    <t>Non-financial sector (liabilities): long-term loans (US$)</t>
  </si>
  <si>
    <t>C10L</t>
  </si>
  <si>
    <t>Long-term loans liabilities of the non-financial sector (non-financial corporations). Consist of loans that have an original maturity normally of more than one or two years.</t>
  </si>
  <si>
    <t>Non-financial sector (liabilities): mutual funds (US$)</t>
  </si>
  <si>
    <t>C13L</t>
  </si>
  <si>
    <t>Mutual funds liabilities of the non-financial sector (non-financial corporations). Consist of collective investment vehicles, using money from many investors to invest in stocks, bonds, short-term money market instruments, and/or other securities</t>
  </si>
  <si>
    <t>Non-financial sector (liabilities): other (US$)</t>
  </si>
  <si>
    <t>C18L</t>
  </si>
  <si>
    <t xml:space="preserve">Other liabilities of the non-financial sector (non-financial corporations). </t>
  </si>
  <si>
    <t>Non-financial sector (liabilities): securities (excl equities; US$)</t>
  </si>
  <si>
    <t>C04L</t>
  </si>
  <si>
    <t>Securities (excl equities) liabilities of the non-financial sector (non-financial corporations). Consist of bills, bonds, certificates of deposit and similar instruments normally traded in the financial markets.</t>
  </si>
  <si>
    <t>Non-financial sector (liabilities): short-term (excl financial derivatives; US$)</t>
  </si>
  <si>
    <t>C05L</t>
  </si>
  <si>
    <t>Short-term (excl financial derivatives) liabilities of the non-financial sector (non-financial corporations). Consists of securities other than shares that have an original maturity of one or two years or less. Excludes financial derivatives</t>
  </si>
  <si>
    <t>Non-financial sector (liabilities): short-term loans (US$)</t>
  </si>
  <si>
    <t>C09L</t>
  </si>
  <si>
    <t>Short-term loans liabilities of the non-financial sector (non-financial corporations). Consist of loans that have an original maturity normally of one or two years or less.</t>
  </si>
  <si>
    <t>Non-financial sector (liabilities): total (US$)</t>
  </si>
  <si>
    <t>C19L</t>
  </si>
  <si>
    <t>Total liabilities of the non-financial sector (non-financial corporations). Equal to the sum of currency and deposits, securities, loans, equities and other non-financial liabilities.</t>
  </si>
  <si>
    <t>Nuclear: Gross domestic energy consumption (% change y/y)</t>
  </si>
  <si>
    <t>NUPY</t>
  </si>
  <si>
    <t>Percentage change in the gross domestic consumption of nuclear power: production plus imports minus exports minus international marine and aviation bunkers and stock changes.</t>
  </si>
  <si>
    <t>Nuclear: Gross domestic energy consumption (% of total)</t>
  </si>
  <si>
    <t>TONT</t>
  </si>
  <si>
    <t>Percentage of gross domestic energy consumption provided by nuclear power: production plus imports minus exports minus international marine and aviation bunkers and stock changes.</t>
  </si>
  <si>
    <t>Nuclear: Gross domestic energy consumption (% of world total)</t>
  </si>
  <si>
    <t>PWTN</t>
  </si>
  <si>
    <t>Gross domestic consumption of nuclear power as a percentage of world nuclear power consumption.</t>
  </si>
  <si>
    <t>Nuclear: Gross domestic energy consumption (ktoe)</t>
  </si>
  <si>
    <t>TONU</t>
  </si>
  <si>
    <t>Gross domestic consumption of nuclear power: production plus imports minus exports minus international marine and aviation bunkers and stock changes.</t>
  </si>
  <si>
    <t>Number of automated teller machines</t>
  </si>
  <si>
    <t>ATMS</t>
  </si>
  <si>
    <t xml:space="preserve">Number of automated teller machines </t>
  </si>
  <si>
    <t>Number of HHs earning &gt; US$1,000 p.a.</t>
  </si>
  <si>
    <t>N001</t>
  </si>
  <si>
    <t>Number of households with nominal disposable income of more than US$1,000 per annum</t>
  </si>
  <si>
    <t>Number of HHs earning &gt; US$1,000 p.a. (constant prices)</t>
  </si>
  <si>
    <t>R001</t>
  </si>
  <si>
    <t>Number of households with disposable income of more than US$1,000 per annum at 2019 constant prices.</t>
  </si>
  <si>
    <t>Number of HHs earning &gt; US$10,000 p.a.</t>
  </si>
  <si>
    <t>N010</t>
  </si>
  <si>
    <t>Number of households with nominal disposable income of more than US$10,000 per annum</t>
  </si>
  <si>
    <t>Number of HHs earning &gt; US$10,000 p.a. (constant prices)</t>
  </si>
  <si>
    <t>R010</t>
  </si>
  <si>
    <t>Number of households with disposable income of more than US$10,000 per annum at 2019 constant prices.</t>
  </si>
  <si>
    <t>Number of HHs earning &gt; US$15,000 p.a.</t>
  </si>
  <si>
    <t>N015</t>
  </si>
  <si>
    <t>Number of households with nominal disposable income of more than US$15,000 per annum</t>
  </si>
  <si>
    <t>Number of HHs earning &gt; US$15,000 p.a. (constant prices)</t>
  </si>
  <si>
    <t>R015</t>
  </si>
  <si>
    <t>Number of households with disposable income of more than US$15,000 per annum at 2019 constant prices.</t>
  </si>
  <si>
    <t>Number of HHs earning &gt; US$25,000 p.a.</t>
  </si>
  <si>
    <t>N025</t>
  </si>
  <si>
    <t>Number of households with nominal disposable income of more than US$25,000 per annum</t>
  </si>
  <si>
    <t>Number of HHs earning &gt; US$25,000 p.a. (constant prices)</t>
  </si>
  <si>
    <t>R025</t>
  </si>
  <si>
    <t>Number of households with disposable income of more than US$25,000 per annum at 2019 constant prices.</t>
  </si>
  <si>
    <t>Number of HHs earning &gt; US$3,000 p.a.</t>
  </si>
  <si>
    <t>N003</t>
  </si>
  <si>
    <t>Number of households with nominal disposable income of more than US$3,000 per annum</t>
  </si>
  <si>
    <t>Number of HHs earning &gt; US$3,000 p.a. (constant prices)</t>
  </si>
  <si>
    <t>R003</t>
  </si>
  <si>
    <t>Number of households with disposable income of more than US$3,000 per annum at 2019 constant prices.</t>
  </si>
  <si>
    <t>Number of HHs earning &gt; US$35,000 p.a.</t>
  </si>
  <si>
    <t>N035</t>
  </si>
  <si>
    <t>Number of households with nominal disposable income of more than US$35,000 per annum</t>
  </si>
  <si>
    <t>Number of HHs earning &gt; US$35,000 p.a. (constant prices)</t>
  </si>
  <si>
    <t>R035</t>
  </si>
  <si>
    <t>Number of households with disposable income of more than US$35,000 per annum at 2019 constant prices.</t>
  </si>
  <si>
    <t>Number of HHs earning &gt; US$5,000 p.a.</t>
  </si>
  <si>
    <t>N005</t>
  </si>
  <si>
    <t>Number of households with nominal disposable income of more than US$5,000 per annum</t>
  </si>
  <si>
    <t>Number of HHs earning &gt; US$5,000 p.a. (constant prices)</t>
  </si>
  <si>
    <t>R005</t>
  </si>
  <si>
    <t>Number of households with disposable income of more than US$5,000 per annum at 2019 constant prices.</t>
  </si>
  <si>
    <t>Number of HHs earning &gt; US$50,000 p.a.</t>
  </si>
  <si>
    <t>N050</t>
  </si>
  <si>
    <t>Number of households with nominal disposable income of more than US$50,000 per annum</t>
  </si>
  <si>
    <t>Number of HHs earning &gt; US$50,000 p.a. (constant prices)</t>
  </si>
  <si>
    <t>R050</t>
  </si>
  <si>
    <t>Number of households with disposable income of more than US$50,000 per annum at 2019 constant prices.</t>
  </si>
  <si>
    <t>Number of HHs earning &gt; US$75,000 p.a.</t>
  </si>
  <si>
    <t>N075</t>
  </si>
  <si>
    <t>Number of households with nominal disposable income of more than US$75,000 per annum</t>
  </si>
  <si>
    <t>Number of HHs earning &gt; US$75,000 p.a. (constant prices)</t>
  </si>
  <si>
    <t>R075</t>
  </si>
  <si>
    <t>Number of households with disposable income of more than US$75,000 per annum at 2019 constant prices.</t>
  </si>
  <si>
    <t>Number of HNWHs &gt;US$1m</t>
  </si>
  <si>
    <t>N01M</t>
  </si>
  <si>
    <t>Number of households with net financial wealth more than US$1,000,000.</t>
  </si>
  <si>
    <t>Number of mass affluent HHs&gt;US$100k</t>
  </si>
  <si>
    <t>N100</t>
  </si>
  <si>
    <t>Number of households with net financial wealth more than US$100,000.</t>
  </si>
  <si>
    <t>Number of mass affluent HHs&gt;US$250k</t>
  </si>
  <si>
    <t>N250</t>
  </si>
  <si>
    <t>Number of households with net financial wealth more than US$250,000.</t>
  </si>
  <si>
    <t>Number of mass affluent HHs&gt;US$500k</t>
  </si>
  <si>
    <t>N500</t>
  </si>
  <si>
    <t>Number of households with net financial wealth more than US$500,000.</t>
  </si>
  <si>
    <t>Officially guaranteed loans (US$)</t>
  </si>
  <si>
    <t>OFGL</t>
  </si>
  <si>
    <t>Public and publicly guaranteed loans, excluding international bonds,</t>
  </si>
  <si>
    <t>Oil (Brent): Index (2005=100)</t>
  </si>
  <si>
    <t>PRBI</t>
  </si>
  <si>
    <t xml:space="preserve">Petroleum: Real UK Brent spot price (2005=100) </t>
  </si>
  <si>
    <t>Oil (Brent): Nominal Price (LCU)</t>
  </si>
  <si>
    <t>PRBL</t>
  </si>
  <si>
    <t xml:space="preserve">Petroleum: Nominal UK Brent spot price (LCU/Barrel) </t>
  </si>
  <si>
    <t>Oil (Brent): Nominal spot price (US$)</t>
  </si>
  <si>
    <t>PRBN</t>
  </si>
  <si>
    <t xml:space="preserve">Petroleum: Nominal UK Brent spot price (US$/Barrel) </t>
  </si>
  <si>
    <t>Oil (Brent): Real Price (2005 LCU)</t>
  </si>
  <si>
    <t>PRBR</t>
  </si>
  <si>
    <t xml:space="preserve">Petroleum: Real UK Brent spot price (Constant 2005 LCU/Barrel) </t>
  </si>
  <si>
    <t>Oil (Dubai): Index (2005=100)</t>
  </si>
  <si>
    <t>PRDI</t>
  </si>
  <si>
    <t xml:space="preserve">Petroleum: Real Dubai spot price (2005=100) </t>
  </si>
  <si>
    <t>Oil (Dubai): Nominal Price (LCU)</t>
  </si>
  <si>
    <t>PRDL</t>
  </si>
  <si>
    <t xml:space="preserve">Petroleum: Nominal Dubai spot price (LCU/Barrel) </t>
  </si>
  <si>
    <t>Oil (Dubai): Nominal spot price (US$)</t>
  </si>
  <si>
    <t>PRDN</t>
  </si>
  <si>
    <t xml:space="preserve">Petroleum: Nominal Dubai spot price (US$/Barrel) </t>
  </si>
  <si>
    <t>Oil (Dubai): Real Price (Constant 2005 LCU)</t>
  </si>
  <si>
    <t>PRDR</t>
  </si>
  <si>
    <t xml:space="preserve">Petroleum: Real Dubai spot price (Constant 2005 LCU/Barrel) </t>
  </si>
  <si>
    <t>Oil (WTI): Index (2005=100)</t>
  </si>
  <si>
    <t>PRWI</t>
  </si>
  <si>
    <t xml:space="preserve">Petroleum: Nominal West Texas Intermediate spot price (2005=100) </t>
  </si>
  <si>
    <t>Oil (WTI): Nominal Price (LCU)</t>
  </si>
  <si>
    <t>PRWL</t>
  </si>
  <si>
    <t xml:space="preserve">Petroleum: Nominal West Texas Intermediate spot price (LCU/Barrel) </t>
  </si>
  <si>
    <t>Oil (WTI): Nominal spot price (US$)</t>
  </si>
  <si>
    <t>PRWN</t>
  </si>
  <si>
    <t xml:space="preserve">Petroleum: Nominal West Texas Intermediate spot price (US$/Barrel) </t>
  </si>
  <si>
    <t>Oil (WTI): Real Price (Constant 2005 LCUl)</t>
  </si>
  <si>
    <t>PRWR</t>
  </si>
  <si>
    <t xml:space="preserve">Petroleum: Nominal West Texas Intermediate spot price (Constant 2005 LCU/Barrel) </t>
  </si>
  <si>
    <t>Old age dependency ratio (%)</t>
  </si>
  <si>
    <t>OADR</t>
  </si>
  <si>
    <t>Ratio of those people older than 64 to those aged 15-64</t>
  </si>
  <si>
    <t>Online retail sales (LCU)</t>
  </si>
  <si>
    <t>RSOR</t>
  </si>
  <si>
    <t>Edge by Ascential – retailinsight.ascentialedge.com; EIU forecasts</t>
  </si>
  <si>
    <t>Measures sales or gross merchandise value (GMV) of goods sold through an online platform.</t>
  </si>
  <si>
    <t>Online retail sales (LCU; % change)</t>
  </si>
  <si>
    <t>RSOG</t>
  </si>
  <si>
    <t>Derived from Edge by Ascential; EIU forecasts</t>
  </si>
  <si>
    <t>Percentage change in sales or gross merchandise value (GMV) of goods sold through an online platform.</t>
  </si>
  <si>
    <t>Online retail sales (US$)</t>
  </si>
  <si>
    <t>RSOU</t>
  </si>
  <si>
    <t>Online retail sales real growth (% pa)</t>
  </si>
  <si>
    <t>RSRG</t>
  </si>
  <si>
    <t>Real percentage change in sales or gross merchandise value (GMV) of goods sold through an online platform.</t>
  </si>
  <si>
    <t>Operating expenses - [Y]</t>
  </si>
  <si>
    <t>BP08</t>
  </si>
  <si>
    <t>All expenses relating to the ordinary banking business other than those included in interest income and net non- interest income. Includes salaries and other employee benefits, staff costs, expenses for property and taxes other than income or corporate ta</t>
  </si>
  <si>
    <t>Operating expenses/assets - [Y]</t>
  </si>
  <si>
    <t>BP22</t>
  </si>
  <si>
    <t>Operating expenses expressed as a percentage of operating expenses.  A measure of the cost side of the banks performance relative to the assets invested.</t>
  </si>
  <si>
    <t>Other capital flows (net; US$)</t>
  </si>
  <si>
    <t>OTCF</t>
  </si>
  <si>
    <t>Balancing item. Includes net flows of short-term capital, counterpart to valuation changes, exceptional financing, net errors and omissions.</t>
  </si>
  <si>
    <t>Other industrial activities (% of GDP)</t>
  </si>
  <si>
    <t>ROIS</t>
  </si>
  <si>
    <t>Real other industrial activities value-added, as percentage of real GDP at factor cost . GDP at factor cost is GDP at market prices, less indirect taxes, plus subsidies.</t>
  </si>
  <si>
    <t>Other services (% change pa)</t>
  </si>
  <si>
    <t>OSEA</t>
  </si>
  <si>
    <t>Other services (% of GDP)</t>
  </si>
  <si>
    <t>ROSS</t>
  </si>
  <si>
    <t>Real other services value-added, as percentage of real GDP at factor cost . GDP at factor cost is GDP at market prices, less indirect taxes, plus subsidies.</t>
  </si>
  <si>
    <t>Other: Energy consumption (% of total)</t>
  </si>
  <si>
    <t>TOOP</t>
  </si>
  <si>
    <t>Percentage of gross domestic energy consumed by the all other sectors.</t>
  </si>
  <si>
    <t>Other: Energy consumption (ktoe)</t>
  </si>
  <si>
    <t>TOOT</t>
  </si>
  <si>
    <t>Total energy consumed by other sectors.</t>
  </si>
  <si>
    <t>Includes Agriculture/ Forestry, Fishing, Non-Specified Other sectors and Non energy use in Other</t>
  </si>
  <si>
    <t>Outward direct investment (US$)</t>
  </si>
  <si>
    <t>OUDV</t>
  </si>
  <si>
    <t>Net flows of direct investment capital by domestic residents out of the country.</t>
  </si>
  <si>
    <t>Outward FDI flow/GDP (%)</t>
  </si>
  <si>
    <t>OUDF</t>
  </si>
  <si>
    <t>Net flows of direct investment capital by domestic residents out of the country as a percentage of GDP.</t>
  </si>
  <si>
    <t>Outward FDI stock (US$)</t>
  </si>
  <si>
    <t>OUDS</t>
  </si>
  <si>
    <t>Stock of direct investment capital by domestic residents out of the country at current prices.</t>
  </si>
  <si>
    <t>Outward FDI stock/GDP (%)</t>
  </si>
  <si>
    <t>OUDC</t>
  </si>
  <si>
    <t>Stock of direct investment capital by domestic residents out of the country, as a percentage of GDP.</t>
  </si>
  <si>
    <t>Outward portfolio investment</t>
  </si>
  <si>
    <t>OPIN</t>
  </si>
  <si>
    <t>Residents investment in a foreign country in financial securities of any maturity, such as corporate securities, bonds, notes, money market instruments and financial derivatives.</t>
  </si>
  <si>
    <t>Overall productivity of labour (GDP at PPP, per worker, US$)</t>
  </si>
  <si>
    <t>OPRL</t>
  </si>
  <si>
    <t xml:space="preserve">Gross domestic product (GDP) at purchasing power parity (PPP) in US$ per person employed.  </t>
  </si>
  <si>
    <t>Overall unit labour costs (LCU-based; % change pa)</t>
  </si>
  <si>
    <t>ODLC</t>
  </si>
  <si>
    <t>Percentage change in the labour cost of producing one unit of output over previous period, in local currency.</t>
  </si>
  <si>
    <t>Overall unit labour costs (US$-based; % change pa)</t>
  </si>
  <si>
    <t>DULC</t>
  </si>
  <si>
    <t>Derived from US Bureau of Labor Statistics</t>
  </si>
  <si>
    <t xml:space="preserve">Percentage change in the labour cost of producing one unit of output over previous year, in US$. </t>
  </si>
  <si>
    <t>Overall unit labour costs level (index, US=100)</t>
  </si>
  <si>
    <t>OULC</t>
  </si>
  <si>
    <t>The labour cost of producing one unit of output indexed to US=100 by the EIU.</t>
  </si>
  <si>
    <t>Overhead ratio (operating exp/revenues) - [Y]</t>
  </si>
  <si>
    <t>BP19</t>
  </si>
  <si>
    <t>Operating expenses expressed as a percentage of revenue.</t>
  </si>
  <si>
    <t>Packaged software sales (% of GDP)</t>
  </si>
  <si>
    <t>PSOG</t>
  </si>
  <si>
    <t>IT spending on system infrastructure software, application development and deployment software and applications. Packaged software is programs or codesets of any type commercially available through sale, lease, rental, or as a service.</t>
  </si>
  <si>
    <t>Packaged software sales (% pa)</t>
  </si>
  <si>
    <t>PSOP</t>
  </si>
  <si>
    <t>Packaged software sales (LCU)</t>
  </si>
  <si>
    <t>PSOL</t>
  </si>
  <si>
    <t>Packaged software sales (US$)</t>
  </si>
  <si>
    <t>PSOF</t>
  </si>
  <si>
    <t>Passenger car production (units)</t>
  </si>
  <si>
    <t>CAPR</t>
  </si>
  <si>
    <t>International Organization of Motor Vehicle Manufacturers</t>
  </si>
  <si>
    <t>Production of passenger cars</t>
  </si>
  <si>
    <t>Passenger car registrations (units)</t>
  </si>
  <si>
    <t>NPCR</t>
  </si>
  <si>
    <t>Korea Automobile Manufacturers' Association, Korea Automobile Importers &amp; Distributor' Association, EIU estimates</t>
  </si>
  <si>
    <t xml:space="preserve">Volume of new passenger car registrations. </t>
  </si>
  <si>
    <t>This include imports</t>
  </si>
  <si>
    <t>Passenger cars (stock per 1,000 pop)</t>
  </si>
  <si>
    <t>CAOS</t>
  </si>
  <si>
    <t>International Organization of Motor Vehicle Manufacturers;World Bank - World Development Indicators;EIU estimates</t>
  </si>
  <si>
    <t>Total registered passenger cars in use per 1,000 people.</t>
  </si>
  <si>
    <t>Personal computers</t>
  </si>
  <si>
    <t>PCON</t>
  </si>
  <si>
    <t xml:space="preserve">Personal computers </t>
  </si>
  <si>
    <t>Personal computers (% pa)</t>
  </si>
  <si>
    <t>PCOP</t>
  </si>
  <si>
    <t>Percentage change in the estimated stock of self-contained computers designed to be used by a single individual.</t>
  </si>
  <si>
    <t>Personal computers (per 100 people, US=100)</t>
  </si>
  <si>
    <t>PCOU</t>
  </si>
  <si>
    <t>Estimated stock of self-contained computers designed to be used by a single individual indexed to US=100 by the EIU..</t>
  </si>
  <si>
    <t>Personal computers (share of world total)</t>
  </si>
  <si>
    <t>PCOW</t>
  </si>
  <si>
    <t>Estimated stock of self-contained computers designed to be used by a single individual.</t>
  </si>
  <si>
    <t>Personal computers (stock per 100 pop)</t>
  </si>
  <si>
    <t>PCOS</t>
  </si>
  <si>
    <t>Personal computers: gap to potential</t>
  </si>
  <si>
    <t>PTPG</t>
  </si>
  <si>
    <t>ITU; EIU calculation</t>
  </si>
  <si>
    <t>Estimated potential growth in the ownership of personal computers to reach full potential.</t>
  </si>
  <si>
    <t>Personal computers: potential growth (% pa)</t>
  </si>
  <si>
    <t>PTPP</t>
  </si>
  <si>
    <t>Percentage change in the estimated potential ownership of personal computers.</t>
  </si>
  <si>
    <t>Personal disposable income (LCU)</t>
  </si>
  <si>
    <t>DILC</t>
  </si>
  <si>
    <t>Derived from OECD; IMF, International Financial Statistics</t>
  </si>
  <si>
    <t>The total value of personal income after taxes and deductions.</t>
  </si>
  <si>
    <t>PDI includes adjustment to net equity plus the differential between nominal private consumption from OECD and NSO</t>
  </si>
  <si>
    <t>Personal disposable income (per head US$)</t>
  </si>
  <si>
    <t>PDIC</t>
  </si>
  <si>
    <t xml:space="preserve">The total value of personal income after taxes and deductions divided by total population. </t>
  </si>
  <si>
    <t>Personal disposable income (PPP US$)</t>
  </si>
  <si>
    <t>PPDI</t>
  </si>
  <si>
    <t>The total value of personal income after taxes and deductions at purchasing power parity (PPP) in US$.</t>
  </si>
  <si>
    <t>Personal disposable income (US$)</t>
  </si>
  <si>
    <t>PDIN</t>
  </si>
  <si>
    <t>The total value of personal income after taxes and deductions, in US$.</t>
  </si>
  <si>
    <t>Petrol consumption (tonnes)</t>
  </si>
  <si>
    <t>PETC</t>
  </si>
  <si>
    <t>Derived from International Energy Agency (IEA); Economist Intelligence Unit estimates and forecasts</t>
  </si>
  <si>
    <t xml:space="preserve">Consumption of motor gasoline for use in internal combustion engines such as motor vehicles, excluding aircraft. </t>
  </si>
  <si>
    <t>Petroleum products: Exports (kb/d)</t>
  </si>
  <si>
    <t>OPEX</t>
  </si>
  <si>
    <t>Total exports of petroleum products.</t>
  </si>
  <si>
    <t>Petroleum products: Gross domestic consumption (% change y/y)</t>
  </si>
  <si>
    <t>OPPY</t>
  </si>
  <si>
    <t>Percentage change in the gross domestic consumption of petroleum products: production plus imports minus exports minus international marine and aviation bunkers and stock changes.</t>
  </si>
  <si>
    <t>Petroleum products: Gross domestic consumption (% of total)</t>
  </si>
  <si>
    <t>TOPT</t>
  </si>
  <si>
    <t>Percentage of gross domestic energy consumption provided by petroleum products: production plus imports minus exports minus international marine and aviation bunkers and stock changes.</t>
  </si>
  <si>
    <t>Petroleum products: Gross domestic consumption (ktoe)</t>
  </si>
  <si>
    <t>TOPP</t>
  </si>
  <si>
    <t>Gross domestic consumption of petroleum products: production plus imports minus exports minus international marine and aviation bunkers and stock changes.</t>
  </si>
  <si>
    <t>Petroleum Products: Gross domestic energy consumption (% of world total)</t>
  </si>
  <si>
    <t>PWTP</t>
  </si>
  <si>
    <t>Gross domestic consumption of petroleum products as a percentage of world petroleum products consumption.</t>
  </si>
  <si>
    <t>Petroleum products: Imports (kb/d)</t>
  </si>
  <si>
    <t>OPIM</t>
  </si>
  <si>
    <t>Total imports of petroleum products.</t>
  </si>
  <si>
    <t>Petroleum products: Net imports (kb/d)</t>
  </si>
  <si>
    <t>OPNI</t>
  </si>
  <si>
    <t>Net imports of petroleum products.</t>
  </si>
  <si>
    <t>Pharmaceuticals sales (LCU)</t>
  </si>
  <si>
    <t>PHSC</t>
  </si>
  <si>
    <t>Espicom till 2007, OECD from 2008 onward</t>
  </si>
  <si>
    <t>Pharmaceuticals sales at consumer prices. Includes prescription only and OTC products (LCU)</t>
  </si>
  <si>
    <t>Pharmaceuticals sales (US$)</t>
  </si>
  <si>
    <t>PHSL</t>
  </si>
  <si>
    <t>Pharmaceuticals sales at consumer prices. Includes prescription only and OTC products.</t>
  </si>
  <si>
    <t>In US$ PPP terms</t>
  </si>
  <si>
    <t>Policy environment for foreign investment rating (10=good)</t>
  </si>
  <si>
    <t>FIRT</t>
  </si>
  <si>
    <t>The EIUs policy towards foreign investment rating scores countries between 1 and 10 on a variety of measures including government policy and the risk of expropriation, with 1 being low and 10 being high.</t>
  </si>
  <si>
    <t>Policy interest rate (%)</t>
  </si>
  <si>
    <t>RAT6</t>
  </si>
  <si>
    <t>Bank of Korea base rate</t>
  </si>
  <si>
    <t>Policy towards private enterprise rating (10=good)</t>
  </si>
  <si>
    <t>PPRT</t>
  </si>
  <si>
    <t>The EIUs policy towards private enterprise rating scores countries between 1 and 10 on a variety of measures including protection of property rights and government attitudes to competition, with 1 being low and 10 being high.</t>
  </si>
  <si>
    <t>Political environment rating (10=high)</t>
  </si>
  <si>
    <t>PERT</t>
  </si>
  <si>
    <t>The EIUs business environment rankings quantify the attractiveness of the business environment. The political environment rating scores countries between 1 and 10 on political stability and institutional effectiveness, with 1 being low and 10 being high.</t>
  </si>
  <si>
    <t>Political stability rating (10=high)</t>
  </si>
  <si>
    <t>PSER</t>
  </si>
  <si>
    <t>The EIUs business environment rankings quantify the attractiveness of the business environment. The political stability rating scores countries between 1 and 10, with 1 being low and 10 being high.</t>
  </si>
  <si>
    <t>Population</t>
  </si>
  <si>
    <t>POPN</t>
  </si>
  <si>
    <t>United Nations</t>
  </si>
  <si>
    <t>Population estimate</t>
  </si>
  <si>
    <t>Population (% change pa)</t>
  </si>
  <si>
    <t>DPOP</t>
  </si>
  <si>
    <t>Derived from United Nations</t>
  </si>
  <si>
    <t xml:space="preserve">Percentage change in population estimate over previous year. </t>
  </si>
  <si>
    <t>Population aged 0-14</t>
  </si>
  <si>
    <t>YPOP</t>
  </si>
  <si>
    <t xml:space="preserve">Number of people in a country aged between 0 and 14 years  </t>
  </si>
  <si>
    <t>Population aged 0-4</t>
  </si>
  <si>
    <t>PO05</t>
  </si>
  <si>
    <t>Number of people in a country aged between 0 and 4 years</t>
  </si>
  <si>
    <t>Population aged 10-14</t>
  </si>
  <si>
    <t>PO15</t>
  </si>
  <si>
    <t>Number of people in a country aged between 10 and 14 years</t>
  </si>
  <si>
    <t>Population aged 100+</t>
  </si>
  <si>
    <t>PO01</t>
  </si>
  <si>
    <t xml:space="preserve">Number of people in a country aged 100 years and over  </t>
  </si>
  <si>
    <t>Population aged 15-19</t>
  </si>
  <si>
    <t>PO20</t>
  </si>
  <si>
    <t>Number of people in a country aged between 15 and 19 years</t>
  </si>
  <si>
    <t>Population aged 15-64</t>
  </si>
  <si>
    <t>LPOP</t>
  </si>
  <si>
    <t xml:space="preserve">Number of people in a country aged between 15 and 64 years  </t>
  </si>
  <si>
    <t>Population aged 20-24</t>
  </si>
  <si>
    <t>PO25</t>
  </si>
  <si>
    <t>Number of people in a country aged between 20 and 24 years</t>
  </si>
  <si>
    <t>Population aged 25-29</t>
  </si>
  <si>
    <t>PO30</t>
  </si>
  <si>
    <t>Number of people in a country aged between 25 and 29 years</t>
  </si>
  <si>
    <t>Population aged 30-34</t>
  </si>
  <si>
    <t>PO35</t>
  </si>
  <si>
    <t>Number of people in a country aged between 30 and 34 years</t>
  </si>
  <si>
    <t>Population aged 35-39</t>
  </si>
  <si>
    <t>PO40</t>
  </si>
  <si>
    <t>Number of people in a country aged between 35 and 39 years</t>
  </si>
  <si>
    <t>Population aged 40-44</t>
  </si>
  <si>
    <t>PO45</t>
  </si>
  <si>
    <t>Number of people in a country aged between 40 and 44 years</t>
  </si>
  <si>
    <t>Population aged 45-49</t>
  </si>
  <si>
    <t>PO50</t>
  </si>
  <si>
    <t>Number of people in a country aged between 45 and 49 years</t>
  </si>
  <si>
    <t>Population aged 5-9</t>
  </si>
  <si>
    <t>PO10</t>
  </si>
  <si>
    <t>Number of people in a country aged between 5 and 9 years</t>
  </si>
  <si>
    <t>Population aged 50-54</t>
  </si>
  <si>
    <t>PO55</t>
  </si>
  <si>
    <t>Number of people in a country aged between 50 and 54 years</t>
  </si>
  <si>
    <t>Population aged 55-59</t>
  </si>
  <si>
    <t>PO60</t>
  </si>
  <si>
    <t>Number of people in a country aged between 55 and 59 years</t>
  </si>
  <si>
    <t>Population aged 60-64</t>
  </si>
  <si>
    <t>PO65</t>
  </si>
  <si>
    <t>Number of people in a country aged between 60 and 64 years</t>
  </si>
  <si>
    <t>Population aged 65+</t>
  </si>
  <si>
    <t>OPOP</t>
  </si>
  <si>
    <t xml:space="preserve">Number of people in a country aged 65 years and over  </t>
  </si>
  <si>
    <t>Population aged 65-69</t>
  </si>
  <si>
    <t>PO70</t>
  </si>
  <si>
    <t>Number of people in a country aged between 65 and 69 years</t>
  </si>
  <si>
    <t>Population aged 70-74</t>
  </si>
  <si>
    <t>PO75</t>
  </si>
  <si>
    <t>Number of people in a country aged between 70 and 74 years</t>
  </si>
  <si>
    <t>Population aged 75-79</t>
  </si>
  <si>
    <t>PO80</t>
  </si>
  <si>
    <t>Number of people in a country aged between 75 and 79 years</t>
  </si>
  <si>
    <t>Population aged 80-84</t>
  </si>
  <si>
    <t>PO85</t>
  </si>
  <si>
    <t>Number of people in a country aged between 80 and 84 years</t>
  </si>
  <si>
    <t>Population aged 85-89</t>
  </si>
  <si>
    <t>PO90</t>
  </si>
  <si>
    <t>Number of people in a country aged between 85 and 89 years</t>
  </si>
  <si>
    <t>Population aged 90-94</t>
  </si>
  <si>
    <t>PO95</t>
  </si>
  <si>
    <t>Number of people in a country aged between 90 and 94 years</t>
  </si>
  <si>
    <t>Population aged 95-99</t>
  </si>
  <si>
    <t>PO00</t>
  </si>
  <si>
    <t>Number of people in a country aged between 95 and 99 years</t>
  </si>
  <si>
    <t>Potential personal computers</t>
  </si>
  <si>
    <t>PTPD</t>
  </si>
  <si>
    <t>Estimated potential ownership of personal computers.</t>
  </si>
  <si>
    <t>Price controls (5=few)</t>
  </si>
  <si>
    <t>PRER</t>
  </si>
  <si>
    <t>The EIUs business environment rankings quantify the attractiveness of the business environment. The price controls rating scores countries between 1 and 5 on the extent of price controls, with 1 being "extensive" and 5 being "very few or none".</t>
  </si>
  <si>
    <t>Primary balance (% of GDP)</t>
  </si>
  <si>
    <t>PBAX</t>
  </si>
  <si>
    <t>Derived from Bank of Korea; OECD, Economic Outlook</t>
  </si>
  <si>
    <t>General government receipts (including grants received and loan repayments) less non-interest expenditures, as a percentage of GDP.</t>
  </si>
  <si>
    <t>Primary balance (LCU)</t>
  </si>
  <si>
    <t>PBAL</t>
  </si>
  <si>
    <t>General government receipts (including grants received and loan repayments) less non-interest expenditures.</t>
  </si>
  <si>
    <t>Primary balance (US$)</t>
  </si>
  <si>
    <t>PBAU</t>
  </si>
  <si>
    <t>Primary school enrolment ratio (%)</t>
  </si>
  <si>
    <t>PSEN</t>
  </si>
  <si>
    <t>WDI</t>
  </si>
  <si>
    <t>Gross ratio of enrolment in primary education to the population of the corresponding school age.</t>
  </si>
  <si>
    <t>Principal arrears (US$)</t>
  </si>
  <si>
    <t>PARR</t>
  </si>
  <si>
    <t>Cumulative stock of overdue principal repayments on long-term external debt at end-period.</t>
  </si>
  <si>
    <t>Principal arrears owed to official creditors (US$)</t>
  </si>
  <si>
    <t>PARO</t>
  </si>
  <si>
    <t xml:space="preserve">Overdue principal repayments on long-term external debt at end-period owed to official creditors. </t>
  </si>
  <si>
    <t>Principal arrears owed to private creditors (US$)</t>
  </si>
  <si>
    <t>PARP</t>
  </si>
  <si>
    <t>Overdue principal repayments on long-term external debt at end-period owed to commercial creditors.</t>
  </si>
  <si>
    <t>Principal repayments due (US$)</t>
  </si>
  <si>
    <t>PRPD</t>
  </si>
  <si>
    <t>Principal repayments owed on medium- and long-term debt and IMF debits.</t>
  </si>
  <si>
    <t>Private consumption (% of GDP)</t>
  </si>
  <si>
    <t>PPCR</t>
  </si>
  <si>
    <t xml:space="preserve">Private consumption expenditure at current market prices, as a percentage of GDP.  </t>
  </si>
  <si>
    <t>Private consumption (real % change pa)</t>
  </si>
  <si>
    <t>DCPR</t>
  </si>
  <si>
    <t>Percentage change in real private consumption, over previous year.</t>
  </si>
  <si>
    <t>Private consumption deflator (% change; av)</t>
  </si>
  <si>
    <t>CDFD</t>
  </si>
  <si>
    <t>Percentage change in private consumption deflator index in local currency, period average (2010 = 100).</t>
  </si>
  <si>
    <t>Private consumption deflator (2010=100; av)</t>
  </si>
  <si>
    <t>CDFI</t>
  </si>
  <si>
    <t>Private consumption deflator index in local currency, period average (2010 = 100).</t>
  </si>
  <si>
    <t>Private consumption per head (US$)</t>
  </si>
  <si>
    <t>PCPC</t>
  </si>
  <si>
    <t>Derived from IMF, International Financial Statistics; Korean National Statistical Office, Major Statistics of Korean Economy</t>
  </si>
  <si>
    <t>Private consumption expenditure divided by population.  Derived National Statistical Office data and period-average exchange rate.</t>
  </si>
  <si>
    <t>Private consumption, contribution to real GDP growth (% points)</t>
  </si>
  <si>
    <t>CGPR</t>
  </si>
  <si>
    <t>Change in private consumption, as a percentage of real GDP in the previous period.</t>
  </si>
  <si>
    <t>Private medium &amp; long-term debt (US$)</t>
  </si>
  <si>
    <t>PFDT</t>
  </si>
  <si>
    <t>Disbursed external debt owed by the private sector with no public guarantee, having an original or extended maturity of more than one year, at end-period.</t>
  </si>
  <si>
    <t>Private sector credit/GDP (%)</t>
  </si>
  <si>
    <t>PGDP</t>
  </si>
  <si>
    <t>Total loans to the corporate and household sectors, as a percentage of GDP.</t>
  </si>
  <si>
    <t>Producer price index (2010=100; av)</t>
  </si>
  <si>
    <t>CPPI</t>
  </si>
  <si>
    <t>The producer price index rebased to 2010=100 by the EIU</t>
  </si>
  <si>
    <t>Producer price index (av)</t>
  </si>
  <si>
    <t>LPPI</t>
  </si>
  <si>
    <t>Producer price index in local currency, period average (2015 =100).</t>
  </si>
  <si>
    <t>Producer prices (% change pa; av)</t>
  </si>
  <si>
    <t>DPPI</t>
  </si>
  <si>
    <t>Percentage change in producer price index in local currency, period average (2015 =100).</t>
  </si>
  <si>
    <t>Productivity of capital (ICOR;%)</t>
  </si>
  <si>
    <t>PCAP</t>
  </si>
  <si>
    <t>Growth rate of real GDP divided by share of fixed investment in GDP.</t>
  </si>
  <si>
    <t>Productivity of labour in manufacturing (value added per worker, US$)</t>
  </si>
  <si>
    <t>PRMF</t>
  </si>
  <si>
    <t>International Labour Organisation, World Bank, EIU Estimates</t>
  </si>
  <si>
    <t>Manufacturing value added (at current market exchange rates) per worker in manufacturing.</t>
  </si>
  <si>
    <t>Profit before tax - [Y]</t>
  </si>
  <si>
    <t>BP11</t>
  </si>
  <si>
    <t xml:space="preserve">Net income before provisions minus Net provisions. Net income before provisions is Net interest income plus non-interest income minus operating expenses. </t>
  </si>
  <si>
    <t>Promotion of competition (5=high)</t>
  </si>
  <si>
    <t>PCRT</t>
  </si>
  <si>
    <t>The EIUs promotion of competition rating scores countries between 1 and 5 on government policy to promote competition, with 1 being "very poor" and 5 being "very good".</t>
  </si>
  <si>
    <t>Protein consumption (daily/pc)</t>
  </si>
  <si>
    <t>PRCO</t>
  </si>
  <si>
    <t>Average protein consumption per head.</t>
  </si>
  <si>
    <t>Provisions (net) - [Y]</t>
  </si>
  <si>
    <t>BP10</t>
  </si>
  <si>
    <t>Charges for value adjustments in respect of loans, credits and securities, book gains from such adjustments, losses on loans and transfers to and from reserves for possible losses on such assets. Note: depending on the source, this series may include only</t>
  </si>
  <si>
    <t>Provisions/assets - [Y]</t>
  </si>
  <si>
    <t>BP24</t>
  </si>
  <si>
    <t>Net provisions expressed as a percentage of assets.</t>
  </si>
  <si>
    <t>Provisions/total loans - [Y]</t>
  </si>
  <si>
    <t>BP12</t>
  </si>
  <si>
    <t>Provisions/total loans indicates how much of the total portfolio has been provided for but not charged off. Given a similar charge-off policy the higher the ratio the poorer the quality of the loan portfolio will be.</t>
  </si>
  <si>
    <t>Public administration services (%  change pa)</t>
  </si>
  <si>
    <t>PRPA</t>
  </si>
  <si>
    <t>Percentage change in public administration services value-added, over previous period.</t>
  </si>
  <si>
    <t>Public administration services (% of GDP)</t>
  </si>
  <si>
    <t>RPSS</t>
  </si>
  <si>
    <t>Real public administration services value-added, as percentage of real GDP at factor cost . GDP at factor cost is GDP at market prices, less indirect taxes, plus subsidies.</t>
  </si>
  <si>
    <t>Public administration services (LCU)</t>
  </si>
  <si>
    <t>PASR</t>
  </si>
  <si>
    <t>Public administration services value added at constant 2010 prices.</t>
  </si>
  <si>
    <t>Public debt  (% of GDP)</t>
  </si>
  <si>
    <t>PUDP</t>
  </si>
  <si>
    <t>EIU calculation derived from OECD, Economic Outlook data</t>
  </si>
  <si>
    <t>General government debt, as a percentage of GDP</t>
  </si>
  <si>
    <t>Public debt (LCU)</t>
  </si>
  <si>
    <t>PUDL</t>
  </si>
  <si>
    <t>General government debt.</t>
  </si>
  <si>
    <t>General government</t>
  </si>
  <si>
    <t>Public debt (US$)</t>
  </si>
  <si>
    <t>PUDU</t>
  </si>
  <si>
    <t>Public medium &amp; long-term debt (US$)</t>
  </si>
  <si>
    <t>GFDT</t>
  </si>
  <si>
    <t>Disbursed external debt owed by the public sector or with a public guarantee,</t>
  </si>
  <si>
    <t>Quality of bureaucracy (5=high)</t>
  </si>
  <si>
    <t>QBER</t>
  </si>
  <si>
    <t>The EIUs business environment rankings quantify the attractiveness of the business environment. The quality of bureaucracy rating scores countries between 1 and 5, with 1 being "very low" and 5 being "very high".</t>
  </si>
  <si>
    <t>Railroad density (km per m pop)</t>
  </si>
  <si>
    <t>RRDP</t>
  </si>
  <si>
    <t>EIU, CIA Factbook</t>
  </si>
  <si>
    <t xml:space="preserve">Density of the railway network in relation to the population of the country concerned. </t>
  </si>
  <si>
    <t>Railroad density (km per sq km of land area)</t>
  </si>
  <si>
    <t>RRDD</t>
  </si>
  <si>
    <t xml:space="preserve">Density of the railway network in relation to the land area of the country concerned. </t>
  </si>
  <si>
    <t>Real domestic demand (LCU)</t>
  </si>
  <si>
    <t>RDMD</t>
  </si>
  <si>
    <t>Total domestic expenditure (including stockbuilding) at constant 2015 market prices.</t>
  </si>
  <si>
    <t>Real domestic demand (US$ at 2010 prices)</t>
  </si>
  <si>
    <t>CDMD</t>
  </si>
  <si>
    <t>Total domestic expenditure (including stockbuilding) at constant market prices, rebased to 2010 constant prices and translated into US$ using the LCU:$ exchange rate in 2010.</t>
  </si>
  <si>
    <t>Data revised due to base year change from 2005 to 2010</t>
  </si>
  <si>
    <t>Real effective exchange rate (index; 2010=100)</t>
  </si>
  <si>
    <t>XRRE</t>
  </si>
  <si>
    <t>Trade-weighted basket of currencies converted to an index (2010=100) and adjusted for relative price movements.</t>
  </si>
  <si>
    <t>Real estate (% change pa)</t>
  </si>
  <si>
    <t>PRRE</t>
  </si>
  <si>
    <t>Percentage change in real activities related to real estate value-added, over previous period.</t>
  </si>
  <si>
    <t>Real estate (LCU)</t>
  </si>
  <si>
    <t>RESR</t>
  </si>
  <si>
    <t>Activities related to real estate value-added at constant 2010 prices.</t>
  </si>
  <si>
    <t>Real exports of G&amp;S (LCU)</t>
  </si>
  <si>
    <t>REXP</t>
  </si>
  <si>
    <t>Exports of goods and services at constant 2015 market prices.</t>
  </si>
  <si>
    <t>Real exports of G&amp;S (US$ at 2010 prices)</t>
  </si>
  <si>
    <t>CEXP</t>
  </si>
  <si>
    <t>Exports of goods and services at constant market prices, rebased to 2010 constant prices and translated into US$ using the LCU:$ exchange rate in 2010.</t>
  </si>
  <si>
    <t>Real GDP (% change pa)</t>
  </si>
  <si>
    <t>DGDP</t>
  </si>
  <si>
    <t>Percentage change in real GDP, over previous year.</t>
  </si>
  <si>
    <t>Includes statistical discrepancy.</t>
  </si>
  <si>
    <t>Real GDP (LCU)</t>
  </si>
  <si>
    <t>RGDP</t>
  </si>
  <si>
    <t>Gross domestic product (GDP) at constant 2015 market prices.</t>
  </si>
  <si>
    <t>Seasonally adjusted; Includes statistical discrepancy.</t>
  </si>
  <si>
    <t>Real GDP (PPP US$ at 2010 prices)</t>
  </si>
  <si>
    <t>AGDP</t>
  </si>
  <si>
    <t>Gross domestic product (GDP) at constant market prices, rebased to 2010 constant prices and translated into US$ using the LCU:$ PPP exchange rate in 2010.</t>
  </si>
  <si>
    <t>Real GDP (US$ at 2010 prices)</t>
  </si>
  <si>
    <t>CGDP</t>
  </si>
  <si>
    <t>Gross domestic product (GDP) at constant market prices, rebased to 2010 constant prices and translated into US$ using the LCU:$ exchange rate in 2010.</t>
  </si>
  <si>
    <t>Includes statistical discrepancy. Data revised due to base year change from 2005 to 2010</t>
  </si>
  <si>
    <t>Real GDP (US$ at 2010 prices) per head</t>
  </si>
  <si>
    <t>YPCC</t>
  </si>
  <si>
    <t xml:space="preserve">Real GDP (US$ at 2010 prices) divided by population. </t>
  </si>
  <si>
    <t>0</t>
  </si>
  <si>
    <t>Real government consumption (LCU)</t>
  </si>
  <si>
    <t>RGCE</t>
  </si>
  <si>
    <t>Government consumption expenditure at constant 2015 market prices.</t>
  </si>
  <si>
    <t>Real government consumption (US$ at 2010 prices)</t>
  </si>
  <si>
    <t>CGCE</t>
  </si>
  <si>
    <t>Government consumption expenditure at constant market prices, rebased to 2010 constant prices and translated into US$ using the LCU:$ exchange rate in 2010.</t>
  </si>
  <si>
    <t>Real gross fixed investment (LCU)</t>
  </si>
  <si>
    <t>RFIN</t>
  </si>
  <si>
    <t>Gross fixed investment at constant 2015 market prices.</t>
  </si>
  <si>
    <t>Real gross fixed investment (US$ at 2010 prices)</t>
  </si>
  <si>
    <t>CFIN</t>
  </si>
  <si>
    <t>Gross investment (fixed plus stockbuilding) at constant market prices, rebased to 2010 constant prices and translated into US$ using the LCU:$ exchange rate in 2010.</t>
  </si>
  <si>
    <t>Real imports of G&amp;S (LCU)</t>
  </si>
  <si>
    <t>RIMP</t>
  </si>
  <si>
    <t>Imports of goods and services at constant 2015 market prices.</t>
  </si>
  <si>
    <t>Real imports of G&amp;S (US$ at 2010 prices)</t>
  </si>
  <si>
    <t>CIMP</t>
  </si>
  <si>
    <t>Imports of goods and services at constant market prices, rebased to 2010 constant prices and translated into US$ using the LCU:$ exchange rate in 2010.</t>
  </si>
  <si>
    <t>Real personal disposable income (% change pa)</t>
  </si>
  <si>
    <t>RPDI</t>
  </si>
  <si>
    <t>Real growth rate of total personal income after taxes and deductions.</t>
  </si>
  <si>
    <t>Real personal disposable income (PPP US$ at 2005 prices)</t>
  </si>
  <si>
    <t>APDI</t>
  </si>
  <si>
    <t>The total value of personal income after taxes and deductions at constant market prices, rebased to 2005 constant prices and translated into US$ using the LCU:$ PPP exchange rate in 2005.</t>
  </si>
  <si>
    <t>Real personal disposable income (US$ at 2010 prices)</t>
  </si>
  <si>
    <t>CPDI</t>
  </si>
  <si>
    <t>The total value of personal disposable income at constant market prices, rebased to 2010 constant prices and translated into US$ using the LCU:$ exchange rate in 2010.</t>
  </si>
  <si>
    <t>Real private consumption (LCU)</t>
  </si>
  <si>
    <t>RCPR</t>
  </si>
  <si>
    <t>Private consumption expenditure at constant 2015 market prices.</t>
  </si>
  <si>
    <t>Real private consumption (US$ at 2010 prices)</t>
  </si>
  <si>
    <t>CCPR</t>
  </si>
  <si>
    <t>Private consumption expenditure at constant market prices, rebased to 2010 constant prices and translated into US$ using the LCU:$ exchange rate in 2010.</t>
  </si>
  <si>
    <t>Real stockbuilding (LCU)</t>
  </si>
  <si>
    <t>RSTK</t>
  </si>
  <si>
    <t>Stockbuilding at constant 2015 market prices.</t>
  </si>
  <si>
    <t>Rebasing residual (US$ at 2010 prices)</t>
  </si>
  <si>
    <t>CRES</t>
  </si>
  <si>
    <t xml:space="preserve">The difference between the sum of all rebased (US$ 2010 constant price) GDP components, and rebased GDP. </t>
  </si>
  <si>
    <t>Without this residual the sum of all the rebased GDP components would not grow at the same pace as the original GDP data because rebasing alters the relative importance of individual GDP components.</t>
  </si>
  <si>
    <t>Residential :Energy consumption (% of total)</t>
  </si>
  <si>
    <t>TORP</t>
  </si>
  <si>
    <t>Percentage of gross domestic energy consumed by the residential sector.</t>
  </si>
  <si>
    <t>Residential: Energy consumption (ktoe)</t>
  </si>
  <si>
    <t>TORS</t>
  </si>
  <si>
    <t>Total energy consumed by the residential sector.</t>
  </si>
  <si>
    <t>Respiratory diseases (age-standardised death rates per 100,000 pop)</t>
  </si>
  <si>
    <t>RESP</t>
  </si>
  <si>
    <t>WHO age-standardised death rates per 100,000 people from respiratory diseases</t>
  </si>
  <si>
    <t>Rest of world (assets): currency and deposits (US$)</t>
  </si>
  <si>
    <t>F01A</t>
  </si>
  <si>
    <t>Currency and deposits assets of the rest-of-world (non-resident institutional units with economic links with resident units). Consist of financial assets used to make payments, including currency, transferable deposits and other deposits.</t>
  </si>
  <si>
    <t>Rest-of-world series represent transactions conducted with non-residents (foreign transactions).</t>
  </si>
  <si>
    <t>Rest of world (assets): equities (US$)</t>
  </si>
  <si>
    <t>F11A</t>
  </si>
  <si>
    <t>Equities assets of the rest-of-world (non-resident institutional units with economic links with resident units). Consist of claims to residual value of incorporated enterprises, after claims of all creditors, and include mutual fund holdings.</t>
  </si>
  <si>
    <t>Rest of world (assets): loans (US$)</t>
  </si>
  <si>
    <t>F08A</t>
  </si>
  <si>
    <t>Loans assets of the rest-of-world (non-resident institutional units with economic links with resident units). Comprise financial assets created when creditors lend funds directly to debtors.</t>
  </si>
  <si>
    <t>Rest of world (assets): other (US$)</t>
  </si>
  <si>
    <t>F18A</t>
  </si>
  <si>
    <t xml:space="preserve">Other assets of the rest-of-world (non-resident institutional units with economic links with resident units). </t>
  </si>
  <si>
    <t>Rest of world (assets): securities (excl equities; US$)</t>
  </si>
  <si>
    <t>F04A</t>
  </si>
  <si>
    <t>Securities (excl equities) assets of the rest-of-world (non-resident institutional units with economic links with resident units). Consist of bills, bonds, certificates of deposit and similar instruments normally traded in the financial markets.</t>
  </si>
  <si>
    <t>Rest of world (assets): total financial assets (US$)</t>
  </si>
  <si>
    <t>F19A</t>
  </si>
  <si>
    <t xml:space="preserve">Total financial assets of the rest-of-world (non-resident institutional units with economic links with resident units). </t>
  </si>
  <si>
    <t>Rest of world (liabilities): currency and deposits (US$)</t>
  </si>
  <si>
    <t>F01L</t>
  </si>
  <si>
    <t>Currency and deposits liabilities of the rest-of-world (non-resident institutional units with economic links with resident units). Consist of financial assets used to make payments, including currency, transferable deposits and other deposits.</t>
  </si>
  <si>
    <t>Rest of world (liabilities): equities (US$)</t>
  </si>
  <si>
    <t>F11L</t>
  </si>
  <si>
    <t>Equities liabilities of the rest-of-world (non-resident institutional units with economic links with resident units). Consist of claims to residual value of incorporated enterprises, after claims of all creditors, and include mutual fund holdings.</t>
  </si>
  <si>
    <t>Rest of world (liabilities): loans (US$)</t>
  </si>
  <si>
    <t>F08L</t>
  </si>
  <si>
    <t>Loans liabilities of the rest-of-world (non-resident institutional units with economic links with resident units). Comprise financial assets created when creditors lend funds directly to debtors.</t>
  </si>
  <si>
    <t>Rest of world (liabilities): other (US$)</t>
  </si>
  <si>
    <t>F18L</t>
  </si>
  <si>
    <t xml:space="preserve">Other liabilities of the rest-of-world (non-resident institutional units with economic links with resident units). </t>
  </si>
  <si>
    <t>Rest of world (liabilities): securities (excl equities; US$)</t>
  </si>
  <si>
    <t>F04L</t>
  </si>
  <si>
    <t>Securities (excl equities) liabilities of the rest-of-world (non-resident institutional units with economic links with resident units). Consist of bills, bonds, certificates of deposit and similar instruments normally traded in the financial markets.</t>
  </si>
  <si>
    <t>Rest of world (liabilities): total financial liabilities (US$)</t>
  </si>
  <si>
    <t>F19L</t>
  </si>
  <si>
    <t xml:space="preserve">Total financial  liabilities of the rest-of-world (non-resident institutional units with economic links with resident units). </t>
  </si>
  <si>
    <t>Restrictiveness of labour laws (5=low)</t>
  </si>
  <si>
    <t>LLER</t>
  </si>
  <si>
    <t>The EIUs restrictiveness of labour laws rating scores countries between 1 and 5 on the degree of restrictiveness on hiring and firing, with 1 being "very high" and 5 being "very low".</t>
  </si>
  <si>
    <t>Retail sales (at 2005 US$ prices)</t>
  </si>
  <si>
    <t>RSCC</t>
  </si>
  <si>
    <t>Derived from Edge by Ascential</t>
  </si>
  <si>
    <t>Value of all sales transacted through retail outlets at 2005 US$.</t>
  </si>
  <si>
    <t>Retail sales (LCU)</t>
  </si>
  <si>
    <t>RSLC</t>
  </si>
  <si>
    <t>Total annual sales of retail enterprises, excluding cash &amp; carry (includes VAT).</t>
  </si>
  <si>
    <t>Retail sales (US$)</t>
  </si>
  <si>
    <t>RSLS</t>
  </si>
  <si>
    <t>Retail sales growth (% pa)</t>
  </si>
  <si>
    <t>RSLG</t>
  </si>
  <si>
    <t>Real percentage change in annual sales volume of retail enterprises, excluding cash &amp; carry (includes VAT).</t>
  </si>
  <si>
    <t>Retail sales: food (US$)</t>
  </si>
  <si>
    <t>RSFR</t>
  </si>
  <si>
    <t>Total annual sales of retail outlets predominantly selling food (more than 50% of sales), excluding all cash &amp; carry, delivered wholesale and foodservice (includes VAT).</t>
  </si>
  <si>
    <t>Retail sales: non-food (US$)</t>
  </si>
  <si>
    <t>RSNF</t>
  </si>
  <si>
    <t>Total annual sales of retail outlets predominantly selling goods other than food (more than 50% of sales).  Includes VAT.</t>
  </si>
  <si>
    <t>Return on assets - [Y]</t>
  </si>
  <si>
    <t>BP17</t>
  </si>
  <si>
    <t>Net profit divided by assets. The ratio is a measure of the efficiency and operational performance of banks as it looks at the returns generated from the assets financed by the banking system.</t>
  </si>
  <si>
    <t>Risk of armed conflict (5=low)</t>
  </si>
  <si>
    <t>ACER</t>
  </si>
  <si>
    <t>The EIUs business environment rankings quantify the attractiveness of the business environment. The risk of armed conflict rating scores countries between 1 and 5, with 1 being "very high" and 5 being "very low".</t>
  </si>
  <si>
    <t>Risk of social unrest (5=low)</t>
  </si>
  <si>
    <t>SUER</t>
  </si>
  <si>
    <t>The EIUs business environment rankings quantify the attractiveness of the business environment. The risk of social unrest rating scores countries between 1 and 5, with 1 being "very high" and 5 being "very low".</t>
  </si>
  <si>
    <t>Secondary school enrolment ratio (%)</t>
  </si>
  <si>
    <t>SSEN</t>
  </si>
  <si>
    <t xml:space="preserve">Gross ratio of enrolment in primary education to the population of the corresponding school age. </t>
  </si>
  <si>
    <t>Services (% change pa)</t>
  </si>
  <si>
    <t>DSER</t>
  </si>
  <si>
    <t>Percentage change in real services sector value-added, over previous year.</t>
  </si>
  <si>
    <t>Services (% of GDP)</t>
  </si>
  <si>
    <t>SERP</t>
  </si>
  <si>
    <t>Services sector value-added at constant prices as a percentage of real GDP at factor cost.  GDP at factor cost is GDP at  market prices, less indirect taxes, plus subsidies.</t>
  </si>
  <si>
    <t>Services (LCU)</t>
  </si>
  <si>
    <t>RSER</t>
  </si>
  <si>
    <t>Services sector value-added at constant 2010 prices.</t>
  </si>
  <si>
    <t>services balance/GDP (%)</t>
  </si>
  <si>
    <t>SGDP</t>
  </si>
  <si>
    <t>Net trade in services as a percentage of gross domestic product.</t>
  </si>
  <si>
    <t>Services: balance (US$)</t>
  </si>
  <si>
    <t>BALS</t>
  </si>
  <si>
    <t>Services credit less services debit.</t>
  </si>
  <si>
    <t>Services: credit (US$)</t>
  </si>
  <si>
    <t>XSER</t>
  </si>
  <si>
    <t>Payments received for services rendered to overseas residents and companies.</t>
  </si>
  <si>
    <t>Services: debit (US$)</t>
  </si>
  <si>
    <t>MSER</t>
  </si>
  <si>
    <t>Payments made for overseas services rendered to domestic residents and companies.</t>
  </si>
  <si>
    <t>Setting up new businesses (5=low regulation)</t>
  </si>
  <si>
    <t>NBRT</t>
  </si>
  <si>
    <t>The EIUs setting up new businesses rating scores countries between 1 and 5 on levels of regulation involved in setting up new private businesses, with 1 being "very high" and 5 being "very low".</t>
  </si>
  <si>
    <t>Share of world GDP, at market exchange rates (%)</t>
  </si>
  <si>
    <t>WGDP</t>
  </si>
  <si>
    <t>Percentage share of world GDP at current market prices in US$.</t>
  </si>
  <si>
    <t>Share of world GDP, at PPP  (%)</t>
  </si>
  <si>
    <t>WPPP</t>
  </si>
  <si>
    <t>Percentage share of world GDP at purchasing power parity (PPP) in US$.</t>
  </si>
  <si>
    <t>Share of world goods exports (%)</t>
  </si>
  <si>
    <t>WEXP</t>
  </si>
  <si>
    <t xml:space="preserve">Total exports of goods on a free-on-board (fob) basis as a percentage of world goods exports. </t>
  </si>
  <si>
    <t>Share of world population (%)</t>
  </si>
  <si>
    <t>WPOP</t>
  </si>
  <si>
    <t>Total population as a percentage of world population</t>
  </si>
  <si>
    <t>Short term debt (US$)</t>
  </si>
  <si>
    <t>TSTD</t>
  </si>
  <si>
    <t>Disbursed external debt owed by all sectors, having an original maturity up to one year, including capitalised interest arrears, at end-period.</t>
  </si>
  <si>
    <t>Short term interest rate (%; average)</t>
  </si>
  <si>
    <t>RAT3</t>
  </si>
  <si>
    <t>Call Money Rate, Overnight Intermediated Transactions (%; average)</t>
  </si>
  <si>
    <t>Short term interest rate (%; end-period)</t>
  </si>
  <si>
    <t>RAT5</t>
  </si>
  <si>
    <t>Call Money Rate, Overnight Intermediated Transactions (%; end-period)</t>
  </si>
  <si>
    <t>Short-term debt (interest only; US$)</t>
  </si>
  <si>
    <t>SINT</t>
  </si>
  <si>
    <t>Interest payments made on short-term debt only.</t>
  </si>
  <si>
    <t>Soaps and cleaners: Market demand (% real change pa)</t>
  </si>
  <si>
    <t>SCDX</t>
  </si>
  <si>
    <t>Total market demand for soap and cleaning preparations, perfumes, cosmetics and other toilet preparations.</t>
  </si>
  <si>
    <t>Excludes retail and wholesale mark-up. Includes soap, synthetic detergents, shampoos and shaving products; cleansers, washing and scouring powders and similar cleaning preparations, perfumes, cosmetics, hair dressings and toothpate.</t>
  </si>
  <si>
    <t>Soaps and cleaners: Market demand (nominal US$)</t>
  </si>
  <si>
    <t>SCDN</t>
  </si>
  <si>
    <t>Soaps and cleaners: Market demand (US$ at 2005 constant prices)</t>
  </si>
  <si>
    <t>SCDC</t>
  </si>
  <si>
    <t>Solar/wind/other: Gross domestic energy consumption (% of total)</t>
  </si>
  <si>
    <t>TOST</t>
  </si>
  <si>
    <t>Percentage of gross domestic energy consumption provided by solar, wind and other alternative sources of power: production plus imports minus exports minus international marine and aviation bunkers and stock changes.</t>
  </si>
  <si>
    <t>Solar/wind/other: Gross domestic energy consumption (% of world total)</t>
  </si>
  <si>
    <t>PWTZ</t>
  </si>
  <si>
    <t>Gross domestic consumption of combustible renewables and waste as a percentage of world combustible renewables and waste consumption.</t>
  </si>
  <si>
    <t>Solar/wind/other: Gross domestic energy consumption (ktoe)</t>
  </si>
  <si>
    <t>TOSO</t>
  </si>
  <si>
    <t>Gross domestic consumption of solar, wind and other alternative sources of power: production plus imports minus exports minus international marine and aviation bunkers and stock changes.</t>
  </si>
  <si>
    <t>Spending on services (% of GDP)</t>
  </si>
  <si>
    <t>ITRG</t>
  </si>
  <si>
    <t>Spending on services (% pa)</t>
  </si>
  <si>
    <t>ITRP</t>
  </si>
  <si>
    <t>Percentage change in IT spending on services provided by external companies for planning, building, supporting, and managing systems and processes in local currency.</t>
  </si>
  <si>
    <t>Spending on services (LCU)</t>
  </si>
  <si>
    <t>ITRL</t>
  </si>
  <si>
    <t>State ownership/control (5=low)</t>
  </si>
  <si>
    <t>SOER</t>
  </si>
  <si>
    <t>The EIUs state ownership rating scores countries between 1 and 5 on the degree to which state ownership and control distorts the business environment, with 1 being "very high" and 5 being "very low".</t>
  </si>
  <si>
    <t>Stock market capitalisation (% of GDP)</t>
  </si>
  <si>
    <t>STMP</t>
  </si>
  <si>
    <t xml:space="preserve">Market capitalisation as a percentage of GDP </t>
  </si>
  <si>
    <t>Stock market capitalisation (US$)</t>
  </si>
  <si>
    <t>STMC</t>
  </si>
  <si>
    <t>Stockmarket capitalisation is obtained by multiplying the share price by the number of shares outstanding</t>
  </si>
  <si>
    <t>Stock of domestic credit (LCU)</t>
  </si>
  <si>
    <t>SODC</t>
  </si>
  <si>
    <t xml:space="preserve">Bank lending to public and private sectors, plus bank lending in domestic currency overseas.  </t>
  </si>
  <si>
    <t>Stock of domestic credit (US$)</t>
  </si>
  <si>
    <t>SDCU</t>
  </si>
  <si>
    <t>Stock of money M2 (LCU)</t>
  </si>
  <si>
    <t>SMN2</t>
  </si>
  <si>
    <t>M1 plus quasi-money at end-period.</t>
  </si>
  <si>
    <t>Stock of money M2 (US$)</t>
  </si>
  <si>
    <t>SMU2</t>
  </si>
  <si>
    <t>Stock of quasi money (LCU)</t>
  </si>
  <si>
    <t>SMNQ</t>
  </si>
  <si>
    <t xml:space="preserve">Assets with properties resembling that of M1 money (eg savings deposits, time deposits, certificates of deposit).  </t>
  </si>
  <si>
    <t>Stock of quasi money (US$)</t>
  </si>
  <si>
    <t>SMUQ</t>
  </si>
  <si>
    <t>Derived from Bank of Korea ; IMF, International Financial Statistics</t>
  </si>
  <si>
    <t>Stockbuilding (% of GDP)</t>
  </si>
  <si>
    <t>PSTK</t>
  </si>
  <si>
    <t xml:space="preserve">Stockbuilding at current market prices, as a percentage of GDP.  </t>
  </si>
  <si>
    <t>Stockbuilding, contribution to real GDP growth (% points)</t>
  </si>
  <si>
    <t>DSTK</t>
  </si>
  <si>
    <t>Change in real stockbuilding, as a percentage of real GDP in the previous year.</t>
  </si>
  <si>
    <t>Stockmarket index</t>
  </si>
  <si>
    <t>SMIN</t>
  </si>
  <si>
    <t xml:space="preserve">Korea Stock Exchange </t>
  </si>
  <si>
    <t>Composite stock market index (KOPSI) (4/12/1980=100) in local currency.</t>
  </si>
  <si>
    <t>Tariff and non-tariff barriers (5=low)</t>
  </si>
  <si>
    <t>TNTB</t>
  </si>
  <si>
    <t>The EIUs business environment rankings quantify the attractiveness of the business environment. The tariff and non-tariff barriers rating scores countries between 1 and 5, with 1 being "very high" and 5 being "very low".</t>
  </si>
  <si>
    <t>Tax regime rating (10=good)</t>
  </si>
  <si>
    <t>TRRT</t>
  </si>
  <si>
    <t>The EIUs tax regime rating scores countries between 1 and 10 on a variety of measures including corporate and personal income tax rates, with 1 being low and 10 being high.</t>
  </si>
  <si>
    <t>Tea consumption (kg/pc)</t>
  </si>
  <si>
    <t>TECO</t>
  </si>
  <si>
    <t>Total tea consumption, kg per head.</t>
  </si>
  <si>
    <t>Telecoms investment: Mobile (% of GDP)</t>
  </si>
  <si>
    <t>TTMG</t>
  </si>
  <si>
    <t>Investment on equipment for mobile communication networks as a percentage of GDP.</t>
  </si>
  <si>
    <t>Telecoms investment: Mobile (% of total fixed investment)</t>
  </si>
  <si>
    <t>TTMI</t>
  </si>
  <si>
    <t>Investment on equipment for mobile communication networks as a percentage of total fixed investment.</t>
  </si>
  <si>
    <t>Telecoms investment: Total (% of GDP)</t>
  </si>
  <si>
    <t>TTIG</t>
  </si>
  <si>
    <t>Derived from ITU; OECD</t>
  </si>
  <si>
    <t>Investment in fixed, mobile and other telecoms services as a percentage of GDP.</t>
  </si>
  <si>
    <t>Telecoms investment: Total (% of total fixed investment)</t>
  </si>
  <si>
    <t>TTII</t>
  </si>
  <si>
    <t>Investment in fixed, mobile and other telecoms services as a percentage of total fixed investment.</t>
  </si>
  <si>
    <t>Telecoms revenue: Total fixed line (% pa)</t>
  </si>
  <si>
    <t>TRFP</t>
  </si>
  <si>
    <t>Percentage change in total revenue from fixed line telecoms services in local currency.</t>
  </si>
  <si>
    <t>Telecoms revenue: Total fixed line (LCU)</t>
  </si>
  <si>
    <t>TRFL</t>
  </si>
  <si>
    <t>Total revenue from fixed line telecoms services</t>
  </si>
  <si>
    <t>Telecoms revenue: Total fixed line (US$)</t>
  </si>
  <si>
    <t>TRFD</t>
  </si>
  <si>
    <t>Telecoms revenue: Total mobile  (% pa)</t>
  </si>
  <si>
    <t>TRMP</t>
  </si>
  <si>
    <t>Percentage change in total revenue from mobile telecoms services in local currency.</t>
  </si>
  <si>
    <t>Telecoms revenue: Total mobile  (LCU)</t>
  </si>
  <si>
    <t>TRML</t>
  </si>
  <si>
    <t>Total revenue from mobile telecoms services</t>
  </si>
  <si>
    <t>Telecoms revenue: Total mobile  (US$)</t>
  </si>
  <si>
    <t>TRMD</t>
  </si>
  <si>
    <t>Television sets (stock per 1,000 pop)</t>
  </si>
  <si>
    <t>TVOS</t>
  </si>
  <si>
    <t>World Bank - World Development Indicators, UNESCO</t>
  </si>
  <si>
    <t>Estimated number of television sets in use per 1,000 people.</t>
  </si>
  <si>
    <t>Terms of trade (1990=100)</t>
  </si>
  <si>
    <t>NBTT</t>
  </si>
  <si>
    <t>Ratio of the export price index to the import price index (1990=100).</t>
  </si>
  <si>
    <t>Terrorism threat (5=no threat)</t>
  </si>
  <si>
    <t>TRER</t>
  </si>
  <si>
    <t>The EIUs terrorism threat rating scores countries between 1 and 5 on the terrorist threat to government and business, with 1 being "very high" and 5 being "no threat".</t>
  </si>
  <si>
    <t>Time and savings deposits (US$)</t>
  </si>
  <si>
    <t>MS02</t>
  </si>
  <si>
    <t>Time and savings deposits (accounts where cash is available after a notice period).  Lines 25 and 45 of the IFS and, where available, post office and postal savings deposits (45..I and 45..h). Converted into dollars using the end-period exhange rate.</t>
  </si>
  <si>
    <t>Top corporate tax rate (%)</t>
  </si>
  <si>
    <t>TCRP</t>
  </si>
  <si>
    <t>Economist Intelligence Unit; Local sources</t>
  </si>
  <si>
    <t>Top rate of corporate tax.</t>
  </si>
  <si>
    <t>Top marginal income tax (5=low)</t>
  </si>
  <si>
    <t>ITER</t>
  </si>
  <si>
    <t>The EIUs business environment rankings quantify the attractiveness of the business environment. The top marginal income tax rating scores countries between 1 and 5, with 1 being "very high" and 5 being "very low".</t>
  </si>
  <si>
    <t>Top marginal rate of income tax (%)</t>
  </si>
  <si>
    <t>ITEP</t>
  </si>
  <si>
    <t>Top marginal rate of income tax.</t>
  </si>
  <si>
    <t>Total CO2 emissions from fuel combustion (% of 1990 level)</t>
  </si>
  <si>
    <t>EMCC</t>
  </si>
  <si>
    <t>Total CO2 emissions from fuel combustion as a percentage of the 1990 level.</t>
  </si>
  <si>
    <t>Total CO2 emissions from fuel combustion (% of world total)</t>
  </si>
  <si>
    <t>WCOH</t>
  </si>
  <si>
    <t>Total CO2 emissions as a percentage of total world CO2 emissions.</t>
  </si>
  <si>
    <t>Total CO2 emissions from fuel combustion (kg per US$ 2005 GDP)</t>
  </si>
  <si>
    <t>EMGD</t>
  </si>
  <si>
    <t>Total CO2 emissions from fuel combustion measured in kilogrammes per unit of constant 2005-price US$ GDP.</t>
  </si>
  <si>
    <t>Total CO2 emissions from fuel combustion (Mt of CO2)</t>
  </si>
  <si>
    <t>C2EM</t>
  </si>
  <si>
    <t>Total CO2 emissions from fuel combustion.</t>
  </si>
  <si>
    <t>Total CO2 emissions from fuel combustion (tonnes per head)</t>
  </si>
  <si>
    <t>EMPC</t>
  </si>
  <si>
    <t>Total CO2 emissions from fuel combustion measured in tonnes per unit of constant 2005-price US$ GDP.</t>
  </si>
  <si>
    <t>Total debt per head (US$)</t>
  </si>
  <si>
    <t>DTPH</t>
  </si>
  <si>
    <t>Total external debt divided by population.</t>
  </si>
  <si>
    <t>Total debt/exports of G&amp;S (%)</t>
  </si>
  <si>
    <t>TDPX</t>
  </si>
  <si>
    <t>Total external debt stock as a percentage of exports of goods, non-factor services, primary income, and workers remittances.</t>
  </si>
  <si>
    <t>Total debt/GDP (%)</t>
  </si>
  <si>
    <t>TDPY</t>
  </si>
  <si>
    <t>Total external debt at end-period as a percentage of nominal GDP.</t>
  </si>
  <si>
    <t>Total domestic economy (assets): currency and deposits (US$)</t>
  </si>
  <si>
    <t>G01A</t>
  </si>
  <si>
    <t>Currency and deposits assets of the whole domestic economy (institutional units resident in domestic economic territory). Consist of financial assets used to make payments, including currency, transferable deposits and other deposits.</t>
  </si>
  <si>
    <t>Total domestic economy (assets): equities (US$)</t>
  </si>
  <si>
    <t>G11A</t>
  </si>
  <si>
    <t>Equities assets of the whole domestic economy (institutional units resident in domestic economic territory). Consist of claims to residual value of incorporated enterprises, after claims of all creditors, and include mutual fund holdings.</t>
  </si>
  <si>
    <t>Total domestic economy (assets): loans (US$)</t>
  </si>
  <si>
    <t>G08A</t>
  </si>
  <si>
    <t>Loans assets of the whole domestic economy (institutional units resident in domestic economic territory).</t>
  </si>
  <si>
    <t>Total domestic economy (assets): other (US$)</t>
  </si>
  <si>
    <t>G18A</t>
  </si>
  <si>
    <t xml:space="preserve">Other assets of the whole domestic economy (institutional units resident in domestic economic territory). </t>
  </si>
  <si>
    <t>Total domestic economy (assets): securities (excl equities; US$)</t>
  </si>
  <si>
    <t>G04A</t>
  </si>
  <si>
    <t>Securities (excl equities) assets of the whole domestic economy (institutional units resident in domestic economic territory). Consist of bills, bonds, certificates of deposit and similar instruments normally traded in the financial markets.</t>
  </si>
  <si>
    <t>Total domestic economy (assets): total financial assets (US$)</t>
  </si>
  <si>
    <t>G19A</t>
  </si>
  <si>
    <t>Total financial assets of the whole domestic economy (institutional units resident in domestic economic territory). Equal to sum of household, financial, non-financial and government sector assets.</t>
  </si>
  <si>
    <t>Total domestic economy (liabilities): currency and deposits (US$)</t>
  </si>
  <si>
    <t>G01L</t>
  </si>
  <si>
    <t>Currency and deposits liabilities of the whole domestic economy (institutional units resident in domestic economic territory). Consist of financial assets used to make payments, including currency, transferable deposits and other deposits.</t>
  </si>
  <si>
    <t>Total domestic economy (liabilities): equities (US$)</t>
  </si>
  <si>
    <t>G11L</t>
  </si>
  <si>
    <t>Equities liabilities of the whole domestic economy (institutional units resident in domestic economic territory). Consist of claims to residual value of incorporated enterprises, after claims of all creditors, and include mutual fund holdings.</t>
  </si>
  <si>
    <t>Total domestic economy (liabilities): loans (US$)</t>
  </si>
  <si>
    <t>G08L</t>
  </si>
  <si>
    <t>Loans liabilities of the whole domestic economy (institutional units resident in domestic economic territory). Comprise financial assets created when creditors lend funds directly to debtors.</t>
  </si>
  <si>
    <t>Total domestic economy (liabilities): other (US$)</t>
  </si>
  <si>
    <t>G18L</t>
  </si>
  <si>
    <t xml:space="preserve">Other liabilities of the whole domestic economy (institutional units resident in domestic economic territory). </t>
  </si>
  <si>
    <t>Total domestic economy (liabilities): securities (excl equities; US$)</t>
  </si>
  <si>
    <t>G04L</t>
  </si>
  <si>
    <t>Securities (excl equities) liabilities of the whole domestic economy (institutional units resident in domestic economic territory). Consist of bills, bonds, certificates of deposit and similar instruments normally traded in the financial markets.</t>
  </si>
  <si>
    <t>Total domestic economy (liabilities): total financial liabilities (US$)</t>
  </si>
  <si>
    <t>G19L</t>
  </si>
  <si>
    <t>Total financial  liabilities of the whole domestic economy (institutional units resident in domestic economic territory). Equal to sum of household, financial, non-financial and government sector liabilities</t>
  </si>
  <si>
    <t>Total factor productivity growth (%)</t>
  </si>
  <si>
    <t>FAPG</t>
  </si>
  <si>
    <t>Total factor productivity (TFP or multifactor productivity) is the part of economic output growth not accounted for by the growth in inputs (labour and capital).</t>
  </si>
  <si>
    <t>TFP growth cannot be measured directly. It is calculated by dividing GDP growth by employment growth and estimated growth in the capital stock.</t>
  </si>
  <si>
    <t>Total foreign debt (US$)</t>
  </si>
  <si>
    <t>TDBT</t>
  </si>
  <si>
    <t>Total external debt stock, comprising public and publicly guaranteed long-term debt, private non-guaranteed debt, use of IMF credit and Special Drawing Right (SDR) allocations and short-term debt, at end-period.</t>
  </si>
  <si>
    <t>Total foreign debt service, due (US$)</t>
  </si>
  <si>
    <t>TDUE</t>
  </si>
  <si>
    <t>Principal repayments due on medium- and long-term debt and IMF debt, plus interest payments due on all external debt.</t>
  </si>
  <si>
    <t>Total foreign debt service, paid (US$)</t>
  </si>
  <si>
    <t>TFDS</t>
  </si>
  <si>
    <t>Principal repayments made on medium- and long-term debt, IMF debits and interest payments made on all external debt</t>
  </si>
  <si>
    <t>Total gross domestic energy consumption (% of world total)</t>
  </si>
  <si>
    <t>PWTT</t>
  </si>
  <si>
    <t>Gross domestic energy consumption as a percentage of world energy consumption.</t>
  </si>
  <si>
    <t>Total gross investment (% of GDP)</t>
  </si>
  <si>
    <t>TGIV</t>
  </si>
  <si>
    <t xml:space="preserve">Gross fixed investment expenditure and stockbuilding at current market prices, as a percentage of GDP. </t>
  </si>
  <si>
    <t>Total housing stock (dwellings per 1,000 pop)</t>
  </si>
  <si>
    <t>HSTP</t>
  </si>
  <si>
    <t>Derived from Euromonitor</t>
  </si>
  <si>
    <t xml:space="preserve">Total number of residential dwellings per 1,000 people. </t>
  </si>
  <si>
    <t>Total housing stock (dwellings)</t>
  </si>
  <si>
    <t>HSTE</t>
  </si>
  <si>
    <t xml:space="preserve">Total number of residential dwellings. </t>
  </si>
  <si>
    <t>Total income of HHs earning &gt; US$1,000 p.a.</t>
  </si>
  <si>
    <t>Y001</t>
  </si>
  <si>
    <t>Total disposable income of households with nominal disposable income of more than US$1,000 per annum</t>
  </si>
  <si>
    <t>Total income of HHs earning &gt; US$1,000 p.a. (constant prices)</t>
  </si>
  <si>
    <t>T100</t>
  </si>
  <si>
    <t>Aggregate disposable income of households with disposable income of more than US$1,000 per annum at 2019 constant prices.</t>
  </si>
  <si>
    <t>Total income of HHs earning &gt; US$10,000 p.a.</t>
  </si>
  <si>
    <t>Y010</t>
  </si>
  <si>
    <t>Total disposable income of households with nominal disposable income of more than US$10,000 per annum</t>
  </si>
  <si>
    <t>Total income of HHs earning &gt; US$10,000 p.a. (constant prices)</t>
  </si>
  <si>
    <t>T010</t>
  </si>
  <si>
    <t>Aggregate disposable income of households with disposable income of more than US$10,000 per annum at 2019 constant prices.</t>
  </si>
  <si>
    <t>Total income of HHs earning &gt; US$15,000 p.a.</t>
  </si>
  <si>
    <t>Y015</t>
  </si>
  <si>
    <t>Total disposable income of households with nominal disposable income of more than US$15,000 per annum</t>
  </si>
  <si>
    <t>Total income of HHs earning &gt; US$15,000 p.a. (constant prices)</t>
  </si>
  <si>
    <t>T015</t>
  </si>
  <si>
    <t>Aggregate disposable income of households with disposable income of more than US$15,000 per annum at 2019 constant prices.</t>
  </si>
  <si>
    <t>Total income of HHs earning &gt; US$25,000 p.a</t>
  </si>
  <si>
    <t>Y025</t>
  </si>
  <si>
    <t>Total disposable income of households with nominal disposable income of more than US$25,000 per annum</t>
  </si>
  <si>
    <t>Total income of HHs earning &gt; US$25,000 p.a (constant prices)</t>
  </si>
  <si>
    <t>T025</t>
  </si>
  <si>
    <t>Aggregate disposable income of households with disposable income of more than US$25,000 per annum at 2019 constant prices.</t>
  </si>
  <si>
    <t>Total income of HHs earning &gt; US$3,000 p.a.</t>
  </si>
  <si>
    <t>Y003</t>
  </si>
  <si>
    <t>Total disposable income of households with nominal disposable income of more than US$3,000 per annum</t>
  </si>
  <si>
    <t>Total income of HHs earning &gt; US$3,000 p.a. (constant prices)</t>
  </si>
  <si>
    <t>T003</t>
  </si>
  <si>
    <t>Aggregate disposable income of households with disposable income of more than US$3,000 per annum at 2019 constant prices.</t>
  </si>
  <si>
    <t>Total income of HHs earning &gt; US$35,000 p.a.</t>
  </si>
  <si>
    <t>Y035</t>
  </si>
  <si>
    <t>Total disposable income of households with nominal disposable income of more than US$35,000 per annum</t>
  </si>
  <si>
    <t>Total income of HHs earning &gt; US$35,000 p.a. (constant prices)</t>
  </si>
  <si>
    <t>T035</t>
  </si>
  <si>
    <t>Aggregate disposable income of households with disposable income of more than US$35,000 per annum at 2019 constant prices.</t>
  </si>
  <si>
    <t>Total income of HHs earning &gt; US$5,000 p.a.</t>
  </si>
  <si>
    <t>Y005</t>
  </si>
  <si>
    <t>Total disposable income of households with nominal disposable income of more than US$5,000 per annum</t>
  </si>
  <si>
    <t>Total income of HHs earning &gt; US$5,000 p.a. (constant prices)</t>
  </si>
  <si>
    <t>T005</t>
  </si>
  <si>
    <t>Aggregate disposable income of households with disposable income of more than US$5,000 per annum at 2019 constant prices.</t>
  </si>
  <si>
    <t>Total income of HHs earning &gt; US$50,000 p.a.</t>
  </si>
  <si>
    <t>Y050</t>
  </si>
  <si>
    <t>Total disposable income of households with nominal disposable income of more than US$50,000 per annum</t>
  </si>
  <si>
    <t>Total income of HHs earning &gt; US$50,000 p.a. (constant prices)</t>
  </si>
  <si>
    <t>T050</t>
  </si>
  <si>
    <t>Aggregate disposable income of households with disposable income of more than US$50,000 per annum at 2019 constant prices.</t>
  </si>
  <si>
    <t>Total income of HHs earning &gt; US$75,000 p.a.</t>
  </si>
  <si>
    <t>Y075</t>
  </si>
  <si>
    <t>Total disposable income of households with nominal disposable income of more than US$75,000 per annum</t>
  </si>
  <si>
    <t>Total income of HHs earning &gt; US$75,000 p.a. (constant prices)</t>
  </si>
  <si>
    <t>T075</t>
  </si>
  <si>
    <t>Aggregate disposable income of households with disposable income of more than US$75,000 per annum at 2019 constant prices.</t>
  </si>
  <si>
    <t>Total interest payments, due (US$)</t>
  </si>
  <si>
    <t>IDUE</t>
  </si>
  <si>
    <t>Total interest payments due on all external debt.</t>
  </si>
  <si>
    <t>Total interest payments, paid (US$)</t>
  </si>
  <si>
    <t>TINT</t>
  </si>
  <si>
    <t>Total interest payments made on total external debt.</t>
  </si>
  <si>
    <t>Total IT spending (% of fixed investment)</t>
  </si>
  <si>
    <t>ITSI</t>
  </si>
  <si>
    <t>Total IT spending on packaged software, hardware and IT services as a percentage of fixed investment.</t>
  </si>
  <si>
    <t>Total IT spending (% of GDP)</t>
  </si>
  <si>
    <t>ITSD</t>
  </si>
  <si>
    <t>Total IT spending on packaged software, hardware and IT services as a percentage of GDP.</t>
  </si>
  <si>
    <t>Total IT spending (% pa)</t>
  </si>
  <si>
    <t>ITSG</t>
  </si>
  <si>
    <t>Total IT spending on packaged software, hardware and IT services (% change year-on-year).</t>
  </si>
  <si>
    <t>Total IT spending (LCU)</t>
  </si>
  <si>
    <t>ITSL</t>
  </si>
  <si>
    <t>Total IT spending on packaged software, hardware and IT services.</t>
  </si>
  <si>
    <t>Total IT spending (US$)</t>
  </si>
  <si>
    <t>ITSP</t>
  </si>
  <si>
    <t>Total lending by banking and nonbanking financial sector (US$)</t>
  </si>
  <si>
    <t>MS12</t>
  </si>
  <si>
    <t>Lending by commercial banks and nonbank financial institutions to the private sector, and central and local government.</t>
  </si>
  <si>
    <t>Total lending per head (US$)</t>
  </si>
  <si>
    <t>MP11</t>
  </si>
  <si>
    <t>Total lending per head</t>
  </si>
  <si>
    <t>Total lending to the private sector (US$)</t>
  </si>
  <si>
    <t>MS13</t>
  </si>
  <si>
    <t>Lending by commercial banks and nonbank financial institutions to the private sector.</t>
  </si>
  <si>
    <t>Total lending/GDP (%)</t>
  </si>
  <si>
    <t>MP15</t>
  </si>
  <si>
    <t>Total lending as a percentage of GDP</t>
  </si>
  <si>
    <t>Total length of paved roads (km)</t>
  </si>
  <si>
    <t>TLPR</t>
  </si>
  <si>
    <t>Total length in kilometres of roads surfaced with crushed stone (macadam) and hydrocarbon binder or bituminised agents, with concrete, or with cobblestones.</t>
  </si>
  <si>
    <t>Total length of roads (km)</t>
  </si>
  <si>
    <t>TLRK</t>
  </si>
  <si>
    <t>World Bank, World Development Indicators</t>
  </si>
  <si>
    <t xml:space="preserve">Total length in kilometres of paved and unpaved roads in the country concerned </t>
  </si>
  <si>
    <t>Total M&amp;LT debt (US$)</t>
  </si>
  <si>
    <t>TMLT</t>
  </si>
  <si>
    <t>Total debt having a maturity of more than one year owed to both official and commercial creditors at end-period.</t>
  </si>
  <si>
    <t>Total number of reactors</t>
  </si>
  <si>
    <t>NUNR</t>
  </si>
  <si>
    <t>International Atomic Energy Agency, Annual Report</t>
  </si>
  <si>
    <t>Total number of operable nuclear reactors.</t>
  </si>
  <si>
    <t>Total principal repayments, due (US$)</t>
  </si>
  <si>
    <t>PDUE</t>
  </si>
  <si>
    <t>Total principal repayments due on medium- and long-term debt and IMF debt.</t>
  </si>
  <si>
    <t>Total principal repayments, paid (US$)</t>
  </si>
  <si>
    <t>PRPP</t>
  </si>
  <si>
    <t>Principal repayments made on medium- and long-term debt and IMF debits.</t>
  </si>
  <si>
    <t>Total public spending on education (% of GDP)</t>
  </si>
  <si>
    <t>PEDS</t>
  </si>
  <si>
    <t xml:space="preserve">UNESCO </t>
  </si>
  <si>
    <t>Percentage of GDP accounted for by public spending on public education plus subsidies to the private education system.</t>
  </si>
  <si>
    <t>Total technology sector: Market demand (% pa)</t>
  </si>
  <si>
    <t>MDTP</t>
  </si>
  <si>
    <t>Percentage change in total demand for technology equipment in local currency.</t>
  </si>
  <si>
    <t>Total technology sector: Market demand (LCU)</t>
  </si>
  <si>
    <t>MDTL</t>
  </si>
  <si>
    <t>Total demand for data, telecoms and power transmission cables in LCU.</t>
  </si>
  <si>
    <t>Total technology sector: Market demand (US$)</t>
  </si>
  <si>
    <t>MDTD</t>
  </si>
  <si>
    <t>Total demand for technology equipment in US$.</t>
  </si>
  <si>
    <t>Trade balance (US$)</t>
  </si>
  <si>
    <t>BALM</t>
  </si>
  <si>
    <t>Exports of goods (fob) less imports of goods (fob).</t>
  </si>
  <si>
    <t>Trade balance/GDP (%)</t>
  </si>
  <si>
    <t>TDRA</t>
  </si>
  <si>
    <t>Merchandise trade balance as a percentage of GDP.</t>
  </si>
  <si>
    <t>Transfer of power rating (5=good)</t>
  </si>
  <si>
    <t>TPER</t>
  </si>
  <si>
    <t>The EIUs transfer of power rating scores countries between 1 and 5 on the constitutional mechanisms for the orderly transfer of power, with 1 being "not clear, not accepted and not established" and 5 being "very clear, accepted and established".</t>
  </si>
  <si>
    <t>Transparency and fairness of legal system (5=high)</t>
  </si>
  <si>
    <t>ROFL</t>
  </si>
  <si>
    <t>The EIUs government stance towards business rating scores countries between 1 and 5 on the transparency and fairness of legal system, with 1 being "very low/unfair" and 5 being "very high/fair".</t>
  </si>
  <si>
    <t>Transport: Energy consumption (% of total)</t>
  </si>
  <si>
    <t>TOTP</t>
  </si>
  <si>
    <t>Percentage of gross domestic energy consumed by the transport sector.</t>
  </si>
  <si>
    <t>Transport: Energy consumption (ktoe)</t>
  </si>
  <si>
    <t>TOTR</t>
  </si>
  <si>
    <t xml:space="preserve">Total energy consumed by the transport sector. </t>
  </si>
  <si>
    <t>Transportation and storage (% change pa)</t>
  </si>
  <si>
    <t>PRTS</t>
  </si>
  <si>
    <t>Percentage change in real transportation and storage value-added, over previous period.</t>
  </si>
  <si>
    <t>Transportation and storage (% of GDP)</t>
  </si>
  <si>
    <t>RTSS</t>
  </si>
  <si>
    <t>Real transportation and storage value-added, as percentage of real GDP at factor cost . GDP at factor cost is GDP at market prices, less indirect taxes, plus subsidies.</t>
  </si>
  <si>
    <t>Transportation and storage (LCU)</t>
  </si>
  <si>
    <t>XTSR</t>
  </si>
  <si>
    <t>Transportation and storage value-added at constant 2010 prices.</t>
  </si>
  <si>
    <t>TVs, cameras and other consumer electronics: Market demand (% pa)</t>
  </si>
  <si>
    <t>MDVP</t>
  </si>
  <si>
    <t>Percentage change in total demand for televisions, CD/DVD players, digital cameras and other consumer electronics in local currency.</t>
  </si>
  <si>
    <t>TVs, cameras and other consumer electronics: Market demand (LCU)</t>
  </si>
  <si>
    <t>MDVL</t>
  </si>
  <si>
    <t>Total demand for televisions, CD/DVD players, digital cameras and other consumer electronics in local currency.</t>
  </si>
  <si>
    <t>TVs, cameras and other consumer electronics: Market demand (US$)</t>
  </si>
  <si>
    <t>MDVD</t>
  </si>
  <si>
    <t>Total demand for televisions, CD/DVD players, digital cameras and other consumer electronics in US$.</t>
  </si>
  <si>
    <t>UK Base Electricity: Index (2005=100)</t>
  </si>
  <si>
    <t>PRKI</t>
  </si>
  <si>
    <t xml:space="preserve">Electricity: UK base electricity futures price (2005=100) </t>
  </si>
  <si>
    <t>UK Base Electricity: Nominal Price (LCU)</t>
  </si>
  <si>
    <t>PRKL</t>
  </si>
  <si>
    <t xml:space="preserve">Electricity: UK base electricity futures price (LCU) </t>
  </si>
  <si>
    <t>UK Base Electricity: Nominal spot price ($)</t>
  </si>
  <si>
    <t>PRKN</t>
  </si>
  <si>
    <t xml:space="preserve">Electricity: UK base electricity futures price (US$) </t>
  </si>
  <si>
    <t>UK Base Electricity: Real Price (Constant 2005 LCU)</t>
  </si>
  <si>
    <t>PRKR</t>
  </si>
  <si>
    <t xml:space="preserve">Electricity: UK base electricity futures price (Constant 2005 LCU) </t>
  </si>
  <si>
    <t>Unemployment</t>
  </si>
  <si>
    <t>UNEA</t>
  </si>
  <si>
    <t>Number of people officially unemployed.</t>
  </si>
  <si>
    <t>Unemployment rate (%)</t>
  </si>
  <si>
    <t>UNEM</t>
  </si>
  <si>
    <t>Recorded official unemployment as a percentage of total labour force.</t>
  </si>
  <si>
    <t>Unit labour cost index (US$, 2010=100)</t>
  </si>
  <si>
    <t>CULC</t>
  </si>
  <si>
    <t>The unit labour cost index in US$ rebased to 2010=100 by the EIU.</t>
  </si>
  <si>
    <t>Urban population</t>
  </si>
  <si>
    <t>UPOP</t>
  </si>
  <si>
    <t>World Bank - World Development Indicators; EIU Estimates</t>
  </si>
  <si>
    <t>Mid-year population of areas defined as urban in each country and reported to the United Nations.</t>
  </si>
  <si>
    <t>Urban population (% of total pop)</t>
  </si>
  <si>
    <t>UPOR</t>
  </si>
  <si>
    <t>Mid-year population of areas defined as urban in each country as a percentage of the total population.</t>
  </si>
  <si>
    <t>Utilities (% change pa)</t>
  </si>
  <si>
    <t>PRUT</t>
  </si>
  <si>
    <t>Percentage change in real utilities value-added, over previous period.</t>
  </si>
  <si>
    <t>Utilities (% of GDP)</t>
  </si>
  <si>
    <t>RUIS</t>
  </si>
  <si>
    <t>Real utilities value-added, as percentage of real GDP at factor cost . GDP at factor cost is GDP at market prices, less indirect taxes, plus subsidies.</t>
  </si>
  <si>
    <t>Utilities (LCU)</t>
  </si>
  <si>
    <t>EGWR</t>
  </si>
  <si>
    <t>Utilities value-added at constant 2010 prices.</t>
  </si>
  <si>
    <t>Value-added tax (5=low)</t>
  </si>
  <si>
    <t>VATR</t>
  </si>
  <si>
    <t>The EIUs business environment rankings quantify the attractiveness of the business environment. The value-added tax rating scores countries between 1 and 5, with 1 being "very high" and 5 being "very low".</t>
  </si>
  <si>
    <t>VAT rate (%)</t>
  </si>
  <si>
    <t>VATP</t>
  </si>
  <si>
    <t>Standard rate of value-added tax at national/federal level.</t>
  </si>
  <si>
    <t>Vegetable consumption (kg/pc)</t>
  </si>
  <si>
    <t>VGCO</t>
  </si>
  <si>
    <t>Total vegetable consumption, kg per head.</t>
  </si>
  <si>
    <t>Wage regulation (5=low)</t>
  </si>
  <si>
    <t>WRER</t>
  </si>
  <si>
    <t>The EIUs business environment rankings quantify the attractiveness of the business environment. The extent of wage regulation rating scores countries between 1 and 5, with 1 being "very high" and 5 being "very low".</t>
  </si>
  <si>
    <t>Wealth held by HNWHs &gt;US$1m</t>
  </si>
  <si>
    <t>W01M</t>
  </si>
  <si>
    <t>Aggregate financial wealth of households with net financial wealth of more than US$1,000,000.</t>
  </si>
  <si>
    <t>Wealth held by mass affluent HHs &gt;US$250k</t>
  </si>
  <si>
    <t>W250</t>
  </si>
  <si>
    <t>Aggregate financial wealth of households with net financial wealth of more than US$250,000.</t>
  </si>
  <si>
    <t>Wealth held by mass affluent HHs &gt;US$500k</t>
  </si>
  <si>
    <t>W500</t>
  </si>
  <si>
    <t>Aggregate financial wealth of households with net financial wealth of more than US$500,000.</t>
  </si>
  <si>
    <t>Wealth held by mass affluent HHs&gt;US$100k</t>
  </si>
  <si>
    <t>W100</t>
  </si>
  <si>
    <t>Aggregate financial wealth of households with net financial wealth of more than US$100,000.</t>
  </si>
  <si>
    <t>Wholesale and retail trade (% change pa)</t>
  </si>
  <si>
    <t>PRWT</t>
  </si>
  <si>
    <t>Percentage change in real wholesale and retail trade value-added, over previous period.</t>
  </si>
  <si>
    <t>Wholesale and retail trade (% of GDP)</t>
  </si>
  <si>
    <t>RWSS</t>
  </si>
  <si>
    <t>Real wholesale and retail trade value-added, as percentage of real GDP at factor cost . GDP at factor cost is GDP at market prices, less indirect taxes, plus subsidies.</t>
  </si>
  <si>
    <t>Wholesale and retail trade (LCU)</t>
  </si>
  <si>
    <t>TRAR</t>
  </si>
  <si>
    <t>Wholesale and retail trade value-added at constant 2010 prices.</t>
  </si>
  <si>
    <t>Workers' remittances (US$)</t>
  </si>
  <si>
    <t>WORM</t>
  </si>
  <si>
    <t>World Bank, International Debt Statistics</t>
  </si>
  <si>
    <t>Repatriated earnings by overseas workers.</t>
  </si>
  <si>
    <t>Working age population</t>
  </si>
  <si>
    <t>WAGP</t>
  </si>
  <si>
    <t>Number of people of working age</t>
  </si>
  <si>
    <t>Working age population (% of total population)</t>
  </si>
  <si>
    <t>WAGR</t>
  </si>
  <si>
    <t>Number of people of working age as a percentage of the total population</t>
  </si>
  <si>
    <t>Working age population growth (% pa)</t>
  </si>
  <si>
    <t>WAGG</t>
  </si>
  <si>
    <t>Growth in number of people aged between 15 and 64 years.</t>
  </si>
  <si>
    <t>Young age dependency ratio (%)</t>
  </si>
  <si>
    <t>YADR</t>
  </si>
  <si>
    <t>Ratio of those people younger than 15 to those aged 15-64</t>
  </si>
  <si>
    <t>1. Revenue 가정 분류에 따라 보고서 44페이지 상 CMS 매출을 CMS Subscriber 및 Installation 매출로 구분하여 제공해주시길 요청드립니다.</t>
  </si>
  <si>
    <t>2. CMS Subscriber 매출에 대해 재계산 검토 및 추정 로직의 합리성을 확인하기 위해 아래의 자료 제공 부탁드립니다.</t>
  </si>
  <si>
    <t>과거 및 추정기간 동안 각 고객군 별(SMB, Corporate, Bank, School, Residential) 계약 수(기초, 신규, 해지, 기말 구분), ARPU, RMR, 매출전환율 추이</t>
    <phoneticPr fontId="3" type="noConversion"/>
  </si>
  <si>
    <t>Non-Channel Subscribers</t>
  </si>
  <si>
    <t>EA</t>
  </si>
  <si>
    <t>기초</t>
  </si>
  <si>
    <t>신규</t>
  </si>
  <si>
    <t>해지</t>
  </si>
  <si>
    <t>기말</t>
  </si>
  <si>
    <t>Non-Channel Prices</t>
  </si>
  <si>
    <t>신규ARPU</t>
  </si>
  <si>
    <t>월</t>
  </si>
  <si>
    <t>해지ARPU</t>
  </si>
  <si>
    <t>Channel Subscribers</t>
  </si>
  <si>
    <t>Channel Prices</t>
  </si>
  <si>
    <t>RMR</t>
    <phoneticPr fontId="3" type="noConversion"/>
  </si>
  <si>
    <t xml:space="preserve"> Non-Channel Annualized RMR</t>
    <phoneticPr fontId="3" type="noConversion"/>
  </si>
  <si>
    <t xml:space="preserve"> Channel Annualized RMR</t>
    <phoneticPr fontId="3" type="noConversion"/>
  </si>
  <si>
    <t>전환율</t>
    <phoneticPr fontId="3" type="noConversion"/>
  </si>
  <si>
    <t>3. CMS Subscriber 해지 ARPU의 경우 Low ARPU 고객 이탈을 감안하여 (-) 0.2%의 성장률 가정하신걸로 확인되는데, 과거 추이상 해지 고객의 평균 ARPU를 확인할 수 있는 Back-up data 제공 부탁드립니다.</t>
  </si>
  <si>
    <t xml:space="preserve"> 해지 ARPU의 경우, 서비스 감소에 따른 인하 Offer 후에 해지되는 경우가 대부분이기 때문에 ARPU 성장률을 (-)로 적용하였으며, 22년 3Q의 경우 은행(ATM) 동산보안 주소지 이전으로 인한 해약 (14천건(ARPU 2천원))으로 인한 일시적인 영향으로 ARPU가 크게 감소하였습니다.</t>
    <phoneticPr fontId="3" type="noConversion"/>
  </si>
  <si>
    <t>5. CMS installation 매출에 대해 재계산 검토 및 추정 로직의 합리성을 확인하기 위해 아래의 자료 제공 부탁드립니다.</t>
  </si>
  <si>
    <t xml:space="preserve"> - 과거 및 추정기간 동안 각 고객군 별 신규 고객 수 및 Cost Data(SMB, Corporate, Bank, School, Residential) installation cost</t>
  </si>
  <si>
    <t>신규 Subscriber</t>
  </si>
  <si>
    <t>Average Installation Price</t>
  </si>
  <si>
    <t>1. FM 매출에 대해 재계산 검토 및 추정 로직의 합리성을 확인하기 위해 아래의 자료 제공 부탁드립니다.</t>
  </si>
  <si>
    <t>과거 및 추정기간 동안 Site 수, Site 당 직원 수, Site 당 마진율, 고객군별 평균 단가 추이</t>
    <phoneticPr fontId="3" type="noConversion"/>
  </si>
  <si>
    <t>FM Sites</t>
  </si>
  <si>
    <t>FM Revenue / Site</t>
  </si>
  <si>
    <t>FM Average Revenue</t>
  </si>
  <si>
    <t>FM Labor Cost / Site</t>
  </si>
  <si>
    <t>FM Employee / Site</t>
  </si>
  <si>
    <t>FM Employee</t>
    <phoneticPr fontId="3" type="noConversion"/>
  </si>
  <si>
    <t>FM Labor Cost / Employee</t>
  </si>
  <si>
    <t>Average Revenue</t>
  </si>
  <si>
    <t>1. ISAC / ES</t>
  </si>
  <si>
    <t>1) Service Revenue</t>
  </si>
  <si>
    <t>Affiliate Clients</t>
  </si>
  <si>
    <t>Affiliate Service Average Price</t>
  </si>
  <si>
    <t>2) OA Revenue</t>
  </si>
  <si>
    <t>4. Solution / SI</t>
  </si>
  <si>
    <t>MN</t>
  </si>
  <si>
    <t>1) Distributorship Revenue</t>
  </si>
  <si>
    <t># of Vendors</t>
  </si>
  <si>
    <t>Revenue / Vendor</t>
  </si>
  <si>
    <t>Profitability Improvement</t>
  </si>
  <si>
    <t>2) Tech Support / SI Revenue</t>
  </si>
  <si>
    <t>22년 이후도 모두 20년 수준으로 수정</t>
  </si>
  <si>
    <t>5. Cloud</t>
  </si>
  <si>
    <t>Cloud Security Revenue</t>
  </si>
  <si>
    <t>클라우드 시장 성장률(IDC)</t>
  </si>
  <si>
    <t>http://www.datanet.co.kr/news/articleView.html?idxno=132613</t>
  </si>
  <si>
    <t>1) Cloud Captive</t>
  </si>
  <si>
    <t>Cloud Service Customer</t>
  </si>
  <si>
    <t>Cloud Service Average Price</t>
  </si>
  <si>
    <t>2) Cloud non-captive</t>
  </si>
  <si>
    <t>Cloud Solution Customer</t>
  </si>
  <si>
    <t># of Addressable Customers (Source: MOIS)</t>
  </si>
  <si>
    <t>Company M/S</t>
  </si>
  <si>
    <t>Cloud Solution Average Price</t>
  </si>
  <si>
    <t>3) Remote Monitoring</t>
  </si>
  <si>
    <t>6. Mobile Security</t>
  </si>
  <si>
    <t>T Guard Revenue</t>
  </si>
  <si>
    <t>T Guard Paid Users</t>
  </si>
  <si>
    <t>Beginning User</t>
  </si>
  <si>
    <t>Net New User</t>
  </si>
  <si>
    <t>Ending User</t>
  </si>
  <si>
    <t>T Guard Paid Users (Accumulated)</t>
  </si>
  <si>
    <t>T Guard MAU</t>
  </si>
  <si>
    <t>SKT Android Devices</t>
  </si>
  <si>
    <t>T Guard Penetration Rate</t>
  </si>
  <si>
    <t>Proportion of Paid Users</t>
  </si>
  <si>
    <t>T Guard ARPU</t>
  </si>
  <si>
    <t>1. Converged Security Platform</t>
  </si>
  <si>
    <t>Converged Security Platform Revenue</t>
  </si>
  <si>
    <t>Service</t>
  </si>
  <si>
    <t>1) Service</t>
  </si>
  <si>
    <t>Converged Security Platform - FM Employees</t>
  </si>
  <si>
    <t>Employee / Site</t>
  </si>
  <si>
    <t># of Sites</t>
  </si>
  <si>
    <t>Average Revenue / Site</t>
  </si>
  <si>
    <t>CSP - Service - P/site (pre-markup)</t>
  </si>
  <si>
    <t>2) Solution / SI Revenue</t>
  </si>
  <si>
    <t>Converged Security Platform - Solution/SI</t>
  </si>
  <si>
    <t>Solution / Site Conversion</t>
  </si>
  <si>
    <t>Price / Solution</t>
  </si>
  <si>
    <t>2. OT / ICS</t>
  </si>
  <si>
    <t>OT Market</t>
  </si>
  <si>
    <t>Implied ADT Caps M/S</t>
  </si>
  <si>
    <t>3. SI, DS, SMB</t>
  </si>
  <si>
    <t>CyberGuard Revenue</t>
  </si>
  <si>
    <t>Other SMB Revenue (교육사업)</t>
  </si>
  <si>
    <t>1. 홈케어 Subscriber 매출에 대해 재계산 검토 및 추정 로직의 합리성을 확인하기 위해 아래의 자료 제공 부탁드립니다.</t>
  </si>
  <si>
    <t xml:space="preserve"> - 과거 및 추정기간 동안 연도별 매출, 계약 수(연도별 기초, 신규, 해지, 기말 계약 수, 가능하다면 기존 Homecare, 도어가드, 이너가드 각각에 대해서 구분 요청), ARPU, 연도별 추정 전체 가구 수 Data, 사업계획상 연도별 Penetration Rate</t>
  </si>
  <si>
    <t>3Q</t>
  </si>
  <si>
    <t>HomeCare Subscriber Revenue</t>
  </si>
  <si>
    <t>HomeCare Subscribers</t>
  </si>
  <si>
    <t>가구 수</t>
  </si>
  <si>
    <t>침투율</t>
  </si>
  <si>
    <t>해지율</t>
  </si>
  <si>
    <t>HomeCare Prices</t>
  </si>
  <si>
    <t xml:space="preserve">2. 홈케어 Platform 매출에 대해 재계산 검토 및 추정 로직의 합리성을 확인하기 위해 아래의 자료 제공 부탁드립니다. </t>
  </si>
  <si>
    <t>과거 및 추정기간 동안 연도별 매출, 연도별, 구독자 수 대비 Platform 유저 수 비율, 연도별 Platform 이용자 수, 연도별 ARPU</t>
    <phoneticPr fontId="3" type="noConversion"/>
  </si>
  <si>
    <t>1-2) HomeCare Platform Revenue</t>
  </si>
  <si>
    <t>Platform Revenue</t>
  </si>
  <si>
    <t>Number of Users</t>
  </si>
  <si>
    <t>Platform Price / User</t>
  </si>
  <si>
    <t>HomeCare Platform Revenue</t>
  </si>
  <si>
    <t>HomeCare 기초 구독자수</t>
  </si>
  <si>
    <t>Penetration Rate</t>
  </si>
  <si>
    <t>사용자 수</t>
  </si>
  <si>
    <t>HomeCare 신규ARPU</t>
  </si>
  <si>
    <t>Price rate</t>
  </si>
  <si>
    <t>평균 단가</t>
  </si>
  <si>
    <t>1. 주차장 운영 매출에 대해 재계산 검토 및 추정 로직의 합리성을 확인하기 위해 아래의 자료 제공 부탁드립니다.</t>
  </si>
  <si>
    <t xml:space="preserve"> - 과거 및 추정기간 동안 연도별 매출, 계약 수(연도별 기초, 신규, 해지, 기말 계약 수), 연도별 ARPU, 연도별 영업사원 수, 영업사원 당 신규 계약 수</t>
  </si>
  <si>
    <t>3-1) Parking - Operation Revenue</t>
    <phoneticPr fontId="13" type="noConversion"/>
  </si>
  <si>
    <t>Parking Subscribers</t>
  </si>
  <si>
    <t>갱신</t>
  </si>
  <si>
    <t># of New Accounts / Sales Representative</t>
  </si>
  <si>
    <t># of Sales Representatives</t>
  </si>
  <si>
    <t>재개약율</t>
  </si>
  <si>
    <t>Parking Prices</t>
  </si>
  <si>
    <t>갱신ARPU</t>
  </si>
  <si>
    <t>2. 주차장 리스 매출에 대해 재계산 검토 및 추정 로직의 합리성을 확인하기 위해 아래의 자료 제공 부탁드립니다.</t>
  </si>
  <si>
    <t>과거 및 추정기간 동안 연도별 매출, Site 수, Site 당 매출</t>
    <phoneticPr fontId="3" type="noConversion"/>
  </si>
  <si>
    <t>3-2) Parking - Lease Revenue</t>
  </si>
  <si>
    <t>Lease Revenue / Site</t>
  </si>
  <si>
    <t>Parking - Lease Revenue</t>
  </si>
  <si>
    <t>1. 클린케어 Subscriber 매출에 대해 재계산 검토 및 추정 로직의 합리성을 확인하기 위해 아래의 자료 제공 부탁드립니다.</t>
  </si>
  <si>
    <t xml:space="preserve"> - 과거 및 추정기간 동안 연도별 매출, 계약 수(연도별 기초, 신규, 해지, 기말 계약 수), 연도별 영업사원수, 영업사원당 신규 계약건수, 과거 및 추정기간 동안 연도별 ARPU</t>
  </si>
  <si>
    <t>2-1) CleanCare Subscriber Revenue</t>
  </si>
  <si>
    <t>CleanCare Subscriber Revenue</t>
  </si>
  <si>
    <t>CleanCare Subscribers</t>
  </si>
  <si>
    <t>CMS Sales Representatives</t>
  </si>
  <si>
    <t>CleanCare Prices</t>
  </si>
  <si>
    <t xml:space="preserve">2. 클린케어 서비스 매출에 대해 재계산 검토 및 추정 로직의 합리성을 확인하기 위해 아래의 자료 제공 부탁드립니다. </t>
  </si>
  <si>
    <t xml:space="preserve"> 과거 및 추정기간 동안 연도별 매출, 연도별 구독자 수, 연도별 ARPU</t>
    <phoneticPr fontId="3" type="noConversion"/>
  </si>
  <si>
    <t>2-1) CleanCare Service Revenue</t>
  </si>
  <si>
    <t>Average Price</t>
  </si>
  <si>
    <t>CleanCare Service Revenue</t>
  </si>
  <si>
    <t xml:space="preserve">4. Future store 매출에 대해 재계산 검토 및 추정 로직의 합리성을 확인하기 위해 아래의 자료 제공 부탁드립니다. </t>
  </si>
  <si>
    <t xml:space="preserve"> 과거 및 추정기간 동안 연도별 매출, 연도별 ARPU, 연도별 추정고객군별 Data, 사업계획상 연도별 Penetration Rate, 사업계획상 연도별 해지율</t>
    <phoneticPr fontId="3" type="noConversion"/>
  </si>
  <si>
    <t>Future Stores Revenue</t>
  </si>
  <si>
    <t>Future Store Subscribers</t>
  </si>
  <si>
    <t># TAM</t>
  </si>
  <si>
    <t>% FS</t>
  </si>
  <si>
    <t>Future Stores ARPU</t>
  </si>
  <si>
    <t>1. 과거 및 향후 추정기간 동안의 연도별 Labor Cost, 연도별 매출 부문별 인원 수(인당 매출 및 Site Coverage 자료 포함) 및 인당 인건비 제공 요청드립니다. (COGS/SG&amp;A 구분)</t>
  </si>
  <si>
    <t>1) CMS SG&amp;A</t>
    <phoneticPr fontId="13" type="noConversion"/>
  </si>
  <si>
    <t>2) FM COGS</t>
    <phoneticPr fontId="13" type="noConversion"/>
  </si>
  <si>
    <t># of FM Employee</t>
  </si>
  <si>
    <t>FM Employee Average Labor Cost</t>
  </si>
  <si>
    <t>2) FM SG&amp;A</t>
  </si>
  <si>
    <t># of FM Sales Representatives</t>
  </si>
  <si>
    <t>FM Sales Rep. Average Labor Cost</t>
  </si>
  <si>
    <t>2. Commission Costs 추정 세부 내역 제공 요청드립니다.</t>
  </si>
  <si>
    <t>1) CMS SG&amp;A</t>
  </si>
  <si>
    <t>Sales Commission</t>
  </si>
  <si>
    <t>Commission rate</t>
  </si>
  <si>
    <t>대상 매출액_Non Channel</t>
  </si>
  <si>
    <t>Q</t>
    <phoneticPr fontId="3" type="noConversion"/>
  </si>
  <si>
    <t>ARPU</t>
  </si>
  <si>
    <t>2018 신규</t>
  </si>
  <si>
    <t>2019 신규</t>
  </si>
  <si>
    <t>2020 신규</t>
  </si>
  <si>
    <t>2021 신규</t>
  </si>
  <si>
    <t>2022 신규</t>
  </si>
  <si>
    <t>2023 신규</t>
  </si>
  <si>
    <t>2024 신규</t>
  </si>
  <si>
    <t>2025 신규</t>
  </si>
  <si>
    <t>2026 신규</t>
  </si>
  <si>
    <t>2027 신규</t>
  </si>
  <si>
    <t>대상 매출액_Channel</t>
  </si>
  <si>
    <t>Q</t>
  </si>
  <si>
    <t>3. Other COST 세부 내역 제공 요청 드립니다.</t>
  </si>
  <si>
    <t>1-2) CMS 기타원가</t>
  </si>
  <si>
    <t>Transportation O/M Expense</t>
  </si>
  <si>
    <t>Transporation Vehicles</t>
  </si>
  <si>
    <t>대당 출동인원</t>
  </si>
  <si>
    <t>Cost / Vehicle</t>
  </si>
  <si>
    <t>Communication Expense</t>
  </si>
  <si>
    <t>Others</t>
  </si>
  <si>
    <t>2) FM COGS 기타</t>
    <phoneticPr fontId="13" type="noConversion"/>
  </si>
  <si>
    <t>Other Cost</t>
  </si>
  <si>
    <t>1) CMS SG&amp;A 기타</t>
    <phoneticPr fontId="13" type="noConversion"/>
  </si>
  <si>
    <t>Other SG&amp;A</t>
  </si>
  <si>
    <t>ISAC / ES COGS</t>
  </si>
  <si>
    <t>Manned Monitoring COGS</t>
  </si>
  <si>
    <t>Solution / SI COGS</t>
  </si>
  <si>
    <t>Distributorship Vendor Fee</t>
  </si>
  <si>
    <t>% Margin(Distributorship revenue)</t>
  </si>
  <si>
    <t>Other Material Cost</t>
  </si>
  <si>
    <t>% Revenue(Solution / SI revenue)</t>
  </si>
  <si>
    <t>&lt;m</t>
  </si>
  <si>
    <t>5.1. Cloud</t>
  </si>
  <si>
    <t>Cloud COGS</t>
  </si>
  <si>
    <t># of Customer</t>
  </si>
  <si>
    <t>Customer/employee</t>
  </si>
  <si>
    <t>5.2. Remote Monitoring</t>
  </si>
  <si>
    <t>Remote Monitoring COGS</t>
  </si>
  <si>
    <t>revenue / employee</t>
  </si>
  <si>
    <t>Mobile Security COGS</t>
  </si>
  <si>
    <t>% Mobile Security Revenue</t>
  </si>
  <si>
    <t>End user / employee</t>
  </si>
  <si>
    <t>SG&amp;A</t>
  </si>
  <si>
    <t>ISAC / ES SG&amp;A</t>
  </si>
  <si>
    <t>client / employee</t>
  </si>
  <si>
    <t>Manned Monitoring SG&amp;A</t>
  </si>
  <si>
    <t>Consulting SG&amp;A</t>
  </si>
  <si>
    <t>Solution / SI SG&amp;A</t>
  </si>
  <si>
    <t>Cloud SG&amp;A</t>
  </si>
  <si>
    <t>Remote Monitoring SG&amp;A</t>
  </si>
  <si>
    <t>Revenue / employee</t>
  </si>
  <si>
    <t>Converged Security Platform COGS</t>
  </si>
  <si>
    <t>1) CSP - Service</t>
  </si>
  <si>
    <t>CSP - Service Employee Average Labor Cost</t>
  </si>
  <si>
    <t>CSP - Service Employee</t>
  </si>
  <si>
    <t>2) Solution / SI COGS</t>
  </si>
  <si>
    <t>COGS client / employee</t>
  </si>
  <si>
    <t>Improvement</t>
  </si>
  <si>
    <t>OT / ICS COGS</t>
  </si>
  <si>
    <t>3.1. SI, DS, SMB - SI COGS</t>
  </si>
  <si>
    <t>SI COGS</t>
  </si>
  <si>
    <t>3.2. SI, DS, SMB - DS COGS</t>
  </si>
  <si>
    <t>DS COGS</t>
  </si>
  <si>
    <t>3.3. SI, DS, SMB - SMB COGS</t>
  </si>
  <si>
    <t>SMB COGS</t>
  </si>
  <si>
    <t>1.1 Converged Security Platform - FM SG&amp;A</t>
  </si>
  <si>
    <t>Converged Security Platform - Service SG&amp;A</t>
  </si>
  <si>
    <t># of CSP - Service Sales Representatives</t>
  </si>
  <si>
    <t># of site increment / employee</t>
  </si>
  <si>
    <t>CSP - Service Sales Rep. Average Labor Cost</t>
  </si>
  <si>
    <t>1.2 Converged Security Platform - Solution / SI</t>
  </si>
  <si>
    <t>Client / employee</t>
  </si>
  <si>
    <t>OT / ICS SG&amp;A</t>
  </si>
  <si>
    <t xml:space="preserve">3.1. SI, DS, SMB - SI </t>
  </si>
  <si>
    <t>SI SG&amp;A</t>
  </si>
  <si>
    <t>3.2. SI, DS, SMB - DS</t>
  </si>
  <si>
    <t>DS SG&amp;A</t>
  </si>
  <si>
    <t>3.3. SI, DS, SMB - SMB</t>
  </si>
  <si>
    <t>SMB SG&amp;A</t>
  </si>
  <si>
    <t>1. 매출 Category별 재료비 추정 세부 내역, 사업계획상 추정기간 동안의 연도별 재료비율 및 과거 매출 대비 재료비율 추이 제공 요청드립니다.</t>
  </si>
  <si>
    <t>2. Material/Construction Cost 추정 세부내역 관련 세부 자료 요청드립니다. 과거 기간 및 추정기간 연도별 계약금액, 리스매출액, 재료비율 자료 요청드립니다.</t>
  </si>
  <si>
    <t>Parking COGS</t>
    <phoneticPr fontId="13" type="noConversion"/>
  </si>
  <si>
    <t>Material Cost (Operation)</t>
  </si>
  <si>
    <t>Material / Construction Cost</t>
  </si>
  <si>
    <t>% Revenue(신규 계약금액 및 리스매출)</t>
  </si>
  <si>
    <t>신규계약금액 및 리스 매출</t>
    <phoneticPr fontId="3" type="noConversion"/>
  </si>
  <si>
    <t>3. 과거 및 향후 추정기간 동안의 연도별 Labor Cost, 매출 부문별 인원 수(인당 매출 및 Site Coverage 자료 포함) 및 인당 인건비 세부 자료 요청 드립니다. (COGS/SG&amp;A 구분)</t>
  </si>
  <si>
    <t>Parking COGS</t>
  </si>
  <si>
    <t>Monitoring Employee Labor Cost</t>
  </si>
  <si>
    <t># of Monitoring Employee</t>
  </si>
  <si>
    <t>Ending subscribers</t>
  </si>
  <si>
    <t>Labor Cost / Monitoring Employee</t>
  </si>
  <si>
    <t>Future Store COGS</t>
    <phoneticPr fontId="13" type="noConversion"/>
  </si>
  <si>
    <t>Tech support cost</t>
  </si>
  <si>
    <t>% CMS tech support cost / subscriber revenue</t>
  </si>
  <si>
    <t>HomeCare SG&amp;A</t>
    <phoneticPr fontId="13" type="noConversion"/>
  </si>
  <si>
    <t>Strategy, Operation Employee</t>
  </si>
  <si>
    <t>CleanCare SG&amp;A</t>
    <phoneticPr fontId="3" type="noConversion"/>
  </si>
  <si>
    <t>CleanCare Operating Employee</t>
  </si>
  <si>
    <t xml:space="preserve">   Clean Care ending subscriber</t>
  </si>
  <si>
    <t>Parking SG&amp;A</t>
    <phoneticPr fontId="3" type="noConversion"/>
  </si>
  <si>
    <t>Sales Representative Labor Cost</t>
  </si>
  <si>
    <t>Labor Cost / Sales Rep</t>
  </si>
  <si>
    <t>Engineering / Other Labor Cost</t>
  </si>
  <si>
    <t># of Employees</t>
  </si>
  <si>
    <t>4. 세부 Category별 Commission 금액 추정 내역 및 Commission율 관련 세부 자료 요청드립니다.</t>
  </si>
  <si>
    <t>HomeCare COGS</t>
    <phoneticPr fontId="3" type="noConversion"/>
  </si>
  <si>
    <t>HomeCare Installation Commission</t>
  </si>
  <si>
    <t>New Accounts</t>
  </si>
  <si>
    <t>Average Commission</t>
  </si>
  <si>
    <t>CleanCare COGS</t>
    <phoneticPr fontId="3" type="noConversion"/>
  </si>
  <si>
    <t>Commission to Subcontractor</t>
  </si>
  <si>
    <t>Revenue Sharing (Operation)</t>
  </si>
  <si>
    <t>% Revenue</t>
    <phoneticPr fontId="3" type="noConversion"/>
  </si>
  <si>
    <t>HomeCare SG&amp;A</t>
    <phoneticPr fontId="3" type="noConversion"/>
  </si>
  <si>
    <t>Distribution Network Commission</t>
  </si>
  <si>
    <t>Parking SG&amp;A</t>
    <phoneticPr fontId="13" type="noConversion"/>
  </si>
  <si>
    <t>Commission</t>
  </si>
  <si>
    <t>Future Store SG&amp;A</t>
    <phoneticPr fontId="3" type="noConversion"/>
  </si>
  <si>
    <t>Future Stores Sales Commission</t>
  </si>
  <si>
    <t>대상 매출액</t>
  </si>
  <si>
    <t>5. Rental expense 추정 세부 자료 요청드립니다. 과거 기간 및추정기간 Parking opeation 매출액 및 임차료 비율 자료, 사용권자산 리스 상각비 상각 스케쥴, 계산내역 요청드립니다.</t>
  </si>
  <si>
    <t>Parking Lease(Rental expense)</t>
    <phoneticPr fontId="3" type="noConversion"/>
  </si>
  <si>
    <t>Lease payment(*1)</t>
    <phoneticPr fontId="3" type="noConversion"/>
  </si>
  <si>
    <t>% of revenue</t>
  </si>
  <si>
    <t>기존 사용권자산 상각비(*2)</t>
    <phoneticPr fontId="3" type="noConversion"/>
  </si>
  <si>
    <t>refered file name: 리스부채 상각스케쥴 수정_v2(종료 후 임차료 계산)</t>
  </si>
  <si>
    <t>Rental(Lease) Expense(*1-*2)</t>
    <phoneticPr fontId="3" type="noConversion"/>
  </si>
  <si>
    <t>2022.4Q</t>
    <phoneticPr fontId="3" type="noConversion"/>
  </si>
  <si>
    <t>차량</t>
  </si>
  <si>
    <t>사무실</t>
  </si>
  <si>
    <t>사무기기</t>
  </si>
  <si>
    <t>합계</t>
    <phoneticPr fontId="3" type="noConversion"/>
  </si>
  <si>
    <t>Physical Security CAPEX</t>
  </si>
  <si>
    <t>CMS CAPEX</t>
  </si>
  <si>
    <t>Existing Account CAPEX</t>
  </si>
  <si>
    <t>New Account CAPEX</t>
  </si>
  <si>
    <t>FM CAPEX</t>
  </si>
  <si>
    <t>Safety &amp; Care</t>
    <phoneticPr fontId="3" type="noConversion"/>
  </si>
  <si>
    <t>HomeCare CAPEX</t>
  </si>
  <si>
    <t>Future Store CAPEX</t>
  </si>
  <si>
    <t>Growth Capex</t>
  </si>
  <si>
    <t>Intangible Assets</t>
  </si>
  <si>
    <t>Other Capex</t>
  </si>
  <si>
    <t>Miscellaneous</t>
    <phoneticPr fontId="3" type="noConversion"/>
  </si>
  <si>
    <t>1-1) CMS CAPEX</t>
  </si>
  <si>
    <t>% Existing Account Revenue</t>
  </si>
  <si>
    <t>Total Annualized RMR(연환산)</t>
  </si>
  <si>
    <t>% New Account 계약금액</t>
  </si>
  <si>
    <t>1-2) FM CAPEX</t>
  </si>
  <si>
    <t>1-1) HomeCare CAPEX</t>
  </si>
  <si>
    <t>% Existing Account</t>
  </si>
  <si>
    <t>New Account 계약금액</t>
  </si>
  <si>
    <t>매출액</t>
  </si>
  <si>
    <t>% Gross Add</t>
  </si>
  <si>
    <t>Investment in Intangible Assets</t>
  </si>
  <si>
    <t>D&amp;A_기존자산</t>
  </si>
  <si>
    <t>유형자산상각비</t>
    <phoneticPr fontId="13" type="noConversion"/>
  </si>
  <si>
    <t>건물</t>
    <phoneticPr fontId="13" type="noConversion"/>
  </si>
  <si>
    <t>기계장치</t>
  </si>
  <si>
    <t>관제장치</t>
  </si>
  <si>
    <t>차량운반구</t>
  </si>
  <si>
    <t>공기구비품</t>
  </si>
  <si>
    <t>공기구비품_국고보조금</t>
  </si>
  <si>
    <t>임차자산개량권</t>
  </si>
  <si>
    <t>임차자산개량권_복구충당</t>
  </si>
  <si>
    <t>CMS이연공사비</t>
  </si>
  <si>
    <t>CIP</t>
    <phoneticPr fontId="13" type="noConversion"/>
  </si>
  <si>
    <t>사용권자산</t>
    <phoneticPr fontId="13" type="noConversion"/>
  </si>
  <si>
    <t>차량운반구_캡스텍</t>
    <phoneticPr fontId="13" type="noConversion"/>
  </si>
  <si>
    <t>공기구비품_캡스텍</t>
    <phoneticPr fontId="13" type="noConversion"/>
  </si>
  <si>
    <t>임차자산개량권_캡스텍</t>
    <phoneticPr fontId="13" type="noConversion"/>
  </si>
  <si>
    <t>CIP_캡스텍</t>
    <phoneticPr fontId="13" type="noConversion"/>
  </si>
  <si>
    <t>사용권자산_캡스텍</t>
    <phoneticPr fontId="13" type="noConversion"/>
  </si>
  <si>
    <t>무형자산상각비</t>
    <phoneticPr fontId="13" type="noConversion"/>
  </si>
  <si>
    <t>소프트웨어</t>
  </si>
  <si>
    <t>소프트웨어_고정자산 CIP</t>
  </si>
  <si>
    <t>소프트웨어_캡스텍</t>
    <phoneticPr fontId="13" type="noConversion"/>
  </si>
  <si>
    <t>개발비</t>
  </si>
  <si>
    <t>개발비_고정자산 CIP(인포섹)</t>
  </si>
  <si>
    <t>특허권</t>
    <phoneticPr fontId="13" type="noConversion"/>
  </si>
  <si>
    <t>D&amp;A_신규자산</t>
    <phoneticPr fontId="3" type="noConversion"/>
  </si>
  <si>
    <t>Physical Security</t>
    <phoneticPr fontId="3" type="noConversion"/>
  </si>
  <si>
    <t>Life Care Services</t>
    <phoneticPr fontId="3" type="noConversion"/>
  </si>
  <si>
    <t>Other</t>
    <phoneticPr fontId="3" type="noConversion"/>
  </si>
  <si>
    <t>매출채권+계약자산</t>
  </si>
  <si>
    <t>매출채권(순액)</t>
  </si>
  <si>
    <t>회전율</t>
  </si>
  <si>
    <t>회전기일</t>
  </si>
  <si>
    <t>미수금</t>
  </si>
  <si>
    <t>미수금(순액)</t>
  </si>
  <si>
    <t>선급금</t>
  </si>
  <si>
    <t>선급비용</t>
  </si>
  <si>
    <t>재고자산(순액)</t>
  </si>
  <si>
    <t>매입채무</t>
  </si>
  <si>
    <t>미지급금</t>
  </si>
  <si>
    <t>미지급비용</t>
  </si>
  <si>
    <t>예수보증금</t>
  </si>
  <si>
    <t>계약부채</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</si>
</sst>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3">
    <numFmt numFmtId="41" formatCode="_(* #,##0_);_(* \(#,##0\);_(* &quot;-&quot;_);_(@_)"/>
    <numFmt numFmtId="43" formatCode="_(* #,##0.00_);_(* \(#,##0.00\);_(* &quot;-&quot;??_);_(@_)"/>
    <numFmt numFmtId="164" formatCode="_-* #,##0_-;\-* #,##0_-;_-* &quot;-&quot;_-;_-@_-"/>
    <numFmt numFmtId="165" formatCode="_-&quot;₩&quot;* #,##0.00_-;\-&quot;₩&quot;* #,##0.00_-;_-&quot;₩&quot;* &quot;-&quot;??_-;_-@_-"/>
    <numFmt numFmtId="166" formatCode="_-* #,##0.00_-;\-* #,##0.00_-;_-* &quot;-&quot;??_-;_-@_-"/>
    <numFmt numFmtId="167" formatCode="0.0%"/>
    <numFmt numFmtId="168" formatCode="#,##0;[Red]\(#,##0\);\-"/>
    <numFmt numFmtId="169" formatCode="0.000_);[Red]\(0.000\)"/>
    <numFmt numFmtId="170" formatCode="#,##0.0;[Red]\(#,##0.0\);\-"/>
    <numFmt numFmtId="171" formatCode="#,##0.000"/>
    <numFmt numFmtId="172" formatCode="0.00_);[Red]\(0.00\)"/>
    <numFmt numFmtId="173" formatCode="_-[$€-2]\ * #,##0.00_-;\-[$€-2]\ * #,##0.00_-;_-[$€-2]\ * &quot;-&quot;??_-"/>
    <numFmt numFmtId="174" formatCode="_(* #,##0_);_(* \(#,##0\);_(* &quot;-&quot;_);@_)"/>
    <numFmt numFmtId="175" formatCode="#,##0\ ;\(#,##0\);\-"/>
    <numFmt numFmtId="176" formatCode="#,##0_ ;[Red]\-#,##0\ "/>
    <numFmt numFmtId="177" formatCode="#,##0_);[Red]\(#,##0\);\-\ "/>
    <numFmt numFmtId="178" formatCode="#,##0,,&quot;백만&quot;"/>
    <numFmt numFmtId="179" formatCode="#,##0_);\(#,##0\);#,##0_);@_)"/>
    <numFmt numFmtId="180" formatCode="0&quot;E&quot;"/>
    <numFmt numFmtId="181" formatCode="_(* #,##0.0_);_(* \(#,##0.0\);_(* &quot;-&quot;?_);_(@_)"/>
    <numFmt numFmtId="182" formatCode="_(* #,##0_);_(* \(#,##0\);_(* &quot;-&quot;?_);_(@_)"/>
    <numFmt numFmtId="183" formatCode="0.0%_);\(0.0%\);&quot;-  &quot;_);@_)"/>
    <numFmt numFmtId="184" formatCode="#,##0_);[Red]\(#,##0\);\-"/>
    <numFmt numFmtId="185" formatCode="#,##0.00;[Red]\(#,##0.00\);\-"/>
    <numFmt numFmtId="186" formatCode="_-* #,##0.0_-;\-* #,##0.0_-;_-* &quot;-&quot;_-;_-@_-"/>
    <numFmt numFmtId="187" formatCode="#,##0.000_);[Red]\(#,##0.000\)"/>
    <numFmt numFmtId="188" formatCode="#,##0.0000;[Red]\(#,##0.0000\);\-"/>
    <numFmt numFmtId="189" formatCode="#,##0.000;[Red]\(#,##0.000\);\-"/>
    <numFmt numFmtId="190" formatCode="0.000%"/>
    <numFmt numFmtId="191" formatCode="#,##0.0_);[Red]\(#,##0.0\)"/>
    <numFmt numFmtId="192" formatCode="_-* #,##0.0_-;\-* #,##0.0_-;_-* &quot;-&quot;?_-;_-@_-"/>
    <numFmt numFmtId="193" formatCode="#,##0.0000_);[Red]\(#,##0.0000\)"/>
    <numFmt numFmtId="194" formatCode="General&quot;M&quot;"/>
  </numFmts>
  <fonts count="83">
    <font>
      <sz val="11"/>
      <color theme="1"/>
      <name val="맑은 고딕"/>
      <family val="2"/>
      <charset val="129"/>
      <scheme val="minor"/>
    </font>
    <font>
      <sz val="10"/>
      <color theme="1"/>
      <name val="맑은 고딕"/>
      <family val="2"/>
      <charset val="129"/>
    </font>
    <font>
      <sz val="11"/>
      <color theme="1"/>
      <name val="맑은 고딕"/>
      <family val="2"/>
      <charset val="129"/>
      <scheme val="minor"/>
    </font>
    <font>
      <sz val="8"/>
      <name val="맑은 고딕"/>
      <family val="2"/>
      <charset val="129"/>
      <scheme val="minor"/>
    </font>
    <font>
      <sz val="9"/>
      <color theme="1"/>
      <name val="맑은 고딕"/>
      <family val="3"/>
      <charset val="129"/>
      <scheme val="major"/>
    </font>
    <font>
      <sz val="8"/>
      <name val="맑은 고딕"/>
      <family val="3"/>
      <charset val="129"/>
    </font>
    <font>
      <sz val="10"/>
      <name val="Arial"/>
      <family val="2"/>
    </font>
    <font>
      <sz val="8"/>
      <name val="맑은 고딕"/>
      <family val="3"/>
      <charset val="129"/>
      <scheme val="minor"/>
    </font>
    <font>
      <b/>
      <sz val="9"/>
      <color indexed="8"/>
      <name val="맑은 고딕"/>
      <family val="3"/>
      <charset val="129"/>
      <scheme val="minor"/>
    </font>
    <font>
      <sz val="9"/>
      <color theme="1"/>
      <name val="맑은 고딕"/>
      <family val="3"/>
      <charset val="129"/>
      <scheme val="minor"/>
    </font>
    <font>
      <sz val="9"/>
      <color rgb="FF000000"/>
      <name val="맑은 고딕"/>
      <family val="3"/>
      <charset val="129"/>
      <scheme val="major"/>
    </font>
    <font>
      <b/>
      <sz val="9"/>
      <color theme="1"/>
      <name val="맑은 고딕"/>
      <family val="3"/>
      <charset val="129"/>
      <scheme val="major"/>
    </font>
    <font>
      <b/>
      <sz val="10"/>
      <color theme="1"/>
      <name val="맑은 고딕"/>
      <family val="3"/>
      <charset val="129"/>
    </font>
    <font>
      <sz val="8"/>
      <name val="맑은 고딕"/>
      <family val="2"/>
      <charset val="129"/>
    </font>
    <font>
      <sz val="10"/>
      <color theme="1"/>
      <name val="맑은 고딕"/>
      <family val="3"/>
      <charset val="129"/>
    </font>
    <font>
      <b/>
      <sz val="10"/>
      <color theme="1"/>
      <name val="맑은 고딕"/>
      <family val="3"/>
      <charset val="129"/>
      <scheme val="minor"/>
    </font>
    <font>
      <b/>
      <sz val="10"/>
      <color theme="0"/>
      <name val="맑은 고딕"/>
      <family val="3"/>
      <charset val="129"/>
      <scheme val="minor"/>
    </font>
    <font>
      <b/>
      <i/>
      <sz val="10"/>
      <color theme="0"/>
      <name val="맑은 고딕"/>
      <family val="3"/>
      <charset val="129"/>
      <scheme val="minor"/>
    </font>
    <font>
      <sz val="10"/>
      <color theme="1"/>
      <name val="맑은 고딕"/>
      <family val="3"/>
      <charset val="129"/>
      <scheme val="minor"/>
    </font>
    <font>
      <i/>
      <sz val="10"/>
      <color theme="1"/>
      <name val="맑은 고딕"/>
      <family val="3"/>
      <charset val="129"/>
      <scheme val="minor"/>
    </font>
    <font>
      <b/>
      <sz val="11"/>
      <color theme="1"/>
      <name val="맑은 고딕"/>
      <family val="3"/>
      <charset val="129"/>
      <scheme val="minor"/>
    </font>
    <font>
      <b/>
      <sz val="11"/>
      <color indexed="8"/>
      <name val="맑은 고딕"/>
      <family val="3"/>
      <charset val="129"/>
      <scheme val="minor"/>
    </font>
    <font>
      <sz val="10"/>
      <color indexed="16"/>
      <name val="맑은 고딕"/>
      <family val="2"/>
      <scheme val="minor"/>
    </font>
    <font>
      <sz val="11"/>
      <color theme="1"/>
      <name val="Credit Suisse Type Light"/>
      <family val="2"/>
    </font>
    <font>
      <sz val="11"/>
      <color theme="1"/>
      <name val="맑은 고딕"/>
      <family val="2"/>
      <scheme val="minor"/>
    </font>
    <font>
      <sz val="11"/>
      <color theme="1"/>
      <name val="맑은 고딕"/>
      <family val="2"/>
      <charset val="129"/>
    </font>
    <font>
      <sz val="10"/>
      <color theme="1"/>
      <name val="맑은 고딕"/>
      <family val="2"/>
      <charset val="129"/>
    </font>
    <font>
      <b/>
      <sz val="10"/>
      <color theme="0"/>
      <name val="맑은 고딕"/>
      <family val="3"/>
      <charset val="129"/>
    </font>
    <font>
      <sz val="9"/>
      <color theme="1"/>
      <name val="맑은 고딕"/>
      <family val="2"/>
      <scheme val="minor"/>
    </font>
    <font>
      <sz val="8"/>
      <name val="돋움"/>
      <family val="3"/>
      <charset val="129"/>
    </font>
    <font>
      <b/>
      <sz val="9"/>
      <name val="맑은 고딕"/>
      <family val="3"/>
      <charset val="129"/>
      <scheme val="minor"/>
    </font>
    <font>
      <sz val="9"/>
      <name val="맑은 고딕"/>
      <family val="3"/>
      <charset val="129"/>
      <scheme val="minor"/>
    </font>
    <font>
      <sz val="9"/>
      <color theme="1"/>
      <name val="맑은 고딕"/>
      <family val="3"/>
      <charset val="129"/>
    </font>
    <font>
      <sz val="9"/>
      <color rgb="FF000000"/>
      <name val="굴림"/>
      <family val="3"/>
      <charset val="129"/>
    </font>
    <font>
      <b/>
      <sz val="13"/>
      <name val="맑은 고딕"/>
      <family val="3"/>
      <charset val="129"/>
      <scheme val="minor"/>
    </font>
    <font>
      <sz val="10"/>
      <name val="맑은 고딕"/>
      <family val="3"/>
      <charset val="129"/>
      <scheme val="minor"/>
    </font>
    <font>
      <b/>
      <sz val="10"/>
      <name val="맑은 고딕"/>
      <family val="3"/>
      <charset val="129"/>
      <scheme val="minor"/>
    </font>
    <font>
      <sz val="10"/>
      <color indexed="16"/>
      <name val="Arial"/>
      <family val="2"/>
    </font>
    <font>
      <b/>
      <sz val="16"/>
      <color theme="4"/>
      <name val="Arial"/>
      <family val="2"/>
    </font>
    <font>
      <b/>
      <sz val="12"/>
      <color theme="0" tint="-0.499984740745262"/>
      <name val="Arial"/>
      <family val="2"/>
    </font>
    <font>
      <sz val="10"/>
      <color rgb="FF008000"/>
      <name val="Arial"/>
      <family val="2"/>
    </font>
    <font>
      <sz val="10"/>
      <color theme="1"/>
      <name val="Arial"/>
      <family val="2"/>
    </font>
    <font>
      <b/>
      <u val="singleAccounting"/>
      <sz val="10"/>
      <color theme="1"/>
      <name val="Arial"/>
      <family val="2"/>
    </font>
    <font>
      <u val="singleAccounting"/>
      <sz val="10"/>
      <color theme="1"/>
      <name val="Arial"/>
      <family val="2"/>
    </font>
    <font>
      <b/>
      <sz val="10"/>
      <name val="Arial"/>
      <family val="2"/>
    </font>
    <font>
      <b/>
      <sz val="10"/>
      <color theme="0"/>
      <name val="Arial"/>
      <family val="2"/>
    </font>
    <font>
      <b/>
      <sz val="10"/>
      <color theme="1"/>
      <name val="Arial"/>
      <family val="2"/>
    </font>
    <font>
      <b/>
      <sz val="10"/>
      <color indexed="16"/>
      <name val="Arial"/>
      <family val="2"/>
    </font>
    <font>
      <sz val="10"/>
      <color rgb="FF0000FF"/>
      <name val="Arial"/>
      <family val="2"/>
    </font>
    <font>
      <b/>
      <sz val="10"/>
      <color rgb="FFFF0000"/>
      <name val="Arial"/>
      <family val="2"/>
    </font>
    <font>
      <sz val="11"/>
      <color theme="1"/>
      <name val="맑은 고딕"/>
      <family val="3"/>
      <charset val="129"/>
      <scheme val="minor"/>
    </font>
    <font>
      <b/>
      <i/>
      <sz val="12"/>
      <color theme="1"/>
      <name val="맑은 고딕"/>
      <family val="3"/>
      <charset val="129"/>
      <scheme val="minor"/>
    </font>
    <font>
      <sz val="8"/>
      <color theme="1"/>
      <name val="Verdana"/>
      <family val="2"/>
    </font>
    <font>
      <b/>
      <sz val="16"/>
      <color rgb="FF969696"/>
      <name val="Tahoma"/>
      <family val="2"/>
      <charset val="1"/>
    </font>
    <font>
      <sz val="8"/>
      <name val="Verdana"/>
      <family val="2"/>
      <charset val="1"/>
    </font>
    <font>
      <b/>
      <sz val="8"/>
      <name val="Verdana"/>
      <family val="2"/>
      <charset val="1"/>
    </font>
    <font>
      <sz val="8"/>
      <color rgb="FF121212"/>
      <name val="Verdana"/>
      <family val="2"/>
      <charset val="1"/>
    </font>
    <font>
      <sz val="8"/>
      <color rgb="FF00588D"/>
      <name val="Verdana"/>
      <family val="2"/>
      <charset val="1"/>
    </font>
    <font>
      <b/>
      <sz val="8"/>
      <color rgb="FF121212"/>
      <name val="Verdana"/>
      <family val="2"/>
    </font>
    <font>
      <b/>
      <sz val="8"/>
      <color theme="1"/>
      <name val="Verdana"/>
      <family val="2"/>
    </font>
    <font>
      <sz val="8"/>
      <color rgb="FF00588D"/>
      <name val="Verdana"/>
      <family val="2"/>
    </font>
    <font>
      <sz val="8"/>
      <color rgb="FF121212"/>
      <name val="Verdana"/>
      <family val="2"/>
    </font>
    <font>
      <sz val="10"/>
      <color rgb="FFFF0000"/>
      <name val="맑은 고딕"/>
      <family val="2"/>
      <charset val="129"/>
    </font>
    <font>
      <sz val="11"/>
      <color theme="1"/>
      <name val="맑은 고딕"/>
      <family val="3"/>
      <charset val="129"/>
    </font>
    <font>
      <b/>
      <sz val="11"/>
      <color theme="1"/>
      <name val="맑은 고딕"/>
      <family val="3"/>
      <charset val="129"/>
    </font>
    <font>
      <sz val="10"/>
      <color rgb="FF00B0F0"/>
      <name val="맑은 고딕"/>
      <family val="2"/>
      <charset val="129"/>
    </font>
    <font>
      <b/>
      <sz val="9"/>
      <color theme="1"/>
      <name val="맑은 고딕"/>
      <family val="3"/>
      <charset val="129"/>
    </font>
    <font>
      <sz val="9"/>
      <color theme="7"/>
      <name val="맑은 고딕"/>
      <family val="3"/>
      <charset val="129"/>
    </font>
    <font>
      <i/>
      <sz val="10"/>
      <name val="맑은 고딕"/>
      <family val="3"/>
      <charset val="129"/>
      <scheme val="minor"/>
    </font>
    <font>
      <sz val="9"/>
      <color indexed="8"/>
      <name val="맑은 고딕"/>
      <family val="3"/>
      <charset val="129"/>
      <scheme val="minor"/>
    </font>
    <font>
      <b/>
      <sz val="9"/>
      <color indexed="9"/>
      <name val="맑은 고딕"/>
      <family val="3"/>
      <charset val="129"/>
      <scheme val="minor"/>
    </font>
    <font>
      <sz val="9"/>
      <color rgb="FF000000"/>
      <name val="맑은 고딕"/>
      <family val="3"/>
      <charset val="129"/>
      <scheme val="minor"/>
    </font>
    <font>
      <sz val="11"/>
      <name val="돋움"/>
      <family val="3"/>
      <charset val="129"/>
    </font>
    <font>
      <sz val="13"/>
      <name val="맑은 고딕"/>
      <family val="3"/>
      <charset val="129"/>
      <scheme val="minor"/>
    </font>
    <font>
      <b/>
      <sz val="9"/>
      <color theme="1"/>
      <name val="맑은 고딕"/>
      <family val="3"/>
      <charset val="129"/>
      <scheme val="minor"/>
    </font>
    <font>
      <b/>
      <sz val="9"/>
      <name val="맑은 고딕"/>
      <family val="3"/>
      <charset val="129"/>
      <scheme val="major"/>
    </font>
    <font>
      <sz val="9"/>
      <color theme="1"/>
      <name val="맑은 고딕"/>
      <family val="2"/>
      <charset val="129"/>
      <scheme val="major"/>
    </font>
    <font>
      <i/>
      <sz val="9"/>
      <color rgb="FF0070C0"/>
      <name val="맑은 고딕"/>
      <family val="3"/>
      <charset val="129"/>
      <scheme val="major"/>
    </font>
    <font>
      <sz val="9"/>
      <name val="맑은 고딕"/>
      <family val="3"/>
      <charset val="129"/>
      <scheme val="major"/>
    </font>
    <font>
      <sz val="9"/>
      <color rgb="FF0070C0"/>
      <name val="맑은 고딕"/>
      <family val="3"/>
      <charset val="129"/>
      <scheme val="major"/>
    </font>
    <font>
      <b/>
      <sz val="9"/>
      <color theme="0"/>
      <name val="맑은 고딕"/>
      <family val="3"/>
      <charset val="129"/>
      <scheme val="major"/>
    </font>
    <font>
      <sz val="10"/>
      <color rgb="FFFF0000"/>
      <name val="맑은 고딕"/>
      <family val="3"/>
      <charset val="129"/>
      <scheme val="minor"/>
    </font>
    <font>
      <b/>
      <sz val="9"/>
      <color rgb="FFFF0000"/>
      <name val="맑은 고딕"/>
      <family val="3"/>
      <charset val="129"/>
      <scheme val="minor"/>
    </font>
  </fonts>
  <fills count="28">
    <fill>
      <patternFill patternType="none"/>
    </fill>
    <fill>
      <patternFill patternType="gray125"/>
    </fill>
    <fill>
      <patternFill patternType="solid">
        <fgColor rgb="FF2C5F9B"/>
        <bgColor indexed="64"/>
      </patternFill>
    </fill>
    <fill>
      <patternFill patternType="solid">
        <fgColor theme="8" tint="0.79998168889431442"/>
        <bgColor indexed="64"/>
      </patternFill>
    </fill>
    <fill>
      <patternFill patternType="solid">
        <fgColor rgb="FF00338D"/>
        <bgColor indexed="64"/>
      </patternFill>
    </fill>
    <fill>
      <patternFill patternType="solid">
        <fgColor rgb="FFC00000"/>
        <bgColor indexed="64"/>
      </patternFill>
    </fill>
    <fill>
      <patternFill patternType="solid">
        <fgColor rgb="FF0070C0"/>
        <bgColor indexed="64"/>
      </patternFill>
    </fill>
    <fill>
      <patternFill patternType="solid">
        <fgColor rgb="FFFFFF00"/>
        <bgColor indexed="64"/>
      </patternFill>
    </fill>
    <fill>
      <patternFill patternType="solid">
        <fgColor rgb="FF002060"/>
        <bgColor indexed="64"/>
      </patternFill>
    </fill>
    <fill>
      <patternFill patternType="solid">
        <fgColor rgb="FFFFFFFF"/>
        <bgColor rgb="FFFFFFCC"/>
      </patternFill>
    </fill>
    <fill>
      <patternFill patternType="solid">
        <fgColor rgb="FFC8D2D8"/>
        <bgColor rgb="FFC0C0C0"/>
      </patternFill>
    </fill>
    <fill>
      <patternFill patternType="solid">
        <fgColor rgb="FFE9EDF0"/>
        <bgColor rgb="FFD9E8F2"/>
      </patternFill>
    </fill>
    <fill>
      <patternFill patternType="solid">
        <fgColor rgb="FFD9E8F2"/>
      </patternFill>
    </fill>
    <fill>
      <patternFill patternType="solid">
        <fgColor theme="3" tint="-0.499984740745262"/>
        <bgColor indexed="64"/>
      </patternFill>
    </fill>
    <fill>
      <patternFill patternType="solid">
        <fgColor theme="0" tint="-4.9989318521683403E-2"/>
        <bgColor indexed="64"/>
      </patternFill>
    </fill>
    <fill>
      <patternFill patternType="solid">
        <fgColor theme="9" tint="0.59999389629810485"/>
        <bgColor indexed="64"/>
      </patternFill>
    </fill>
    <fill>
      <patternFill patternType="solid">
        <fgColor rgb="FFFFC000"/>
        <bgColor indexed="64"/>
      </patternFill>
    </fill>
    <fill>
      <patternFill patternType="solid">
        <fgColor theme="0"/>
        <bgColor indexed="64"/>
      </patternFill>
    </fill>
    <fill>
      <patternFill patternType="solid">
        <fgColor theme="5" tint="0.79998168889431442"/>
        <bgColor indexed="64"/>
      </patternFill>
    </fill>
    <fill>
      <patternFill patternType="solid">
        <fgColor theme="0" tint="-0.14999847407452621"/>
        <bgColor indexed="64"/>
      </patternFill>
    </fill>
    <fill>
      <patternFill patternType="solid">
        <fgColor indexed="49"/>
        <bgColor indexed="64"/>
      </patternFill>
    </fill>
    <fill>
      <patternFill patternType="solid">
        <fgColor indexed="9"/>
        <bgColor indexed="64"/>
      </patternFill>
    </fill>
    <fill>
      <patternFill patternType="solid">
        <fgColor rgb="FFD9E8F2"/>
        <bgColor rgb="FFCCFFFF"/>
      </patternFill>
    </fill>
    <fill>
      <patternFill patternType="solid">
        <fgColor theme="6" tint="0.59999389629810485"/>
        <bgColor indexed="64"/>
      </patternFill>
    </fill>
    <fill>
      <patternFill patternType="solid">
        <fgColor rgb="FF92D050"/>
        <bgColor indexed="64"/>
      </patternFill>
    </fill>
    <fill>
      <patternFill patternType="solid">
        <fgColor rgb="FF005EB8"/>
        <bgColor indexed="64"/>
      </patternFill>
    </fill>
    <fill>
      <patternFill patternType="solid">
        <fgColor theme="7" tint="0.79998168889431442"/>
        <bgColor indexed="64"/>
      </patternFill>
    </fill>
    <fill>
      <patternFill patternType="solid">
        <fgColor indexed="65"/>
        <bgColor indexed="64"/>
      </patternFill>
    </fill>
  </fills>
  <borders count="66">
    <border>
      <left/>
      <right/>
      <top/>
      <bottom/>
      <diagonal/>
    </border>
    <border>
      <left style="thin">
        <color theme="0"/>
      </left>
      <right style="thin">
        <color theme="0"/>
      </right>
      <top style="thin">
        <color theme="0"/>
      </top>
      <bottom style="thin">
        <color theme="0"/>
      </bottom>
      <diagonal/>
    </border>
    <border>
      <left style="thin">
        <color theme="0"/>
      </left>
      <right/>
      <top style="thin">
        <color theme="0"/>
      </top>
      <bottom/>
      <diagonal/>
    </border>
    <border>
      <left/>
      <right style="thin">
        <color theme="0"/>
      </right>
      <top style="thin">
        <color theme="0"/>
      </top>
      <bottom/>
      <diagonal/>
    </border>
    <border>
      <left style="thin">
        <color theme="0"/>
      </left>
      <right/>
      <top/>
      <bottom/>
      <diagonal/>
    </border>
    <border>
      <left/>
      <right style="thin">
        <color theme="0"/>
      </right>
      <top/>
      <bottom/>
      <diagonal/>
    </border>
    <border>
      <left style="thin">
        <color theme="0"/>
      </left>
      <right/>
      <top/>
      <bottom style="thin">
        <color indexed="64"/>
      </bottom>
      <diagonal/>
    </border>
    <border>
      <left/>
      <right style="thin">
        <color theme="0"/>
      </right>
      <top/>
      <bottom style="thin">
        <color indexed="64"/>
      </bottom>
      <diagonal/>
    </border>
    <border>
      <left style="thin">
        <color indexed="64"/>
      </left>
      <right style="thin">
        <color indexed="64"/>
      </right>
      <top style="thin">
        <color indexed="64"/>
      </top>
      <bottom style="thin">
        <color indexed="64"/>
      </bottom>
      <diagonal/>
    </border>
    <border>
      <left/>
      <right style="thin">
        <color auto="1"/>
      </right>
      <top style="thin">
        <color auto="1"/>
      </top>
      <bottom style="thin">
        <color auto="1"/>
      </bottom>
      <diagonal/>
    </border>
    <border>
      <left/>
      <right style="thin">
        <color auto="1"/>
      </right>
      <top/>
      <bottom/>
      <diagonal/>
    </border>
    <border>
      <left/>
      <right style="thin">
        <color auto="1"/>
      </right>
      <top/>
      <bottom style="medium">
        <color auto="1"/>
      </bottom>
      <diagonal/>
    </border>
    <border>
      <left style="thin">
        <color rgb="FF00338D"/>
      </left>
      <right/>
      <top style="thin">
        <color rgb="FF00338D"/>
      </top>
      <bottom/>
      <diagonal/>
    </border>
    <border>
      <left/>
      <right/>
      <top style="thin">
        <color rgb="FF00338D"/>
      </top>
      <bottom/>
      <diagonal/>
    </border>
    <border>
      <left/>
      <right style="thin">
        <color rgb="FF00338D"/>
      </right>
      <top style="thin">
        <color rgb="FF00338D"/>
      </top>
      <bottom/>
      <diagonal/>
    </border>
    <border>
      <left style="thin">
        <color rgb="FF00338D"/>
      </left>
      <right style="thin">
        <color rgb="FF00338D"/>
      </right>
      <top style="thin">
        <color rgb="FF00338D"/>
      </top>
      <bottom/>
      <diagonal/>
    </border>
    <border>
      <left style="thin">
        <color rgb="FF00338D"/>
      </left>
      <right/>
      <top/>
      <bottom/>
      <diagonal/>
    </border>
    <border>
      <left/>
      <right style="thin">
        <color rgb="FF00338D"/>
      </right>
      <top/>
      <bottom/>
      <diagonal/>
    </border>
    <border>
      <left style="thin">
        <color rgb="FF00338D"/>
      </left>
      <right style="thin">
        <color rgb="FF00338D"/>
      </right>
      <top/>
      <bottom/>
      <diagonal/>
    </border>
    <border>
      <left style="thin">
        <color rgb="FF00338D"/>
      </left>
      <right/>
      <top/>
      <bottom style="medium">
        <color rgb="FF00338D"/>
      </bottom>
      <diagonal/>
    </border>
    <border>
      <left/>
      <right/>
      <top/>
      <bottom style="medium">
        <color rgb="FF00338D"/>
      </bottom>
      <diagonal/>
    </border>
    <border>
      <left/>
      <right style="thin">
        <color rgb="FF00338D"/>
      </right>
      <top/>
      <bottom style="medium">
        <color rgb="FF00338D"/>
      </bottom>
      <diagonal/>
    </border>
    <border>
      <left style="thin">
        <color rgb="FF00338D"/>
      </left>
      <right style="thin">
        <color rgb="FF00338D"/>
      </right>
      <top/>
      <bottom style="medium">
        <color rgb="FF00338D"/>
      </bottom>
      <diagonal/>
    </border>
    <border>
      <left/>
      <right/>
      <top/>
      <bottom style="thin">
        <color auto="1"/>
      </bottom>
      <diagonal/>
    </border>
    <border>
      <left/>
      <right/>
      <top style="thin">
        <color indexed="64"/>
      </top>
      <bottom/>
      <diagonal/>
    </border>
    <border>
      <left/>
      <right/>
      <top style="thin">
        <color indexed="64"/>
      </top>
      <bottom style="thin">
        <color indexed="64"/>
      </bottom>
      <diagonal/>
    </border>
    <border>
      <left/>
      <right/>
      <top/>
      <bottom style="medium">
        <color auto="1"/>
      </bottom>
      <diagonal/>
    </border>
    <border>
      <left/>
      <right style="thin">
        <color indexed="64"/>
      </right>
      <top style="thin">
        <color indexed="64"/>
      </top>
      <bottom/>
      <diagonal/>
    </border>
    <border>
      <left/>
      <right style="thin">
        <color indexed="64"/>
      </right>
      <top/>
      <bottom style="thin">
        <color indexed="64"/>
      </bottom>
      <diagonal/>
    </border>
    <border>
      <left/>
      <right/>
      <top style="thin">
        <color auto="1"/>
      </top>
      <bottom style="medium">
        <color auto="1"/>
      </bottom>
      <diagonal/>
    </border>
    <border>
      <left/>
      <right style="thin">
        <color auto="1"/>
      </right>
      <top style="thin">
        <color auto="1"/>
      </top>
      <bottom style="medium">
        <color auto="1"/>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top style="medium">
        <color indexed="64"/>
      </top>
      <bottom/>
      <diagonal/>
    </border>
    <border>
      <left/>
      <right style="thin">
        <color indexed="64"/>
      </right>
      <top style="medium">
        <color indexed="64"/>
      </top>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diagonal/>
    </border>
    <border>
      <left style="medium">
        <color indexed="64"/>
      </left>
      <right style="thin">
        <color indexed="64"/>
      </right>
      <top/>
      <bottom style="medium">
        <color indexed="64"/>
      </bottom>
      <diagonal/>
    </border>
    <border>
      <left style="thin">
        <color indexed="64"/>
      </left>
      <right style="medium">
        <color indexed="64"/>
      </right>
      <top/>
      <bottom style="thin">
        <color indexed="64"/>
      </bottom>
      <diagonal/>
    </border>
    <border>
      <left style="thin">
        <color indexed="8"/>
      </left>
      <right style="thin">
        <color indexed="8"/>
      </right>
      <top style="thin">
        <color indexed="8"/>
      </top>
      <bottom style="thin">
        <color indexed="8"/>
      </bottom>
      <diagonal/>
    </border>
    <border>
      <left style="dotted">
        <color auto="1"/>
      </left>
      <right style="dotted">
        <color auto="1"/>
      </right>
      <top style="dotted">
        <color auto="1"/>
      </top>
      <bottom style="dotted">
        <color auto="1"/>
      </bottom>
      <diagonal/>
    </border>
    <border>
      <left/>
      <right/>
      <top style="thin">
        <color theme="0"/>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
      <left style="thin">
        <color rgb="FF0070C0"/>
      </left>
      <right/>
      <top style="thin">
        <color rgb="FF0070C0"/>
      </top>
      <bottom style="thin">
        <color rgb="FF0070C0"/>
      </bottom>
      <diagonal/>
    </border>
    <border>
      <left/>
      <right/>
      <top style="thin">
        <color rgb="FF0070C0"/>
      </top>
      <bottom style="thin">
        <color rgb="FF0070C0"/>
      </bottom>
      <diagonal/>
    </border>
    <border>
      <left/>
      <right style="thin">
        <color rgb="FF0070C0"/>
      </right>
      <top style="thin">
        <color rgb="FF0070C0"/>
      </top>
      <bottom style="thin">
        <color rgb="FF0070C0"/>
      </bottom>
      <diagonal/>
    </border>
    <border>
      <left style="thin">
        <color rgb="FF0070C0"/>
      </left>
      <right/>
      <top/>
      <bottom/>
      <diagonal/>
    </border>
    <border>
      <left/>
      <right style="thin">
        <color rgb="FF0070C0"/>
      </right>
      <top/>
      <bottom/>
      <diagonal/>
    </border>
    <border>
      <left style="thin">
        <color rgb="FF0070C0"/>
      </left>
      <right/>
      <top/>
      <bottom style="thin">
        <color rgb="FF0070C0"/>
      </bottom>
      <diagonal/>
    </border>
    <border>
      <left/>
      <right/>
      <top/>
      <bottom style="thin">
        <color rgb="FF0070C0"/>
      </bottom>
      <diagonal/>
    </border>
    <border>
      <left/>
      <right style="thin">
        <color rgb="FF0070C0"/>
      </right>
      <top/>
      <bottom style="thin">
        <color rgb="FF0070C0"/>
      </bottom>
      <diagonal/>
    </border>
    <border>
      <left style="thin">
        <color rgb="FF0070C0"/>
      </left>
      <right/>
      <top style="thin">
        <color rgb="FF0070C0"/>
      </top>
      <bottom/>
      <diagonal/>
    </border>
    <border>
      <left/>
      <right/>
      <top style="thin">
        <color rgb="FF0070C0"/>
      </top>
      <bottom/>
      <diagonal/>
    </border>
    <border>
      <left/>
      <right style="thin">
        <color rgb="FF0070C0"/>
      </right>
      <top style="thin">
        <color rgb="FF0070C0"/>
      </top>
      <bottom/>
      <diagonal/>
    </border>
  </borders>
  <cellStyleXfs count="22">
    <xf numFmtId="0" fontId="0" fillId="0" borderId="0">
      <alignment vertical="center"/>
    </xf>
    <xf numFmtId="164" fontId="2" fillId="0" borderId="0" applyFont="0" applyFill="0" applyBorder="0" applyAlignment="0" applyProtection="0">
      <alignment vertical="center"/>
    </xf>
    <xf numFmtId="9" fontId="2" fillId="0" borderId="0" applyFont="0" applyFill="0" applyBorder="0" applyAlignment="0" applyProtection="0">
      <alignment vertical="center"/>
    </xf>
    <xf numFmtId="0" fontId="2" fillId="0" borderId="0">
      <alignment vertical="center"/>
    </xf>
    <xf numFmtId="0" fontId="6" fillId="0" borderId="0"/>
    <xf numFmtId="164" fontId="2" fillId="0" borderId="0" applyFont="0" applyFill="0" applyBorder="0" applyAlignment="0" applyProtection="0">
      <alignment vertical="center"/>
    </xf>
    <xf numFmtId="9" fontId="2" fillId="0" borderId="0" applyFont="0" applyFill="0" applyBorder="0" applyAlignment="0" applyProtection="0">
      <alignment vertical="center"/>
    </xf>
    <xf numFmtId="0" fontId="22" fillId="0" borderId="0"/>
    <xf numFmtId="41" fontId="22" fillId="0" borderId="0" applyFont="0" applyFill="0" applyBorder="0" applyAlignment="0" applyProtection="0"/>
    <xf numFmtId="9" fontId="23" fillId="0" borderId="0" applyFont="0" applyFill="0" applyBorder="0" applyAlignment="0" applyProtection="0"/>
    <xf numFmtId="0" fontId="24" fillId="0" borderId="0"/>
    <xf numFmtId="0" fontId="25" fillId="0" borderId="0">
      <alignment vertical="center"/>
    </xf>
    <xf numFmtId="164" fontId="25" fillId="0" borderId="0" applyFont="0" applyFill="0" applyBorder="0" applyAlignment="0" applyProtection="0">
      <alignment vertical="center"/>
    </xf>
    <xf numFmtId="0" fontId="26" fillId="0" borderId="0">
      <alignment vertical="center"/>
    </xf>
    <xf numFmtId="9" fontId="26" fillId="0" borderId="0" applyFont="0" applyFill="0" applyBorder="0" applyAlignment="0" applyProtection="0">
      <alignment vertical="center"/>
    </xf>
    <xf numFmtId="164" fontId="26" fillId="0" borderId="0" applyFont="0" applyFill="0" applyBorder="0" applyAlignment="0" applyProtection="0">
      <alignment vertical="center"/>
    </xf>
    <xf numFmtId="22" fontId="6" fillId="0" borderId="0"/>
    <xf numFmtId="9" fontId="1" fillId="0" borderId="0" applyFont="0" applyFill="0" applyBorder="0" applyAlignment="0" applyProtection="0">
      <alignment vertical="center"/>
    </xf>
    <xf numFmtId="173" fontId="2" fillId="0" borderId="0">
      <alignment vertical="center"/>
      <protection locked="0"/>
    </xf>
    <xf numFmtId="0" fontId="28" fillId="0" borderId="0"/>
    <xf numFmtId="174" fontId="22" fillId="0" borderId="0"/>
    <xf numFmtId="0" fontId="72" fillId="0" borderId="0">
      <alignment vertical="center"/>
    </xf>
  </cellStyleXfs>
  <cellXfs count="701">
    <xf numFmtId="0" fontId="0" fillId="0" borderId="0" xfId="0">
      <alignment vertical="center"/>
    </xf>
    <xf numFmtId="0" fontId="8" fillId="0" borderId="8" xfId="0" applyFont="1" applyBorder="1" applyAlignment="1">
      <alignment horizontal="center" vertical="center" wrapText="1"/>
    </xf>
    <xf numFmtId="0" fontId="9" fillId="0" borderId="8" xfId="0" applyFont="1" applyBorder="1" applyAlignment="1">
      <alignment horizontal="left" vertical="center" wrapText="1"/>
    </xf>
    <xf numFmtId="0" fontId="9" fillId="0" borderId="0" xfId="0" applyFont="1">
      <alignment vertical="center"/>
    </xf>
    <xf numFmtId="0" fontId="15" fillId="0" borderId="0" xfId="0" applyFont="1">
      <alignment vertical="center"/>
    </xf>
    <xf numFmtId="0" fontId="16" fillId="4" borderId="12" xfId="0" applyFont="1" applyFill="1" applyBorder="1" applyAlignment="1">
      <alignment horizontal="center" vertical="center"/>
    </xf>
    <xf numFmtId="0" fontId="16" fillId="4" borderId="13" xfId="0" applyFont="1" applyFill="1" applyBorder="1" applyAlignment="1">
      <alignment horizontal="center" vertical="center"/>
    </xf>
    <xf numFmtId="0" fontId="16" fillId="4" borderId="14" xfId="0" applyFont="1" applyFill="1" applyBorder="1" applyAlignment="1">
      <alignment horizontal="center" vertical="center"/>
    </xf>
    <xf numFmtId="0" fontId="16" fillId="5" borderId="15" xfId="0" applyFont="1" applyFill="1" applyBorder="1" applyAlignment="1">
      <alignment horizontal="center" vertical="center"/>
    </xf>
    <xf numFmtId="0" fontId="17" fillId="6" borderId="14" xfId="0" applyFont="1" applyFill="1" applyBorder="1" applyAlignment="1">
      <alignment horizontal="center" vertical="center"/>
    </xf>
    <xf numFmtId="0" fontId="18" fillId="0" borderId="16" xfId="0" applyFont="1" applyBorder="1" applyAlignment="1">
      <alignment horizontal="center" vertical="center"/>
    </xf>
    <xf numFmtId="0" fontId="18" fillId="0" borderId="0" xfId="0" applyFont="1" applyAlignment="1">
      <alignment horizontal="center" vertical="center"/>
    </xf>
    <xf numFmtId="169" fontId="18" fillId="0" borderId="17" xfId="0" applyNumberFormat="1" applyFont="1" applyBorder="1" applyAlignment="1">
      <alignment horizontal="center" vertical="center"/>
    </xf>
    <xf numFmtId="169" fontId="19" fillId="3" borderId="17" xfId="0" applyNumberFormat="1" applyFont="1" applyFill="1" applyBorder="1" applyAlignment="1">
      <alignment horizontal="center" vertical="center"/>
    </xf>
    <xf numFmtId="0" fontId="18" fillId="0" borderId="19" xfId="0" applyFont="1" applyBorder="1" applyAlignment="1">
      <alignment horizontal="center" vertical="center"/>
    </xf>
    <xf numFmtId="0" fontId="18" fillId="0" borderId="20" xfId="0" applyFont="1" applyBorder="1" applyAlignment="1">
      <alignment horizontal="center" vertical="center"/>
    </xf>
    <xf numFmtId="169" fontId="18" fillId="0" borderId="21" xfId="0" applyNumberFormat="1" applyFont="1" applyBorder="1" applyAlignment="1">
      <alignment horizontal="center" vertical="center"/>
    </xf>
    <xf numFmtId="169" fontId="19" fillId="3" borderId="21" xfId="0" applyNumberFormat="1" applyFont="1" applyFill="1" applyBorder="1" applyAlignment="1">
      <alignment horizontal="center" vertical="center"/>
    </xf>
    <xf numFmtId="0" fontId="20" fillId="0" borderId="0" xfId="0" applyFont="1">
      <alignment vertical="center"/>
    </xf>
    <xf numFmtId="0" fontId="21" fillId="0" borderId="0" xfId="0" applyFont="1">
      <alignment vertical="center"/>
    </xf>
    <xf numFmtId="172" fontId="0" fillId="0" borderId="18" xfId="0" applyNumberFormat="1" applyBorder="1" applyAlignment="1">
      <alignment horizontal="center" vertical="center"/>
    </xf>
    <xf numFmtId="172" fontId="0" fillId="0" borderId="22" xfId="0" applyNumberFormat="1" applyBorder="1" applyAlignment="1">
      <alignment horizontal="center" vertical="center"/>
    </xf>
    <xf numFmtId="0" fontId="20" fillId="0" borderId="0" xfId="0" applyFont="1" applyAlignment="1">
      <alignment horizontal="left" vertical="center"/>
    </xf>
    <xf numFmtId="173" fontId="11" fillId="0" borderId="0" xfId="18" applyFont="1">
      <alignment vertical="center"/>
      <protection locked="0"/>
    </xf>
    <xf numFmtId="0" fontId="4" fillId="0" borderId="0" xfId="0" applyFont="1" applyAlignment="1"/>
    <xf numFmtId="174" fontId="11" fillId="0" borderId="0" xfId="19" applyNumberFormat="1" applyFont="1"/>
    <xf numFmtId="0" fontId="11" fillId="0" borderId="0" xfId="19" applyFont="1"/>
    <xf numFmtId="0" fontId="4" fillId="0" borderId="0" xfId="19" applyFont="1"/>
    <xf numFmtId="0" fontId="11" fillId="0" borderId="31" xfId="0" applyFont="1" applyBorder="1" applyAlignment="1">
      <alignment horizontal="center"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8" xfId="19" applyFont="1" applyBorder="1" applyAlignment="1">
      <alignment horizontal="center"/>
    </xf>
    <xf numFmtId="0" fontId="4" fillId="0" borderId="0" xfId="19" applyFont="1" applyAlignment="1">
      <alignment horizontal="center"/>
    </xf>
    <xf numFmtId="0" fontId="10" fillId="0" borderId="31" xfId="0" applyFont="1" applyBorder="1" applyAlignment="1"/>
    <xf numFmtId="0" fontId="10" fillId="0" borderId="9" xfId="0" applyFont="1" applyBorder="1" applyAlignment="1"/>
    <xf numFmtId="0" fontId="10" fillId="0" borderId="8" xfId="0" applyFont="1" applyBorder="1" applyAlignment="1"/>
    <xf numFmtId="0" fontId="10" fillId="0" borderId="8" xfId="0" applyFont="1" applyBorder="1" applyAlignment="1">
      <alignment wrapText="1"/>
    </xf>
    <xf numFmtId="0" fontId="4" fillId="0" borderId="8" xfId="19" applyFont="1" applyBorder="1"/>
    <xf numFmtId="0" fontId="4" fillId="0" borderId="8" xfId="19" applyFont="1" applyBorder="1" applyAlignment="1">
      <alignment horizontal="center"/>
    </xf>
    <xf numFmtId="0" fontId="30" fillId="0" borderId="0" xfId="11" applyFont="1" applyAlignment="1">
      <alignment horizontal="centerContinuous" vertical="center"/>
    </xf>
    <xf numFmtId="0" fontId="9" fillId="0" borderId="0" xfId="11" applyFont="1">
      <alignment vertical="center"/>
    </xf>
    <xf numFmtId="0" fontId="31" fillId="0" borderId="0" xfId="11" applyFont="1" applyAlignment="1">
      <alignment horizontal="centerContinuous" vertical="center"/>
    </xf>
    <xf numFmtId="0" fontId="31" fillId="0" borderId="0" xfId="11" applyFont="1">
      <alignment vertical="center"/>
    </xf>
    <xf numFmtId="0" fontId="31" fillId="0" borderId="0" xfId="11" applyFont="1" applyAlignment="1">
      <alignment horizontal="right" vertical="center"/>
    </xf>
    <xf numFmtId="0" fontId="31" fillId="15" borderId="31" xfId="11" applyFont="1" applyFill="1" applyBorder="1" applyAlignment="1">
      <alignment horizontal="centerContinuous" vertical="center"/>
    </xf>
    <xf numFmtId="0" fontId="31" fillId="15" borderId="25" xfId="11" applyFont="1" applyFill="1" applyBorder="1" applyAlignment="1">
      <alignment horizontal="centerContinuous" vertical="center"/>
    </xf>
    <xf numFmtId="0" fontId="31" fillId="15" borderId="9" xfId="11" applyFont="1" applyFill="1" applyBorder="1" applyAlignment="1">
      <alignment horizontal="centerContinuous" vertical="center"/>
    </xf>
    <xf numFmtId="0" fontId="31" fillId="15" borderId="8" xfId="11" applyFont="1" applyFill="1" applyBorder="1" applyAlignment="1">
      <alignment horizontal="center" vertical="center"/>
    </xf>
    <xf numFmtId="0" fontId="31" fillId="15" borderId="8" xfId="11" applyFont="1" applyFill="1" applyBorder="1" applyAlignment="1">
      <alignment horizontal="centerContinuous" vertical="center"/>
    </xf>
    <xf numFmtId="175" fontId="31" fillId="0" borderId="31" xfId="11" applyNumberFormat="1" applyFont="1" applyBorder="1">
      <alignment vertical="center"/>
    </xf>
    <xf numFmtId="175" fontId="31" fillId="0" borderId="25" xfId="11" applyNumberFormat="1" applyFont="1" applyBorder="1">
      <alignment vertical="center"/>
    </xf>
    <xf numFmtId="175" fontId="31" fillId="0" borderId="9" xfId="11" applyNumberFormat="1" applyFont="1" applyBorder="1">
      <alignment vertical="center"/>
    </xf>
    <xf numFmtId="175" fontId="31" fillId="0" borderId="8" xfId="11" applyNumberFormat="1" applyFont="1" applyBorder="1">
      <alignment vertical="center"/>
    </xf>
    <xf numFmtId="175" fontId="31" fillId="0" borderId="8" xfId="11" applyNumberFormat="1" applyFont="1" applyBorder="1" applyAlignment="1">
      <alignment horizontal="right" vertical="center" shrinkToFit="1"/>
    </xf>
    <xf numFmtId="175" fontId="31" fillId="0" borderId="25" xfId="11" applyNumberFormat="1" applyFont="1" applyBorder="1" applyAlignment="1">
      <alignment horizontal="center" vertical="center"/>
    </xf>
    <xf numFmtId="164" fontId="9" fillId="0" borderId="0" xfId="12" applyFont="1">
      <alignment vertical="center"/>
    </xf>
    <xf numFmtId="175" fontId="9" fillId="0" borderId="0" xfId="11" applyNumberFormat="1" applyFont="1">
      <alignment vertical="center"/>
    </xf>
    <xf numFmtId="0" fontId="9" fillId="0" borderId="23" xfId="11" applyFont="1" applyBorder="1">
      <alignment vertical="center"/>
    </xf>
    <xf numFmtId="0" fontId="32" fillId="0" borderId="0" xfId="11" applyFont="1">
      <alignment vertical="center"/>
    </xf>
    <xf numFmtId="175" fontId="31" fillId="0" borderId="0" xfId="11" applyNumberFormat="1" applyFont="1">
      <alignment vertical="center"/>
    </xf>
    <xf numFmtId="164" fontId="31" fillId="0" borderId="0" xfId="12" applyFont="1">
      <alignment vertical="center"/>
    </xf>
    <xf numFmtId="164" fontId="31" fillId="0" borderId="0" xfId="11" applyNumberFormat="1" applyFont="1">
      <alignment vertical="center"/>
    </xf>
    <xf numFmtId="164" fontId="33" fillId="0" borderId="0" xfId="12" applyFont="1" applyBorder="1" applyAlignment="1">
      <alignment horizontal="right" vertical="top" wrapText="1"/>
    </xf>
    <xf numFmtId="164" fontId="32" fillId="0" borderId="0" xfId="12" applyFont="1">
      <alignment vertical="center"/>
    </xf>
    <xf numFmtId="164" fontId="32" fillId="0" borderId="0" xfId="11" applyNumberFormat="1" applyFont="1">
      <alignment vertical="center"/>
    </xf>
    <xf numFmtId="164" fontId="33" fillId="0" borderId="0" xfId="12" applyFont="1" applyBorder="1">
      <alignment vertical="center"/>
    </xf>
    <xf numFmtId="175" fontId="31" fillId="0" borderId="25" xfId="11" applyNumberFormat="1" applyFont="1" applyBorder="1" applyAlignment="1">
      <alignment horizontal="right" vertical="center"/>
    </xf>
    <xf numFmtId="175" fontId="31" fillId="0" borderId="8" xfId="11" applyNumberFormat="1" applyFont="1" applyBorder="1" applyAlignment="1">
      <alignment vertical="center" shrinkToFit="1"/>
    </xf>
    <xf numFmtId="175" fontId="31" fillId="0" borderId="0" xfId="11" applyNumberFormat="1" applyFont="1" applyAlignment="1">
      <alignment horizontal="right" vertical="center" shrinkToFit="1"/>
    </xf>
    <xf numFmtId="175" fontId="31" fillId="0" borderId="0" xfId="11" applyNumberFormat="1" applyFont="1" applyAlignment="1">
      <alignment vertical="center" shrinkToFit="1"/>
    </xf>
    <xf numFmtId="176" fontId="31" fillId="0" borderId="0" xfId="11" applyNumberFormat="1" applyFont="1">
      <alignment vertical="center"/>
    </xf>
    <xf numFmtId="0" fontId="32" fillId="0" borderId="23" xfId="11" applyFont="1" applyBorder="1">
      <alignment vertical="center"/>
    </xf>
    <xf numFmtId="164" fontId="32" fillId="0" borderId="23" xfId="12" applyFont="1" applyBorder="1">
      <alignment vertical="center"/>
    </xf>
    <xf numFmtId="0" fontId="30" fillId="15" borderId="9" xfId="11" applyFont="1" applyFill="1" applyBorder="1" applyAlignment="1">
      <alignment horizontal="center" vertical="center"/>
    </xf>
    <xf numFmtId="0" fontId="30" fillId="15" borderId="8" xfId="11" applyFont="1" applyFill="1" applyBorder="1" applyAlignment="1">
      <alignment horizontal="center" vertical="center"/>
    </xf>
    <xf numFmtId="175" fontId="31" fillId="0" borderId="8" xfId="11" applyNumberFormat="1" applyFont="1" applyBorder="1" applyAlignment="1">
      <alignment horizontal="right" vertical="center"/>
    </xf>
    <xf numFmtId="175" fontId="32" fillId="0" borderId="0" xfId="11" applyNumberFormat="1" applyFont="1">
      <alignment vertical="center"/>
    </xf>
    <xf numFmtId="175" fontId="31" fillId="0" borderId="8" xfId="5" applyNumberFormat="1" applyFont="1" applyFill="1" applyBorder="1" applyAlignment="1">
      <alignment horizontal="right" vertical="center" shrinkToFit="1"/>
    </xf>
    <xf numFmtId="175" fontId="31" fillId="0" borderId="9" xfId="11" applyNumberFormat="1" applyFont="1" applyBorder="1" applyAlignment="1">
      <alignment horizontal="right" vertical="center"/>
    </xf>
    <xf numFmtId="175" fontId="31" fillId="0" borderId="8" xfId="5" applyNumberFormat="1" applyFont="1" applyBorder="1" applyAlignment="1">
      <alignment horizontal="right" vertical="center" shrinkToFit="1"/>
    </xf>
    <xf numFmtId="175" fontId="31" fillId="0" borderId="31" xfId="11" applyNumberFormat="1" applyFont="1" applyBorder="1" applyAlignment="1">
      <alignment horizontal="left" vertical="center"/>
    </xf>
    <xf numFmtId="175" fontId="31" fillId="0" borderId="25" xfId="11" applyNumberFormat="1" applyFont="1" applyBorder="1" applyAlignment="1">
      <alignment horizontal="left" vertical="center"/>
    </xf>
    <xf numFmtId="175" fontId="31" fillId="0" borderId="9" xfId="11" applyNumberFormat="1" applyFont="1" applyBorder="1" applyAlignment="1">
      <alignment horizontal="left" vertical="center"/>
    </xf>
    <xf numFmtId="175" fontId="31" fillId="16" borderId="8" xfId="5" applyNumberFormat="1" applyFont="1" applyFill="1" applyBorder="1" applyAlignment="1">
      <alignment horizontal="right" vertical="center" shrinkToFit="1"/>
    </xf>
    <xf numFmtId="164" fontId="32" fillId="0" borderId="0" xfId="12" applyFont="1" applyBorder="1">
      <alignment vertical="center"/>
    </xf>
    <xf numFmtId="0" fontId="9" fillId="0" borderId="0" xfId="11" applyFont="1" applyAlignment="1">
      <alignment horizontal="right" vertical="center"/>
    </xf>
    <xf numFmtId="0" fontId="9" fillId="0" borderId="8" xfId="11" applyFont="1" applyBorder="1">
      <alignment vertical="center"/>
    </xf>
    <xf numFmtId="168" fontId="9" fillId="0" borderId="8" xfId="12" applyNumberFormat="1" applyFont="1" applyBorder="1">
      <alignment vertical="center"/>
    </xf>
    <xf numFmtId="168" fontId="9" fillId="0" borderId="8" xfId="12" applyNumberFormat="1" applyFont="1" applyFill="1" applyBorder="1">
      <alignment vertical="center"/>
    </xf>
    <xf numFmtId="164" fontId="9" fillId="0" borderId="0" xfId="11" applyNumberFormat="1" applyFont="1">
      <alignment vertical="center"/>
    </xf>
    <xf numFmtId="177" fontId="31" fillId="0" borderId="9" xfId="12" applyNumberFormat="1" applyFont="1" applyFill="1" applyBorder="1" applyAlignment="1">
      <alignment horizontal="right" vertical="center"/>
    </xf>
    <xf numFmtId="175" fontId="31" fillId="0" borderId="0" xfId="11" applyNumberFormat="1" applyFont="1" applyAlignment="1">
      <alignment horizontal="left" vertical="center"/>
    </xf>
    <xf numFmtId="0" fontId="34" fillId="17" borderId="0" xfId="10" applyFont="1" applyFill="1" applyAlignment="1">
      <alignment horizontal="centerContinuous" vertical="center"/>
    </xf>
    <xf numFmtId="0" fontId="24" fillId="17" borderId="0" xfId="10" applyFill="1"/>
    <xf numFmtId="0" fontId="35" fillId="17" borderId="0" xfId="10" applyFont="1" applyFill="1" applyAlignment="1">
      <alignment horizontal="centerContinuous" vertical="center"/>
    </xf>
    <xf numFmtId="0" fontId="35" fillId="17" borderId="0" xfId="10" applyFont="1" applyFill="1" applyAlignment="1">
      <alignment vertical="center"/>
    </xf>
    <xf numFmtId="0" fontId="35" fillId="17" borderId="0" xfId="10" applyFont="1" applyFill="1" applyAlignment="1">
      <alignment horizontal="right" vertical="center"/>
    </xf>
    <xf numFmtId="0" fontId="35" fillId="15" borderId="31" xfId="10" applyFont="1" applyFill="1" applyBorder="1" applyAlignment="1">
      <alignment horizontal="centerContinuous" vertical="center"/>
    </xf>
    <xf numFmtId="0" fontId="35" fillId="15" borderId="25" xfId="10" applyFont="1" applyFill="1" applyBorder="1" applyAlignment="1">
      <alignment horizontal="centerContinuous" vertical="center"/>
    </xf>
    <xf numFmtId="0" fontId="35" fillId="15" borderId="9" xfId="10" applyFont="1" applyFill="1" applyBorder="1" applyAlignment="1">
      <alignment horizontal="centerContinuous" vertical="center"/>
    </xf>
    <xf numFmtId="0" fontId="35" fillId="15" borderId="8" xfId="10" applyFont="1" applyFill="1" applyBorder="1" applyAlignment="1">
      <alignment horizontal="center" vertical="center"/>
    </xf>
    <xf numFmtId="0" fontId="35" fillId="15" borderId="8" xfId="10" applyFont="1" applyFill="1" applyBorder="1" applyAlignment="1">
      <alignment horizontal="centerContinuous" vertical="center"/>
    </xf>
    <xf numFmtId="175" fontId="35" fillId="17" borderId="31" xfId="10" applyNumberFormat="1" applyFont="1" applyFill="1" applyBorder="1" applyAlignment="1">
      <alignment vertical="center"/>
    </xf>
    <xf numFmtId="175" fontId="35" fillId="17" borderId="25" xfId="10" applyNumberFormat="1" applyFont="1" applyFill="1" applyBorder="1" applyAlignment="1">
      <alignment vertical="center"/>
    </xf>
    <xf numFmtId="175" fontId="35" fillId="17" borderId="9" xfId="10" applyNumberFormat="1" applyFont="1" applyFill="1" applyBorder="1" applyAlignment="1">
      <alignment vertical="center"/>
    </xf>
    <xf numFmtId="175" fontId="35" fillId="17" borderId="8" xfId="10" applyNumberFormat="1" applyFont="1" applyFill="1" applyBorder="1" applyAlignment="1">
      <alignment vertical="center"/>
    </xf>
    <xf numFmtId="175" fontId="35" fillId="17" borderId="8" xfId="10" applyNumberFormat="1" applyFont="1" applyFill="1" applyBorder="1" applyAlignment="1">
      <alignment horizontal="right" vertical="center" shrinkToFit="1"/>
    </xf>
    <xf numFmtId="175" fontId="35" fillId="17" borderId="25" xfId="10" applyNumberFormat="1" applyFont="1" applyFill="1" applyBorder="1" applyAlignment="1">
      <alignment horizontal="center" vertical="center"/>
    </xf>
    <xf numFmtId="178" fontId="35" fillId="17" borderId="0" xfId="10" applyNumberFormat="1" applyFont="1" applyFill="1" applyAlignment="1">
      <alignment vertical="center" shrinkToFit="1"/>
    </xf>
    <xf numFmtId="175" fontId="35" fillId="17" borderId="0" xfId="10" applyNumberFormat="1" applyFont="1" applyFill="1" applyAlignment="1">
      <alignment vertical="center"/>
    </xf>
    <xf numFmtId="175" fontId="35" fillId="17" borderId="8" xfId="10" applyNumberFormat="1" applyFont="1" applyFill="1" applyBorder="1" applyAlignment="1">
      <alignment vertical="center" shrinkToFit="1"/>
    </xf>
    <xf numFmtId="175" fontId="35" fillId="17" borderId="25" xfId="10" applyNumberFormat="1" applyFont="1" applyFill="1" applyBorder="1" applyAlignment="1">
      <alignment horizontal="right" vertical="center"/>
    </xf>
    <xf numFmtId="38" fontId="35" fillId="17" borderId="0" xfId="10" applyNumberFormat="1" applyFont="1" applyFill="1" applyAlignment="1">
      <alignment vertical="center"/>
    </xf>
    <xf numFmtId="175" fontId="36" fillId="17" borderId="31" xfId="10" applyNumberFormat="1" applyFont="1" applyFill="1" applyBorder="1" applyAlignment="1">
      <alignment vertical="center"/>
    </xf>
    <xf numFmtId="175" fontId="36" fillId="17" borderId="25" xfId="10" applyNumberFormat="1" applyFont="1" applyFill="1" applyBorder="1" applyAlignment="1">
      <alignment vertical="center"/>
    </xf>
    <xf numFmtId="175" fontId="36" fillId="17" borderId="9" xfId="10" applyNumberFormat="1" applyFont="1" applyFill="1" applyBorder="1" applyAlignment="1">
      <alignment vertical="center"/>
    </xf>
    <xf numFmtId="175" fontId="36" fillId="17" borderId="8" xfId="10" applyNumberFormat="1" applyFont="1" applyFill="1" applyBorder="1" applyAlignment="1">
      <alignment vertical="center"/>
    </xf>
    <xf numFmtId="175" fontId="36" fillId="17" borderId="8" xfId="10" applyNumberFormat="1" applyFont="1" applyFill="1" applyBorder="1" applyAlignment="1">
      <alignment horizontal="right" vertical="center" shrinkToFit="1"/>
    </xf>
    <xf numFmtId="175" fontId="35" fillId="17" borderId="8" xfId="10" applyNumberFormat="1" applyFont="1" applyFill="1" applyBorder="1" applyAlignment="1">
      <alignment horizontal="center" vertical="center"/>
    </xf>
    <xf numFmtId="175" fontId="36" fillId="17" borderId="8" xfId="10" applyNumberFormat="1" applyFont="1" applyFill="1" applyBorder="1" applyAlignment="1">
      <alignment vertical="center" shrinkToFit="1"/>
    </xf>
    <xf numFmtId="174" fontId="37" fillId="0" borderId="0" xfId="20" applyFont="1"/>
    <xf numFmtId="174" fontId="38" fillId="0" borderId="0" xfId="20" applyFont="1"/>
    <xf numFmtId="174" fontId="22" fillId="0" borderId="0" xfId="20"/>
    <xf numFmtId="179" fontId="37" fillId="0" borderId="0" xfId="20" applyNumberFormat="1" applyFont="1"/>
    <xf numFmtId="174" fontId="39" fillId="0" borderId="0" xfId="20" applyFont="1"/>
    <xf numFmtId="174" fontId="40" fillId="0" borderId="0" xfId="20" applyFont="1" applyAlignment="1">
      <alignment vertical="center"/>
    </xf>
    <xf numFmtId="174" fontId="41" fillId="0" borderId="0" xfId="20" applyFont="1" applyAlignment="1">
      <alignment vertical="center"/>
    </xf>
    <xf numFmtId="174" fontId="41" fillId="0" borderId="0" xfId="20" applyFont="1" applyAlignment="1">
      <alignment horizontal="center" vertical="center"/>
    </xf>
    <xf numFmtId="174" fontId="42" fillId="0" borderId="0" xfId="20" applyFont="1" applyAlignment="1">
      <alignment horizontal="centerContinuous" vertical="center"/>
    </xf>
    <xf numFmtId="174" fontId="43" fillId="0" borderId="0" xfId="20" applyFont="1" applyAlignment="1">
      <alignment horizontal="centerContinuous" vertical="center"/>
    </xf>
    <xf numFmtId="174" fontId="6" fillId="0" borderId="0" xfId="20" applyFont="1" applyAlignment="1">
      <alignment vertical="center"/>
    </xf>
    <xf numFmtId="174" fontId="44" fillId="0" borderId="0" xfId="20" applyFont="1" applyAlignment="1">
      <alignment horizontal="center" vertical="center"/>
    </xf>
    <xf numFmtId="174" fontId="44" fillId="0" borderId="0" xfId="20" applyFont="1" applyAlignment="1">
      <alignment vertical="center"/>
    </xf>
    <xf numFmtId="180" fontId="44" fillId="0" borderId="0" xfId="20" applyNumberFormat="1" applyFont="1" applyAlignment="1">
      <alignment vertical="center"/>
    </xf>
    <xf numFmtId="174" fontId="45" fillId="8" borderId="0" xfId="20" applyFont="1" applyFill="1" applyAlignment="1">
      <alignment vertical="center"/>
    </xf>
    <xf numFmtId="174" fontId="41" fillId="8" borderId="0" xfId="20" applyFont="1" applyFill="1" applyAlignment="1">
      <alignment vertical="center"/>
    </xf>
    <xf numFmtId="174" fontId="41" fillId="8" borderId="0" xfId="20" applyFont="1" applyFill="1" applyAlignment="1">
      <alignment horizontal="center" vertical="center"/>
    </xf>
    <xf numFmtId="43" fontId="41" fillId="0" borderId="0" xfId="20" applyNumberFormat="1" applyFont="1" applyAlignment="1">
      <alignment vertical="center"/>
    </xf>
    <xf numFmtId="174" fontId="46" fillId="18" borderId="0" xfId="20" applyFont="1" applyFill="1" applyAlignment="1">
      <alignment vertical="center"/>
    </xf>
    <xf numFmtId="174" fontId="46" fillId="18" borderId="0" xfId="20" applyFont="1" applyFill="1" applyAlignment="1">
      <alignment horizontal="center" vertical="center"/>
    </xf>
    <xf numFmtId="181" fontId="46" fillId="18" borderId="0" xfId="20" applyNumberFormat="1" applyFont="1" applyFill="1" applyAlignment="1">
      <alignment vertical="center"/>
    </xf>
    <xf numFmtId="174" fontId="47" fillId="0" borderId="0" xfId="20" applyFont="1"/>
    <xf numFmtId="174" fontId="37" fillId="0" borderId="0" xfId="20" applyFont="1" applyAlignment="1">
      <alignment horizontal="center"/>
    </xf>
    <xf numFmtId="182" fontId="37" fillId="0" borderId="0" xfId="20" applyNumberFormat="1" applyFont="1"/>
    <xf numFmtId="183" fontId="37" fillId="0" borderId="0" xfId="20" applyNumberFormat="1" applyFont="1"/>
    <xf numFmtId="174" fontId="37" fillId="0" borderId="24" xfId="20" applyFont="1" applyBorder="1"/>
    <xf numFmtId="174" fontId="37" fillId="0" borderId="24" xfId="20" applyFont="1" applyBorder="1" applyAlignment="1">
      <alignment horizontal="center"/>
    </xf>
    <xf numFmtId="182" fontId="6" fillId="0" borderId="24" xfId="20" applyNumberFormat="1" applyFont="1" applyBorder="1"/>
    <xf numFmtId="167" fontId="37" fillId="0" borderId="24" xfId="9" applyNumberFormat="1" applyFont="1" applyBorder="1"/>
    <xf numFmtId="182" fontId="40" fillId="0" borderId="24" xfId="20" applyNumberFormat="1" applyFont="1" applyBorder="1"/>
    <xf numFmtId="9" fontId="37" fillId="0" borderId="23" xfId="9" applyFont="1" applyBorder="1"/>
    <xf numFmtId="167" fontId="37" fillId="0" borderId="0" xfId="9" applyNumberFormat="1" applyFont="1" applyBorder="1"/>
    <xf numFmtId="9" fontId="37" fillId="0" borderId="23" xfId="9" applyFont="1" applyBorder="1" applyAlignment="1">
      <alignment horizontal="center"/>
    </xf>
    <xf numFmtId="182" fontId="40" fillId="0" borderId="23" xfId="20" applyNumberFormat="1" applyFont="1" applyBorder="1"/>
    <xf numFmtId="182" fontId="40" fillId="0" borderId="0" xfId="20" applyNumberFormat="1" applyFont="1"/>
    <xf numFmtId="166" fontId="37" fillId="0" borderId="0" xfId="20" applyNumberFormat="1" applyFont="1"/>
    <xf numFmtId="174" fontId="37" fillId="0" borderId="23" xfId="20" applyFont="1" applyBorder="1"/>
    <xf numFmtId="174" fontId="37" fillId="0" borderId="23" xfId="20" applyFont="1" applyBorder="1" applyAlignment="1">
      <alignment horizontal="center"/>
    </xf>
    <xf numFmtId="183" fontId="37" fillId="0" borderId="23" xfId="20" applyNumberFormat="1" applyFont="1" applyBorder="1"/>
    <xf numFmtId="174" fontId="6" fillId="0" borderId="24" xfId="20" applyFont="1" applyBorder="1"/>
    <xf numFmtId="174" fontId="6" fillId="0" borderId="24" xfId="20" applyFont="1" applyBorder="1" applyAlignment="1">
      <alignment horizontal="center"/>
    </xf>
    <xf numFmtId="174" fontId="37" fillId="0" borderId="25" xfId="20" applyFont="1" applyBorder="1"/>
    <xf numFmtId="182" fontId="6" fillId="0" borderId="25" xfId="20" applyNumberFormat="1" applyFont="1" applyBorder="1"/>
    <xf numFmtId="9" fontId="37" fillId="0" borderId="24" xfId="9" applyFont="1" applyBorder="1"/>
    <xf numFmtId="181" fontId="40" fillId="0" borderId="24" xfId="20" applyNumberFormat="1" applyFont="1" applyBorder="1"/>
    <xf numFmtId="41" fontId="37" fillId="0" borderId="24" xfId="8" applyFont="1" applyBorder="1"/>
    <xf numFmtId="9" fontId="37" fillId="0" borderId="0" xfId="9" applyFont="1" applyBorder="1"/>
    <xf numFmtId="9" fontId="47" fillId="0" borderId="24" xfId="9" applyFont="1" applyBorder="1"/>
    <xf numFmtId="182" fontId="6" fillId="0" borderId="24" xfId="9" applyNumberFormat="1" applyFont="1" applyBorder="1"/>
    <xf numFmtId="182" fontId="6" fillId="0" borderId="0" xfId="20" applyNumberFormat="1" applyFont="1"/>
    <xf numFmtId="182" fontId="6" fillId="0" borderId="0" xfId="9" applyNumberFormat="1" applyFont="1" applyBorder="1"/>
    <xf numFmtId="181" fontId="6" fillId="0" borderId="24" xfId="20" applyNumberFormat="1" applyFont="1" applyBorder="1"/>
    <xf numFmtId="174" fontId="47" fillId="0" borderId="24" xfId="20" applyFont="1" applyBorder="1"/>
    <xf numFmtId="182" fontId="37" fillId="0" borderId="24" xfId="20" applyNumberFormat="1" applyFont="1" applyBorder="1"/>
    <xf numFmtId="181" fontId="6" fillId="0" borderId="0" xfId="20" applyNumberFormat="1" applyFont="1"/>
    <xf numFmtId="167" fontId="37" fillId="0" borderId="0" xfId="9" applyNumberFormat="1" applyFont="1"/>
    <xf numFmtId="165" fontId="37" fillId="0" borderId="0" xfId="20" applyNumberFormat="1" applyFont="1"/>
    <xf numFmtId="182" fontId="6" fillId="0" borderId="0" xfId="9" applyNumberFormat="1" applyFont="1" applyFill="1" applyBorder="1"/>
    <xf numFmtId="174" fontId="47" fillId="0" borderId="23" xfId="20" applyFont="1" applyBorder="1"/>
    <xf numFmtId="167" fontId="46" fillId="18" borderId="0" xfId="9" applyNumberFormat="1" applyFont="1" applyFill="1" applyBorder="1" applyAlignment="1">
      <alignment vertical="center"/>
    </xf>
    <xf numFmtId="182" fontId="48" fillId="0" borderId="0" xfId="20" applyNumberFormat="1" applyFont="1"/>
    <xf numFmtId="182" fontId="48" fillId="7" borderId="0" xfId="20" applyNumberFormat="1" applyFont="1" applyFill="1"/>
    <xf numFmtId="182" fontId="22" fillId="0" borderId="0" xfId="20" applyNumberFormat="1"/>
    <xf numFmtId="183" fontId="37" fillId="0" borderId="24" xfId="20" applyNumberFormat="1" applyFont="1" applyBorder="1"/>
    <xf numFmtId="181" fontId="37" fillId="0" borderId="0" xfId="20" applyNumberFormat="1" applyFont="1"/>
    <xf numFmtId="174" fontId="49" fillId="0" borderId="0" xfId="20" applyFont="1"/>
    <xf numFmtId="182" fontId="6" fillId="0" borderId="23" xfId="20" applyNumberFormat="1" applyFont="1" applyBorder="1"/>
    <xf numFmtId="0" fontId="20" fillId="19" borderId="33" xfId="0" applyFont="1" applyFill="1" applyBorder="1">
      <alignment vertical="center"/>
    </xf>
    <xf numFmtId="164" fontId="20" fillId="19" borderId="33" xfId="1" applyFont="1" applyFill="1" applyBorder="1" applyAlignment="1">
      <alignment horizontal="center" vertical="center"/>
    </xf>
    <xf numFmtId="0" fontId="0" fillId="0" borderId="36" xfId="0" applyBorder="1">
      <alignment vertical="center"/>
    </xf>
    <xf numFmtId="0" fontId="0" fillId="0" borderId="37" xfId="0" applyBorder="1">
      <alignment vertical="center"/>
    </xf>
    <xf numFmtId="164" fontId="0" fillId="0" borderId="38" xfId="1" applyFont="1" applyBorder="1">
      <alignment vertical="center"/>
    </xf>
    <xf numFmtId="0" fontId="0" fillId="0" borderId="40" xfId="0" applyBorder="1">
      <alignment vertical="center"/>
    </xf>
    <xf numFmtId="0" fontId="0" fillId="0" borderId="10" xfId="0" applyBorder="1">
      <alignment vertical="center"/>
    </xf>
    <xf numFmtId="164" fontId="0" fillId="0" borderId="41" xfId="1" applyFont="1" applyBorder="1">
      <alignment vertical="center"/>
    </xf>
    <xf numFmtId="0" fontId="0" fillId="0" borderId="43" xfId="0" applyBorder="1">
      <alignment vertical="center"/>
    </xf>
    <xf numFmtId="0" fontId="0" fillId="0" borderId="11" xfId="0" applyBorder="1">
      <alignment vertical="center"/>
    </xf>
    <xf numFmtId="164" fontId="0" fillId="0" borderId="44" xfId="1" applyFont="1" applyBorder="1">
      <alignment vertical="center"/>
    </xf>
    <xf numFmtId="164" fontId="50" fillId="0" borderId="41" xfId="1" applyFont="1" applyBorder="1">
      <alignment vertical="center"/>
    </xf>
    <xf numFmtId="164" fontId="50" fillId="0" borderId="44" xfId="1" applyFont="1" applyBorder="1">
      <alignment vertical="center"/>
    </xf>
    <xf numFmtId="164" fontId="0" fillId="0" borderId="48" xfId="1" applyFont="1" applyBorder="1">
      <alignment vertical="center"/>
    </xf>
    <xf numFmtId="164" fontId="0" fillId="0" borderId="0" xfId="1" applyFont="1">
      <alignment vertical="center"/>
    </xf>
    <xf numFmtId="168" fontId="14" fillId="14" borderId="24" xfId="0" applyNumberFormat="1" applyFont="1" applyFill="1" applyBorder="1" applyAlignment="1">
      <alignment horizontal="center" vertical="center"/>
    </xf>
    <xf numFmtId="168" fontId="14" fillId="14" borderId="23" xfId="0" applyNumberFormat="1" applyFont="1" applyFill="1" applyBorder="1" applyAlignment="1">
      <alignment horizontal="center" vertical="center"/>
    </xf>
    <xf numFmtId="3" fontId="20" fillId="0" borderId="0" xfId="0" applyNumberFormat="1" applyFont="1">
      <alignment vertical="center"/>
    </xf>
    <xf numFmtId="10" fontId="20" fillId="0" borderId="0" xfId="2" applyNumberFormat="1" applyFont="1">
      <alignment vertical="center"/>
    </xf>
    <xf numFmtId="3" fontId="0" fillId="0" borderId="0" xfId="0" applyNumberFormat="1">
      <alignment vertical="center"/>
    </xf>
    <xf numFmtId="10" fontId="0" fillId="0" borderId="0" xfId="2" applyNumberFormat="1" applyFont="1">
      <alignment vertical="center"/>
    </xf>
    <xf numFmtId="4" fontId="0" fillId="0" borderId="0" xfId="0" applyNumberFormat="1">
      <alignment vertical="center"/>
    </xf>
    <xf numFmtId="171" fontId="0" fillId="0" borderId="0" xfId="0" applyNumberFormat="1">
      <alignment vertical="center"/>
    </xf>
    <xf numFmtId="0" fontId="6" fillId="20" borderId="49" xfId="4" applyFill="1" applyBorder="1" applyAlignment="1">
      <alignment horizontal="center" vertical="center" wrapText="1"/>
    </xf>
    <xf numFmtId="0" fontId="6" fillId="0" borderId="0" xfId="4"/>
    <xf numFmtId="0" fontId="6" fillId="21" borderId="49" xfId="4" applyFill="1" applyBorder="1" applyAlignment="1">
      <alignment horizontal="center" vertical="center"/>
    </xf>
    <xf numFmtId="0" fontId="6" fillId="7" borderId="49" xfId="4" applyFill="1" applyBorder="1" applyAlignment="1">
      <alignment horizontal="center" vertical="center"/>
    </xf>
    <xf numFmtId="172" fontId="0" fillId="7" borderId="18" xfId="0" applyNumberFormat="1" applyFill="1" applyBorder="1" applyAlignment="1">
      <alignment horizontal="center" vertical="center"/>
    </xf>
    <xf numFmtId="172" fontId="0" fillId="7" borderId="22" xfId="0" applyNumberFormat="1" applyFill="1" applyBorder="1" applyAlignment="1">
      <alignment horizontal="center" vertical="center"/>
    </xf>
    <xf numFmtId="168" fontId="12" fillId="0" borderId="26" xfId="0" applyNumberFormat="1" applyFont="1" applyBorder="1" applyAlignment="1">
      <alignment vertical="center" wrapText="1"/>
    </xf>
    <xf numFmtId="168" fontId="12" fillId="0" borderId="26" xfId="0" applyNumberFormat="1" applyFont="1" applyBorder="1" applyAlignment="1">
      <alignment horizontal="center" vertical="center" wrapText="1"/>
    </xf>
    <xf numFmtId="168" fontId="0" fillId="0" borderId="0" xfId="0" applyNumberFormat="1" applyAlignment="1">
      <alignment horizontal="left" vertical="center"/>
    </xf>
    <xf numFmtId="168" fontId="0" fillId="0" borderId="0" xfId="0" applyNumberFormat="1">
      <alignment vertical="center"/>
    </xf>
    <xf numFmtId="14" fontId="0" fillId="0" borderId="0" xfId="0" applyNumberFormat="1">
      <alignment vertical="center"/>
    </xf>
    <xf numFmtId="184" fontId="0" fillId="0" borderId="0" xfId="0" applyNumberFormat="1">
      <alignment vertical="center"/>
    </xf>
    <xf numFmtId="0" fontId="51" fillId="0" borderId="0" xfId="10" applyFont="1" applyAlignment="1">
      <alignment vertical="top"/>
    </xf>
    <xf numFmtId="0" fontId="52" fillId="17" borderId="0" xfId="10" applyFont="1" applyFill="1"/>
    <xf numFmtId="0" fontId="24" fillId="9" borderId="0" xfId="10" applyFill="1"/>
    <xf numFmtId="0" fontId="24" fillId="0" borderId="0" xfId="10"/>
    <xf numFmtId="0" fontId="53" fillId="9" borderId="0" xfId="10" applyFont="1" applyFill="1" applyAlignment="1">
      <alignment horizontal="left"/>
    </xf>
    <xf numFmtId="0" fontId="54" fillId="9" borderId="0" xfId="10" applyFont="1" applyFill="1" applyAlignment="1">
      <alignment horizontal="left"/>
    </xf>
    <xf numFmtId="0" fontId="55" fillId="9" borderId="0" xfId="10" applyFont="1" applyFill="1"/>
    <xf numFmtId="0" fontId="56" fillId="9" borderId="0" xfId="10" applyFont="1" applyFill="1"/>
    <xf numFmtId="0" fontId="57" fillId="9" borderId="0" xfId="10" applyFont="1" applyFill="1"/>
    <xf numFmtId="0" fontId="56" fillId="22" borderId="0" xfId="10" applyFont="1" applyFill="1"/>
    <xf numFmtId="0" fontId="58" fillId="10" borderId="0" xfId="10" applyFont="1" applyFill="1" applyAlignment="1">
      <alignment horizontal="left"/>
    </xf>
    <xf numFmtId="0" fontId="58" fillId="10" borderId="0" xfId="10" applyFont="1" applyFill="1"/>
    <xf numFmtId="0" fontId="59" fillId="9" borderId="0" xfId="10" applyFont="1" applyFill="1" applyAlignment="1">
      <alignment horizontal="left" vertical="top" wrapText="1"/>
    </xf>
    <xf numFmtId="0" fontId="52" fillId="9" borderId="0" xfId="10" applyFont="1" applyFill="1" applyAlignment="1">
      <alignment horizontal="left" vertical="top" wrapText="1"/>
    </xf>
    <xf numFmtId="0" fontId="60" fillId="9" borderId="0" xfId="10" applyFont="1" applyFill="1" applyAlignment="1">
      <alignment horizontal="right"/>
    </xf>
    <xf numFmtId="0" fontId="61" fillId="12" borderId="0" xfId="10" applyFont="1" applyFill="1" applyAlignment="1">
      <alignment horizontal="right"/>
    </xf>
    <xf numFmtId="0" fontId="61" fillId="9" borderId="0" xfId="10" applyFont="1" applyFill="1" applyAlignment="1">
      <alignment horizontal="right"/>
    </xf>
    <xf numFmtId="0" fontId="59" fillId="11" borderId="0" xfId="10" applyFont="1" applyFill="1" applyAlignment="1">
      <alignment horizontal="left" vertical="top" wrapText="1"/>
    </xf>
    <xf numFmtId="0" fontId="52" fillId="11" borderId="0" xfId="10" applyFont="1" applyFill="1" applyAlignment="1">
      <alignment horizontal="left" vertical="top" wrapText="1"/>
    </xf>
    <xf numFmtId="0" fontId="60" fillId="11" borderId="0" xfId="10" applyFont="1" applyFill="1" applyAlignment="1">
      <alignment horizontal="right"/>
    </xf>
    <xf numFmtId="0" fontId="61" fillId="11" borderId="0" xfId="10" applyFont="1" applyFill="1" applyAlignment="1">
      <alignment horizontal="right"/>
    </xf>
    <xf numFmtId="168" fontId="14" fillId="0" borderId="0" xfId="11" applyNumberFormat="1" applyFont="1">
      <alignment vertical="center"/>
    </xf>
    <xf numFmtId="168" fontId="14" fillId="14" borderId="24" xfId="11" applyNumberFormat="1" applyFont="1" applyFill="1" applyBorder="1">
      <alignment vertical="center"/>
    </xf>
    <xf numFmtId="168" fontId="14" fillId="14" borderId="24" xfId="11" applyNumberFormat="1" applyFont="1" applyFill="1" applyBorder="1" applyAlignment="1">
      <alignment horizontal="center" vertical="center"/>
    </xf>
    <xf numFmtId="168" fontId="14" fillId="14" borderId="23" xfId="11" applyNumberFormat="1" applyFont="1" applyFill="1" applyBorder="1">
      <alignment vertical="center"/>
    </xf>
    <xf numFmtId="168" fontId="14" fillId="14" borderId="23" xfId="11" applyNumberFormat="1" applyFont="1" applyFill="1" applyBorder="1" applyAlignment="1">
      <alignment horizontal="center" vertical="center"/>
    </xf>
    <xf numFmtId="168" fontId="25" fillId="0" borderId="0" xfId="11" applyNumberFormat="1">
      <alignment vertical="center"/>
    </xf>
    <xf numFmtId="168" fontId="25" fillId="0" borderId="0" xfId="11" applyNumberFormat="1" applyAlignment="1">
      <alignment horizontal="center" vertical="center"/>
    </xf>
    <xf numFmtId="168" fontId="27" fillId="13" borderId="0" xfId="11" applyNumberFormat="1" applyFont="1" applyFill="1">
      <alignment vertical="center"/>
    </xf>
    <xf numFmtId="168" fontId="27" fillId="13" borderId="0" xfId="11" applyNumberFormat="1" applyFont="1" applyFill="1" applyAlignment="1">
      <alignment horizontal="center" vertical="center"/>
    </xf>
    <xf numFmtId="168" fontId="25" fillId="0" borderId="0" xfId="11" applyNumberFormat="1" applyAlignment="1">
      <alignment horizontal="left" vertical="center" indent="1"/>
    </xf>
    <xf numFmtId="168" fontId="25" fillId="0" borderId="0" xfId="11" applyNumberFormat="1" applyAlignment="1">
      <alignment horizontal="left" vertical="center" indent="2"/>
    </xf>
    <xf numFmtId="168" fontId="12" fillId="0" borderId="0" xfId="11" applyNumberFormat="1" applyFont="1">
      <alignment vertical="center"/>
    </xf>
    <xf numFmtId="168" fontId="12" fillId="0" borderId="0" xfId="11" applyNumberFormat="1" applyFont="1" applyAlignment="1">
      <alignment horizontal="center" vertical="center"/>
    </xf>
    <xf numFmtId="168" fontId="25" fillId="0" borderId="23" xfId="11" applyNumberFormat="1" applyBorder="1">
      <alignment vertical="center"/>
    </xf>
    <xf numFmtId="168" fontId="25" fillId="0" borderId="23" xfId="11" applyNumberFormat="1" applyBorder="1" applyAlignment="1">
      <alignment horizontal="center" vertical="center"/>
    </xf>
    <xf numFmtId="167" fontId="0" fillId="0" borderId="0" xfId="6" applyNumberFormat="1" applyFont="1">
      <alignment vertical="center"/>
    </xf>
    <xf numFmtId="168" fontId="12" fillId="0" borderId="0" xfId="11" applyNumberFormat="1" applyFont="1" applyAlignment="1">
      <alignment horizontal="left" vertical="center"/>
    </xf>
    <xf numFmtId="167" fontId="0" fillId="0" borderId="23" xfId="6" applyNumberFormat="1" applyFont="1" applyBorder="1">
      <alignment vertical="center"/>
    </xf>
    <xf numFmtId="168" fontId="25" fillId="0" borderId="23" xfId="11" applyNumberFormat="1" applyBorder="1" applyAlignment="1">
      <alignment horizontal="left" vertical="center" indent="1"/>
    </xf>
    <xf numFmtId="168" fontId="62" fillId="0" borderId="0" xfId="11" quotePrefix="1" applyNumberFormat="1" applyFont="1">
      <alignment vertical="center"/>
    </xf>
    <xf numFmtId="168" fontId="25" fillId="0" borderId="23" xfId="11" applyNumberFormat="1" applyBorder="1" applyAlignment="1">
      <alignment horizontal="left" vertical="center" indent="2"/>
    </xf>
    <xf numFmtId="168" fontId="25" fillId="0" borderId="0" xfId="11" applyNumberFormat="1" applyAlignment="1">
      <alignment horizontal="left" vertical="center" indent="3"/>
    </xf>
    <xf numFmtId="168" fontId="25" fillId="0" borderId="0" xfId="11" applyNumberFormat="1" applyAlignment="1">
      <alignment horizontal="left" vertical="center" indent="4"/>
    </xf>
    <xf numFmtId="168" fontId="25" fillId="0" borderId="0" xfId="11" applyNumberFormat="1" applyAlignment="1">
      <alignment horizontal="left" vertical="center" indent="5"/>
    </xf>
    <xf numFmtId="167" fontId="1" fillId="0" borderId="0" xfId="9" applyNumberFormat="1" applyFont="1" applyAlignment="1">
      <alignment vertical="center"/>
    </xf>
    <xf numFmtId="168" fontId="25" fillId="0" borderId="23" xfId="11" applyNumberFormat="1" applyBorder="1" applyAlignment="1">
      <alignment horizontal="left" vertical="center" indent="3"/>
    </xf>
    <xf numFmtId="9" fontId="0" fillId="0" borderId="23" xfId="6" applyFont="1" applyBorder="1">
      <alignment vertical="center"/>
    </xf>
    <xf numFmtId="168" fontId="62" fillId="0" borderId="0" xfId="11" applyNumberFormat="1" applyFont="1">
      <alignment vertical="center"/>
    </xf>
    <xf numFmtId="9" fontId="0" fillId="0" borderId="0" xfId="6" applyFont="1">
      <alignment vertical="center"/>
    </xf>
    <xf numFmtId="10" fontId="0" fillId="0" borderId="0" xfId="6" applyNumberFormat="1" applyFont="1">
      <alignment vertical="center"/>
    </xf>
    <xf numFmtId="168" fontId="64" fillId="0" borderId="0" xfId="11" applyNumberFormat="1" applyFont="1">
      <alignment vertical="center"/>
    </xf>
    <xf numFmtId="168" fontId="63" fillId="0" borderId="0" xfId="11" applyNumberFormat="1" applyFont="1">
      <alignment vertical="center"/>
    </xf>
    <xf numFmtId="168" fontId="63" fillId="0" borderId="24" xfId="11" applyNumberFormat="1" applyFont="1" applyBorder="1">
      <alignment vertical="center"/>
    </xf>
    <xf numFmtId="168" fontId="63" fillId="0" borderId="24" xfId="11" applyNumberFormat="1" applyFont="1" applyBorder="1" applyAlignment="1">
      <alignment horizontal="center" vertical="center"/>
    </xf>
    <xf numFmtId="168" fontId="63" fillId="0" borderId="23" xfId="11" applyNumberFormat="1" applyFont="1" applyBorder="1">
      <alignment vertical="center"/>
    </xf>
    <xf numFmtId="168" fontId="63" fillId="0" borderId="23" xfId="11" applyNumberFormat="1" applyFont="1" applyBorder="1" applyAlignment="1">
      <alignment horizontal="center" vertical="center"/>
    </xf>
    <xf numFmtId="168" fontId="63" fillId="0" borderId="0" xfId="11" applyNumberFormat="1" applyFont="1" applyAlignment="1">
      <alignment horizontal="center" vertical="center"/>
    </xf>
    <xf numFmtId="168" fontId="64" fillId="0" borderId="0" xfId="11" applyNumberFormat="1" applyFont="1" applyAlignment="1">
      <alignment horizontal="left" vertical="center"/>
    </xf>
    <xf numFmtId="167" fontId="50" fillId="0" borderId="23" xfId="6" applyNumberFormat="1" applyFont="1" applyFill="1" applyBorder="1">
      <alignment vertical="center"/>
    </xf>
    <xf numFmtId="168" fontId="64" fillId="0" borderId="0" xfId="11" applyNumberFormat="1" applyFont="1" applyAlignment="1">
      <alignment horizontal="center" vertical="center"/>
    </xf>
    <xf numFmtId="168" fontId="64" fillId="0" borderId="27" xfId="11" applyNumberFormat="1" applyFont="1" applyBorder="1">
      <alignment vertical="center"/>
    </xf>
    <xf numFmtId="168" fontId="63" fillId="0" borderId="0" xfId="11" applyNumberFormat="1" applyFont="1" applyAlignment="1">
      <alignment horizontal="left" vertical="center" indent="1"/>
    </xf>
    <xf numFmtId="168" fontId="63" fillId="0" borderId="10" xfId="11" applyNumberFormat="1" applyFont="1" applyBorder="1">
      <alignment vertical="center"/>
    </xf>
    <xf numFmtId="168" fontId="63" fillId="0" borderId="23" xfId="11" applyNumberFormat="1" applyFont="1" applyBorder="1" applyAlignment="1">
      <alignment horizontal="left" vertical="center" indent="1"/>
    </xf>
    <xf numFmtId="168" fontId="63" fillId="0" borderId="28" xfId="11" applyNumberFormat="1" applyFont="1" applyBorder="1">
      <alignment vertical="center"/>
    </xf>
    <xf numFmtId="168" fontId="63" fillId="0" borderId="0" xfId="11" applyNumberFormat="1" applyFont="1" applyAlignment="1">
      <alignment horizontal="left" vertical="center" indent="2"/>
    </xf>
    <xf numFmtId="168" fontId="63" fillId="0" borderId="23" xfId="11" applyNumberFormat="1" applyFont="1" applyBorder="1" applyAlignment="1">
      <alignment horizontal="left" vertical="center" indent="2"/>
    </xf>
    <xf numFmtId="167" fontId="50" fillId="0" borderId="23" xfId="9" applyNumberFormat="1" applyFont="1" applyFill="1" applyBorder="1" applyAlignment="1">
      <alignment vertical="center"/>
    </xf>
    <xf numFmtId="167" fontId="63" fillId="0" borderId="28" xfId="9" applyNumberFormat="1" applyFont="1" applyFill="1" applyBorder="1" applyAlignment="1">
      <alignment vertical="center"/>
    </xf>
    <xf numFmtId="168" fontId="63" fillId="0" borderId="0" xfId="11" applyNumberFormat="1" applyFont="1" applyAlignment="1">
      <alignment horizontal="left" vertical="center" indent="3"/>
    </xf>
    <xf numFmtId="168" fontId="63" fillId="0" borderId="0" xfId="11" applyNumberFormat="1" applyFont="1" applyAlignment="1">
      <alignment horizontal="left" vertical="center" indent="4"/>
    </xf>
    <xf numFmtId="168" fontId="63" fillId="0" borderId="0" xfId="11" applyNumberFormat="1" applyFont="1" applyAlignment="1">
      <alignment horizontal="left" vertical="center" indent="5"/>
    </xf>
    <xf numFmtId="168" fontId="63" fillId="0" borderId="0" xfId="11" applyNumberFormat="1" applyFont="1" applyAlignment="1">
      <alignment horizontal="left" vertical="center" indent="6"/>
    </xf>
    <xf numFmtId="167" fontId="50" fillId="0" borderId="0" xfId="6" applyNumberFormat="1" applyFont="1" applyFill="1">
      <alignment vertical="center"/>
    </xf>
    <xf numFmtId="167" fontId="50" fillId="0" borderId="10" xfId="6" applyNumberFormat="1" applyFont="1" applyFill="1" applyBorder="1">
      <alignment vertical="center"/>
    </xf>
    <xf numFmtId="185" fontId="63" fillId="0" borderId="0" xfId="11" applyNumberFormat="1" applyFont="1">
      <alignment vertical="center"/>
    </xf>
    <xf numFmtId="185" fontId="63" fillId="0" borderId="10" xfId="11" applyNumberFormat="1" applyFont="1" applyBorder="1">
      <alignment vertical="center"/>
    </xf>
    <xf numFmtId="168" fontId="63" fillId="0" borderId="23" xfId="11" applyNumberFormat="1" applyFont="1" applyBorder="1" applyAlignment="1">
      <alignment horizontal="left" vertical="center" indent="4"/>
    </xf>
    <xf numFmtId="167" fontId="63" fillId="0" borderId="50" xfId="9" applyNumberFormat="1" applyFont="1" applyFill="1" applyBorder="1" applyAlignment="1">
      <alignment vertical="center"/>
    </xf>
    <xf numFmtId="167" fontId="63" fillId="0" borderId="10" xfId="9" applyNumberFormat="1" applyFont="1" applyFill="1" applyBorder="1" applyAlignment="1">
      <alignment vertical="center"/>
    </xf>
    <xf numFmtId="167" fontId="63" fillId="0" borderId="0" xfId="9" applyNumberFormat="1" applyFont="1" applyFill="1" applyAlignment="1">
      <alignment vertical="center"/>
    </xf>
    <xf numFmtId="170" fontId="63" fillId="0" borderId="0" xfId="11" applyNumberFormat="1" applyFont="1">
      <alignment vertical="center"/>
    </xf>
    <xf numFmtId="170" fontId="63" fillId="0" borderId="10" xfId="11" applyNumberFormat="1" applyFont="1" applyBorder="1">
      <alignment vertical="center"/>
    </xf>
    <xf numFmtId="168" fontId="63" fillId="0" borderId="23" xfId="11" applyNumberFormat="1" applyFont="1" applyBorder="1" applyAlignment="1">
      <alignment horizontal="left" vertical="center" indent="3"/>
    </xf>
    <xf numFmtId="167" fontId="63" fillId="0" borderId="23" xfId="9" applyNumberFormat="1" applyFont="1" applyFill="1" applyBorder="1" applyAlignment="1">
      <alignment vertical="center"/>
    </xf>
    <xf numFmtId="9" fontId="50" fillId="0" borderId="23" xfId="6" applyFont="1" applyFill="1" applyBorder="1">
      <alignment vertical="center"/>
    </xf>
    <xf numFmtId="167" fontId="50" fillId="0" borderId="0" xfId="6" applyNumberFormat="1" applyFont="1" applyFill="1" applyBorder="1">
      <alignment vertical="center"/>
    </xf>
    <xf numFmtId="9" fontId="50" fillId="0" borderId="28" xfId="6" applyFont="1" applyFill="1" applyBorder="1">
      <alignment vertical="center"/>
    </xf>
    <xf numFmtId="0" fontId="63" fillId="0" borderId="0" xfId="11" applyFont="1">
      <alignment vertical="center"/>
    </xf>
    <xf numFmtId="9" fontId="50" fillId="0" borderId="0" xfId="6" applyFont="1" applyFill="1">
      <alignment vertical="center"/>
    </xf>
    <xf numFmtId="168" fontId="63" fillId="0" borderId="25" xfId="11" applyNumberFormat="1" applyFont="1" applyBorder="1">
      <alignment vertical="center"/>
    </xf>
    <xf numFmtId="168" fontId="63" fillId="0" borderId="25" xfId="11" applyNumberFormat="1" applyFont="1" applyBorder="1" applyAlignment="1">
      <alignment horizontal="center" vertical="center"/>
    </xf>
    <xf numFmtId="10" fontId="50" fillId="0" borderId="0" xfId="6" applyNumberFormat="1" applyFont="1" applyFill="1">
      <alignment vertical="center"/>
    </xf>
    <xf numFmtId="0" fontId="50" fillId="0" borderId="0" xfId="0" applyFont="1">
      <alignment vertical="center"/>
    </xf>
    <xf numFmtId="168" fontId="63" fillId="0" borderId="0" xfId="11" quotePrefix="1" applyNumberFormat="1" applyFont="1">
      <alignment vertical="center"/>
    </xf>
    <xf numFmtId="167" fontId="63" fillId="0" borderId="23" xfId="6" applyNumberFormat="1" applyFont="1" applyFill="1" applyBorder="1">
      <alignment vertical="center"/>
    </xf>
    <xf numFmtId="167" fontId="63" fillId="0" borderId="0" xfId="6" applyNumberFormat="1" applyFont="1" applyFill="1">
      <alignment vertical="center"/>
    </xf>
    <xf numFmtId="167" fontId="63" fillId="0" borderId="0" xfId="6" applyNumberFormat="1" applyFont="1" applyFill="1" applyBorder="1">
      <alignment vertical="center"/>
    </xf>
    <xf numFmtId="9" fontId="0" fillId="0" borderId="0" xfId="6" applyFont="1" applyAlignment="1">
      <alignment horizontal="center" vertical="center"/>
    </xf>
    <xf numFmtId="167" fontId="0" fillId="0" borderId="0" xfId="6" applyNumberFormat="1" applyFont="1" applyFill="1">
      <alignment vertical="center"/>
    </xf>
    <xf numFmtId="167" fontId="1" fillId="0" borderId="23" xfId="6" applyNumberFormat="1" applyFont="1" applyFill="1" applyBorder="1">
      <alignment vertical="center"/>
    </xf>
    <xf numFmtId="168" fontId="12" fillId="0" borderId="27" xfId="11" applyNumberFormat="1" applyFont="1" applyBorder="1">
      <alignment vertical="center"/>
    </xf>
    <xf numFmtId="167" fontId="1" fillId="0" borderId="28" xfId="9" applyNumberFormat="1" applyFont="1" applyFill="1" applyBorder="1" applyAlignment="1">
      <alignment vertical="center"/>
    </xf>
    <xf numFmtId="167" fontId="1" fillId="0" borderId="23" xfId="9" applyNumberFormat="1" applyFont="1" applyFill="1" applyBorder="1" applyAlignment="1">
      <alignment vertical="center"/>
    </xf>
    <xf numFmtId="186" fontId="14" fillId="0" borderId="0" xfId="15" applyNumberFormat="1" applyFont="1" applyFill="1">
      <alignment vertical="center"/>
    </xf>
    <xf numFmtId="167" fontId="14" fillId="0" borderId="0" xfId="6" applyNumberFormat="1" applyFont="1" applyFill="1">
      <alignment vertical="center"/>
    </xf>
    <xf numFmtId="167" fontId="14" fillId="0" borderId="28" xfId="9" applyNumberFormat="1" applyFont="1" applyFill="1" applyBorder="1" applyAlignment="1">
      <alignment vertical="center"/>
    </xf>
    <xf numFmtId="167" fontId="14" fillId="0" borderId="23" xfId="9" applyNumberFormat="1" applyFont="1" applyFill="1" applyBorder="1" applyAlignment="1">
      <alignment vertical="center"/>
    </xf>
    <xf numFmtId="167" fontId="14" fillId="0" borderId="23" xfId="6" applyNumberFormat="1" applyFont="1" applyFill="1" applyBorder="1">
      <alignment vertical="center"/>
    </xf>
    <xf numFmtId="168" fontId="63" fillId="0" borderId="27" xfId="11" applyNumberFormat="1" applyFont="1" applyBorder="1">
      <alignment vertical="center"/>
    </xf>
    <xf numFmtId="167" fontId="14" fillId="0" borderId="10" xfId="9" applyNumberFormat="1" applyFont="1" applyFill="1" applyBorder="1" applyAlignment="1">
      <alignment vertical="center"/>
    </xf>
    <xf numFmtId="170" fontId="14" fillId="0" borderId="0" xfId="11" applyNumberFormat="1" applyFont="1">
      <alignment vertical="center"/>
    </xf>
    <xf numFmtId="167" fontId="14" fillId="0" borderId="0" xfId="9" applyNumberFormat="1" applyFont="1" applyFill="1" applyAlignment="1">
      <alignment vertical="center"/>
    </xf>
    <xf numFmtId="167" fontId="50" fillId="0" borderId="28" xfId="6" applyNumberFormat="1" applyFont="1" applyFill="1" applyBorder="1">
      <alignment vertical="center"/>
    </xf>
    <xf numFmtId="41" fontId="50" fillId="0" borderId="0" xfId="8" applyFont="1" applyFill="1" applyAlignment="1">
      <alignment vertical="center"/>
    </xf>
    <xf numFmtId="167" fontId="50" fillId="0" borderId="10" xfId="9" applyNumberFormat="1" applyFont="1" applyFill="1" applyBorder="1" applyAlignment="1">
      <alignment vertical="center"/>
    </xf>
    <xf numFmtId="168" fontId="25" fillId="0" borderId="27" xfId="11" applyNumberFormat="1" applyBorder="1">
      <alignment vertical="center"/>
    </xf>
    <xf numFmtId="168" fontId="25" fillId="0" borderId="10" xfId="11" applyNumberFormat="1" applyBorder="1">
      <alignment vertical="center"/>
    </xf>
    <xf numFmtId="168" fontId="1" fillId="0" borderId="0" xfId="11" applyNumberFormat="1" applyFont="1">
      <alignment vertical="center"/>
    </xf>
    <xf numFmtId="170" fontId="25" fillId="0" borderId="0" xfId="11" applyNumberFormat="1">
      <alignment vertical="center"/>
    </xf>
    <xf numFmtId="170" fontId="25" fillId="0" borderId="10" xfId="11" applyNumberFormat="1" applyBorder="1">
      <alignment vertical="center"/>
    </xf>
    <xf numFmtId="167" fontId="1" fillId="0" borderId="0" xfId="6" applyNumberFormat="1" applyFont="1" applyFill="1">
      <alignment vertical="center"/>
    </xf>
    <xf numFmtId="167" fontId="2" fillId="0" borderId="0" xfId="6" applyNumberFormat="1" applyFont="1" applyFill="1">
      <alignment vertical="center"/>
    </xf>
    <xf numFmtId="167" fontId="2" fillId="0" borderId="10" xfId="6" applyNumberFormat="1" applyFont="1" applyFill="1" applyBorder="1">
      <alignment vertical="center"/>
    </xf>
    <xf numFmtId="170" fontId="1" fillId="0" borderId="0" xfId="11" applyNumberFormat="1" applyFont="1">
      <alignment vertical="center"/>
    </xf>
    <xf numFmtId="168" fontId="25" fillId="0" borderId="28" xfId="11" applyNumberFormat="1" applyBorder="1">
      <alignment vertical="center"/>
    </xf>
    <xf numFmtId="9" fontId="2" fillId="0" borderId="23" xfId="6" applyFont="1" applyFill="1" applyBorder="1">
      <alignment vertical="center"/>
    </xf>
    <xf numFmtId="167" fontId="2" fillId="0" borderId="23" xfId="6" applyNumberFormat="1" applyFont="1" applyFill="1" applyBorder="1">
      <alignment vertical="center"/>
    </xf>
    <xf numFmtId="167" fontId="25" fillId="0" borderId="10" xfId="11" applyNumberFormat="1" applyBorder="1">
      <alignment vertical="center"/>
    </xf>
    <xf numFmtId="167" fontId="25" fillId="0" borderId="0" xfId="11" applyNumberFormat="1">
      <alignment vertical="center"/>
    </xf>
    <xf numFmtId="10" fontId="25" fillId="0" borderId="23" xfId="11" applyNumberFormat="1" applyBorder="1">
      <alignment vertical="center"/>
    </xf>
    <xf numFmtId="0" fontId="0" fillId="0" borderId="0" xfId="0" applyAlignment="1">
      <alignment horizontal="left" vertical="center" indent="1"/>
    </xf>
    <xf numFmtId="164" fontId="0" fillId="0" borderId="0" xfId="0" applyNumberFormat="1">
      <alignment vertical="center"/>
    </xf>
    <xf numFmtId="164" fontId="20" fillId="0" borderId="29" xfId="0" applyNumberFormat="1" applyFont="1" applyBorder="1">
      <alignment vertical="center"/>
    </xf>
    <xf numFmtId="0" fontId="20" fillId="0" borderId="29" xfId="0" applyFont="1" applyBorder="1" applyAlignment="1">
      <alignment horizontal="left" vertical="center"/>
    </xf>
    <xf numFmtId="0" fontId="0" fillId="0" borderId="0" xfId="0" applyAlignment="1">
      <alignment horizontal="left" vertical="center"/>
    </xf>
    <xf numFmtId="168" fontId="64" fillId="0" borderId="24" xfId="11" applyNumberFormat="1" applyFont="1" applyBorder="1">
      <alignment vertical="center"/>
    </xf>
    <xf numFmtId="0" fontId="63" fillId="0" borderId="23" xfId="0" applyFont="1" applyBorder="1" applyAlignment="1"/>
    <xf numFmtId="168" fontId="64" fillId="0" borderId="10" xfId="11" applyNumberFormat="1" applyFont="1" applyBorder="1">
      <alignment vertical="center"/>
    </xf>
    <xf numFmtId="168" fontId="64" fillId="0" borderId="23" xfId="11" applyNumberFormat="1" applyFont="1" applyBorder="1">
      <alignment vertical="center"/>
    </xf>
    <xf numFmtId="168" fontId="64" fillId="0" borderId="28" xfId="11" applyNumberFormat="1" applyFont="1" applyBorder="1">
      <alignment vertical="center"/>
    </xf>
    <xf numFmtId="9" fontId="50" fillId="0" borderId="0" xfId="8" applyNumberFormat="1" applyFont="1" applyFill="1" applyAlignment="1">
      <alignment vertical="center"/>
    </xf>
    <xf numFmtId="167" fontId="63" fillId="0" borderId="0" xfId="11" applyNumberFormat="1" applyFont="1">
      <alignment vertical="center"/>
    </xf>
    <xf numFmtId="41" fontId="63" fillId="0" borderId="0" xfId="8" applyFont="1" applyFill="1" applyAlignment="1">
      <alignment vertical="center"/>
    </xf>
    <xf numFmtId="164" fontId="63" fillId="0" borderId="0" xfId="1" applyFont="1" applyFill="1">
      <alignment vertical="center"/>
    </xf>
    <xf numFmtId="167" fontId="65" fillId="0" borderId="0" xfId="6" applyNumberFormat="1" applyFont="1">
      <alignment vertical="center"/>
    </xf>
    <xf numFmtId="184" fontId="25" fillId="0" borderId="0" xfId="11" applyNumberFormat="1">
      <alignment vertical="center"/>
    </xf>
    <xf numFmtId="184" fontId="20" fillId="0" borderId="0" xfId="0" applyNumberFormat="1" applyFont="1">
      <alignment vertical="center"/>
    </xf>
    <xf numFmtId="184" fontId="64" fillId="0" borderId="0" xfId="11" applyNumberFormat="1" applyFont="1">
      <alignment vertical="center"/>
    </xf>
    <xf numFmtId="0" fontId="20" fillId="0" borderId="29" xfId="0" applyFont="1" applyBorder="1">
      <alignment vertical="center"/>
    </xf>
    <xf numFmtId="184" fontId="20" fillId="0" borderId="29" xfId="0" applyNumberFormat="1" applyFont="1" applyBorder="1">
      <alignment vertical="center"/>
    </xf>
    <xf numFmtId="168" fontId="63" fillId="14" borderId="0" xfId="11" applyNumberFormat="1" applyFont="1" applyFill="1" applyAlignment="1"/>
    <xf numFmtId="168" fontId="63" fillId="14" borderId="0" xfId="11" applyNumberFormat="1" applyFont="1" applyFill="1">
      <alignment vertical="center"/>
    </xf>
    <xf numFmtId="170" fontId="63" fillId="14" borderId="0" xfId="11" applyNumberFormat="1" applyFont="1" applyFill="1">
      <alignment vertical="center"/>
    </xf>
    <xf numFmtId="170" fontId="25" fillId="0" borderId="8" xfId="11" applyNumberFormat="1" applyBorder="1">
      <alignment vertical="center"/>
    </xf>
    <xf numFmtId="168" fontId="32" fillId="0" borderId="0" xfId="11" applyNumberFormat="1" applyFont="1">
      <alignment vertical="center"/>
    </xf>
    <xf numFmtId="41" fontId="32" fillId="0" borderId="0" xfId="8" applyFont="1" applyAlignment="1">
      <alignment vertical="center"/>
    </xf>
    <xf numFmtId="168" fontId="32" fillId="0" borderId="0" xfId="11" applyNumberFormat="1" applyFont="1" applyAlignment="1">
      <alignment horizontal="left" vertical="center" indent="1"/>
    </xf>
    <xf numFmtId="168" fontId="66" fillId="0" borderId="0" xfId="11" applyNumberFormat="1" applyFont="1">
      <alignment vertical="center"/>
    </xf>
    <xf numFmtId="9" fontId="32" fillId="0" borderId="0" xfId="11" applyNumberFormat="1" applyFont="1">
      <alignment vertical="center"/>
    </xf>
    <xf numFmtId="0" fontId="18" fillId="0" borderId="0" xfId="0" applyFont="1">
      <alignment vertical="center"/>
    </xf>
    <xf numFmtId="168" fontId="18" fillId="0" borderId="0" xfId="11" applyNumberFormat="1" applyFont="1">
      <alignment vertical="center"/>
    </xf>
    <xf numFmtId="168" fontId="15" fillId="0" borderId="0" xfId="11" applyNumberFormat="1" applyFont="1">
      <alignment vertical="center"/>
    </xf>
    <xf numFmtId="168" fontId="18" fillId="14" borderId="24" xfId="11" applyNumberFormat="1" applyFont="1" applyFill="1" applyBorder="1">
      <alignment vertical="center"/>
    </xf>
    <xf numFmtId="168" fontId="18" fillId="14" borderId="24" xfId="11" applyNumberFormat="1" applyFont="1" applyFill="1" applyBorder="1" applyAlignment="1">
      <alignment horizontal="center" vertical="center"/>
    </xf>
    <xf numFmtId="168" fontId="18" fillId="14" borderId="23" xfId="11" applyNumberFormat="1" applyFont="1" applyFill="1" applyBorder="1">
      <alignment vertical="center"/>
    </xf>
    <xf numFmtId="168" fontId="18" fillId="14" borderId="23" xfId="11" applyNumberFormat="1" applyFont="1" applyFill="1" applyBorder="1" applyAlignment="1">
      <alignment horizontal="center" vertical="center"/>
    </xf>
    <xf numFmtId="168" fontId="18" fillId="0" borderId="0" xfId="11" applyNumberFormat="1" applyFont="1" applyAlignment="1">
      <alignment horizontal="left" vertical="center" indent="1"/>
    </xf>
    <xf numFmtId="168" fontId="18" fillId="0" borderId="24" xfId="11" applyNumberFormat="1" applyFont="1" applyBorder="1" applyAlignment="1">
      <alignment horizontal="left" vertical="center" indent="1"/>
    </xf>
    <xf numFmtId="168" fontId="18" fillId="0" borderId="24" xfId="11" applyNumberFormat="1" applyFont="1" applyBorder="1">
      <alignment vertical="center"/>
    </xf>
    <xf numFmtId="168" fontId="15" fillId="0" borderId="23" xfId="11" applyNumberFormat="1" applyFont="1" applyBorder="1" applyAlignment="1">
      <alignment horizontal="left" vertical="center" indent="1"/>
    </xf>
    <xf numFmtId="168" fontId="15" fillId="0" borderId="23" xfId="11" applyNumberFormat="1" applyFont="1" applyBorder="1">
      <alignment vertical="center"/>
    </xf>
    <xf numFmtId="188" fontId="18" fillId="0" borderId="24" xfId="11" applyNumberFormat="1" applyFont="1" applyBorder="1">
      <alignment vertical="center"/>
    </xf>
    <xf numFmtId="188" fontId="18" fillId="0" borderId="0" xfId="11" applyNumberFormat="1" applyFont="1">
      <alignment vertical="center"/>
    </xf>
    <xf numFmtId="168" fontId="18" fillId="0" borderId="27" xfId="11" applyNumberFormat="1" applyFont="1" applyBorder="1">
      <alignment vertical="center"/>
    </xf>
    <xf numFmtId="0" fontId="35" fillId="0" borderId="0" xfId="0" applyFont="1">
      <alignment vertical="center"/>
    </xf>
    <xf numFmtId="0" fontId="36" fillId="0" borderId="0" xfId="0" applyFont="1">
      <alignment vertical="center"/>
    </xf>
    <xf numFmtId="168" fontId="35" fillId="0" borderId="0" xfId="11" applyNumberFormat="1" applyFont="1">
      <alignment vertical="center"/>
    </xf>
    <xf numFmtId="168" fontId="36" fillId="0" borderId="0" xfId="11" applyNumberFormat="1" applyFont="1">
      <alignment vertical="center"/>
    </xf>
    <xf numFmtId="168" fontId="35" fillId="14" borderId="24" xfId="11" applyNumberFormat="1" applyFont="1" applyFill="1" applyBorder="1">
      <alignment vertical="center"/>
    </xf>
    <xf numFmtId="168" fontId="35" fillId="14" borderId="24" xfId="11" applyNumberFormat="1" applyFont="1" applyFill="1" applyBorder="1" applyAlignment="1">
      <alignment horizontal="center" vertical="center"/>
    </xf>
    <xf numFmtId="168" fontId="35" fillId="14" borderId="23" xfId="11" applyNumberFormat="1" applyFont="1" applyFill="1" applyBorder="1">
      <alignment vertical="center"/>
    </xf>
    <xf numFmtId="168" fontId="35" fillId="14" borderId="23" xfId="11" applyNumberFormat="1" applyFont="1" applyFill="1" applyBorder="1" applyAlignment="1">
      <alignment horizontal="center" vertical="center"/>
    </xf>
    <xf numFmtId="168" fontId="35" fillId="0" borderId="0" xfId="11" applyNumberFormat="1" applyFont="1" applyAlignment="1">
      <alignment horizontal="left" vertical="center" indent="1"/>
    </xf>
    <xf numFmtId="168" fontId="35" fillId="0" borderId="0" xfId="11" applyNumberFormat="1" applyFont="1" applyAlignment="1">
      <alignment horizontal="left" vertical="center" indent="2"/>
    </xf>
    <xf numFmtId="168" fontId="35" fillId="0" borderId="24" xfId="11" applyNumberFormat="1" applyFont="1" applyBorder="1" applyAlignment="1">
      <alignment horizontal="left" vertical="center" indent="1"/>
    </xf>
    <xf numFmtId="168" fontId="35" fillId="0" borderId="24" xfId="11" applyNumberFormat="1" applyFont="1" applyBorder="1">
      <alignment vertical="center"/>
    </xf>
    <xf numFmtId="168" fontId="36" fillId="0" borderId="23" xfId="11" applyNumberFormat="1" applyFont="1" applyBorder="1" applyAlignment="1">
      <alignment horizontal="left" vertical="center" indent="1"/>
    </xf>
    <xf numFmtId="168" fontId="36" fillId="0" borderId="23" xfId="11" applyNumberFormat="1" applyFont="1" applyBorder="1">
      <alignment vertical="center"/>
    </xf>
    <xf numFmtId="167" fontId="35" fillId="0" borderId="0" xfId="11" applyNumberFormat="1" applyFont="1">
      <alignment vertical="center"/>
    </xf>
    <xf numFmtId="187" fontId="35" fillId="0" borderId="0" xfId="11" applyNumberFormat="1" applyFont="1">
      <alignment vertical="center"/>
    </xf>
    <xf numFmtId="188" fontId="35" fillId="0" borderId="24" xfId="11" applyNumberFormat="1" applyFont="1" applyBorder="1">
      <alignment vertical="center"/>
    </xf>
    <xf numFmtId="188" fontId="35" fillId="17" borderId="24" xfId="11" applyNumberFormat="1" applyFont="1" applyFill="1" applyBorder="1">
      <alignment vertical="center"/>
    </xf>
    <xf numFmtId="188" fontId="35" fillId="0" borderId="0" xfId="11" applyNumberFormat="1" applyFont="1">
      <alignment vertical="center"/>
    </xf>
    <xf numFmtId="190" fontId="35" fillId="0" borderId="0" xfId="11" applyNumberFormat="1" applyFont="1">
      <alignment vertical="center"/>
    </xf>
    <xf numFmtId="10" fontId="35" fillId="0" borderId="0" xfId="11" applyNumberFormat="1" applyFont="1">
      <alignment vertical="center"/>
    </xf>
    <xf numFmtId="168" fontId="35" fillId="0" borderId="27" xfId="11" applyNumberFormat="1" applyFont="1" applyBorder="1">
      <alignment vertical="center"/>
    </xf>
    <xf numFmtId="168" fontId="36" fillId="0" borderId="28" xfId="11" applyNumberFormat="1" applyFont="1" applyBorder="1">
      <alignment vertical="center"/>
    </xf>
    <xf numFmtId="9" fontId="35" fillId="0" borderId="0" xfId="11" applyNumberFormat="1" applyFont="1">
      <alignment vertical="center"/>
    </xf>
    <xf numFmtId="164" fontId="35" fillId="0" borderId="0" xfId="1" applyFont="1">
      <alignment vertical="center"/>
    </xf>
    <xf numFmtId="167" fontId="68" fillId="0" borderId="0" xfId="6" applyNumberFormat="1" applyFont="1">
      <alignment vertical="center"/>
    </xf>
    <xf numFmtId="167" fontId="35" fillId="0" borderId="0" xfId="0" applyNumberFormat="1" applyFont="1">
      <alignment vertical="center"/>
    </xf>
    <xf numFmtId="40" fontId="35" fillId="0" borderId="0" xfId="11" applyNumberFormat="1" applyFont="1">
      <alignment vertical="center"/>
    </xf>
    <xf numFmtId="185" fontId="35" fillId="0" borderId="0" xfId="11" applyNumberFormat="1" applyFont="1">
      <alignment vertical="center"/>
    </xf>
    <xf numFmtId="168" fontId="15" fillId="17" borderId="0" xfId="11" applyNumberFormat="1" applyFont="1" applyFill="1">
      <alignment vertical="center"/>
    </xf>
    <xf numFmtId="170" fontId="35" fillId="0" borderId="0" xfId="11" applyNumberFormat="1" applyFont="1">
      <alignment vertical="center"/>
    </xf>
    <xf numFmtId="168" fontId="15" fillId="0" borderId="29" xfId="11" applyNumberFormat="1" applyFont="1" applyBorder="1">
      <alignment vertical="center"/>
    </xf>
    <xf numFmtId="167" fontId="35" fillId="0" borderId="0" xfId="6" applyNumberFormat="1" applyFont="1">
      <alignment vertical="center"/>
    </xf>
    <xf numFmtId="168" fontId="35" fillId="0" borderId="0" xfId="11" applyNumberFormat="1" applyFont="1" applyAlignment="1">
      <alignment horizontal="left" vertical="center" indent="3"/>
    </xf>
    <xf numFmtId="167" fontId="35" fillId="0" borderId="0" xfId="6" applyNumberFormat="1" applyFont="1" applyBorder="1">
      <alignment vertical="center"/>
    </xf>
    <xf numFmtId="168" fontId="18" fillId="0" borderId="10" xfId="11" applyNumberFormat="1" applyFont="1" applyBorder="1">
      <alignment vertical="center"/>
    </xf>
    <xf numFmtId="167" fontId="18" fillId="17" borderId="0" xfId="6" applyNumberFormat="1" applyFont="1" applyFill="1">
      <alignment vertical="center"/>
    </xf>
    <xf numFmtId="167" fontId="18" fillId="0" borderId="0" xfId="6" applyNumberFormat="1" applyFont="1">
      <alignment vertical="center"/>
    </xf>
    <xf numFmtId="168" fontId="18" fillId="0" borderId="23" xfId="11" applyNumberFormat="1" applyFont="1" applyBorder="1">
      <alignment vertical="center"/>
    </xf>
    <xf numFmtId="168" fontId="18" fillId="0" borderId="23" xfId="11" applyNumberFormat="1" applyFont="1" applyBorder="1" applyAlignment="1">
      <alignment horizontal="left" vertical="center" indent="1"/>
    </xf>
    <xf numFmtId="168" fontId="18" fillId="0" borderId="28" xfId="11" applyNumberFormat="1" applyFont="1" applyBorder="1">
      <alignment vertical="center"/>
    </xf>
    <xf numFmtId="188" fontId="18" fillId="0" borderId="23" xfId="11" applyNumberFormat="1" applyFont="1" applyBorder="1">
      <alignment vertical="center"/>
    </xf>
    <xf numFmtId="168" fontId="15" fillId="0" borderId="30" xfId="11" applyNumberFormat="1" applyFont="1" applyBorder="1">
      <alignment vertical="center"/>
    </xf>
    <xf numFmtId="188" fontId="15" fillId="0" borderId="29" xfId="11" applyNumberFormat="1" applyFont="1" applyBorder="1">
      <alignment vertical="center"/>
    </xf>
    <xf numFmtId="10" fontId="18" fillId="0" borderId="0" xfId="6" applyNumberFormat="1" applyFont="1">
      <alignment vertical="center"/>
    </xf>
    <xf numFmtId="167" fontId="18" fillId="0" borderId="0" xfId="6" applyNumberFormat="1" applyFont="1" applyFill="1">
      <alignment vertical="center"/>
    </xf>
    <xf numFmtId="0" fontId="21" fillId="0" borderId="0" xfId="0" applyFont="1" applyAlignment="1">
      <alignment horizontal="centerContinuous" vertical="center"/>
    </xf>
    <xf numFmtId="14" fontId="69" fillId="0" borderId="0" xfId="0" quotePrefix="1" applyNumberFormat="1" applyFont="1" applyAlignment="1">
      <alignment horizontal="centerContinuous" vertical="center"/>
    </xf>
    <xf numFmtId="0" fontId="69" fillId="0" borderId="0" xfId="0" quotePrefix="1" applyFont="1" applyAlignment="1">
      <alignment horizontal="center" vertical="center"/>
    </xf>
    <xf numFmtId="0" fontId="69" fillId="0" borderId="0" xfId="0" applyFont="1" applyAlignment="1">
      <alignment horizontal="center" vertical="center"/>
    </xf>
    <xf numFmtId="0" fontId="69" fillId="0" borderId="0" xfId="0" applyFont="1" applyAlignment="1">
      <alignment horizontal="left" vertical="center"/>
    </xf>
    <xf numFmtId="0" fontId="69" fillId="0" borderId="0" xfId="0" applyFont="1">
      <alignment vertical="center"/>
    </xf>
    <xf numFmtId="0" fontId="69" fillId="0" borderId="0" xfId="0" quotePrefix="1" applyFont="1" applyAlignment="1">
      <alignment horizontal="left" vertical="center"/>
    </xf>
    <xf numFmtId="0" fontId="70" fillId="2" borderId="1" xfId="0" applyFont="1" applyFill="1" applyBorder="1">
      <alignment vertical="center"/>
    </xf>
    <xf numFmtId="0" fontId="70" fillId="2" borderId="2" xfId="0" applyFont="1" applyFill="1" applyBorder="1">
      <alignment vertical="center"/>
    </xf>
    <xf numFmtId="0" fontId="70" fillId="2" borderId="3" xfId="0" applyFont="1" applyFill="1" applyBorder="1">
      <alignment vertical="center"/>
    </xf>
    <xf numFmtId="0" fontId="70" fillId="2" borderId="4" xfId="0" applyFont="1" applyFill="1" applyBorder="1">
      <alignment vertical="center"/>
    </xf>
    <xf numFmtId="0" fontId="70" fillId="2" borderId="5" xfId="0" applyFont="1" applyFill="1" applyBorder="1">
      <alignment vertical="center"/>
    </xf>
    <xf numFmtId="0" fontId="70" fillId="2" borderId="6" xfId="0" applyFont="1" applyFill="1" applyBorder="1">
      <alignment vertical="center"/>
    </xf>
    <xf numFmtId="0" fontId="70" fillId="2" borderId="7" xfId="0" applyFont="1" applyFill="1" applyBorder="1">
      <alignment vertical="center"/>
    </xf>
    <xf numFmtId="0" fontId="70" fillId="2" borderId="1" xfId="0" applyFont="1" applyFill="1" applyBorder="1" applyAlignment="1">
      <alignment horizontal="center" vertical="center"/>
    </xf>
    <xf numFmtId="0" fontId="69" fillId="0" borderId="8" xfId="0" applyFont="1" applyBorder="1" applyAlignment="1">
      <alignment horizontal="left" vertical="center" wrapText="1"/>
    </xf>
    <xf numFmtId="0" fontId="69" fillId="0" borderId="8" xfId="0" quotePrefix="1" applyFont="1" applyBorder="1" applyAlignment="1">
      <alignment horizontal="left" vertical="center" wrapText="1"/>
    </xf>
    <xf numFmtId="0" fontId="8" fillId="0" borderId="8" xfId="3" applyFont="1" applyBorder="1" applyAlignment="1">
      <alignment horizontal="center" vertical="center" wrapText="1"/>
    </xf>
    <xf numFmtId="0" fontId="31" fillId="0" borderId="8" xfId="4" applyFont="1" applyBorder="1" applyAlignment="1">
      <alignment vertical="center" wrapText="1"/>
    </xf>
    <xf numFmtId="0" fontId="31" fillId="0" borderId="8" xfId="3" applyFont="1" applyBorder="1" applyAlignment="1">
      <alignment vertical="center" wrapText="1"/>
    </xf>
    <xf numFmtId="0" fontId="9" fillId="0" borderId="0" xfId="3" applyFont="1">
      <alignment vertical="center"/>
    </xf>
    <xf numFmtId="0" fontId="9" fillId="0" borderId="8" xfId="3" applyFont="1" applyBorder="1">
      <alignment vertical="center"/>
    </xf>
    <xf numFmtId="0" fontId="31" fillId="0" borderId="8" xfId="0" applyFont="1" applyBorder="1" applyAlignment="1">
      <alignment horizontal="left" vertical="center" wrapText="1"/>
    </xf>
    <xf numFmtId="0" fontId="31" fillId="0" borderId="8" xfId="0" quotePrefix="1" applyFont="1" applyBorder="1" applyAlignment="1">
      <alignment horizontal="left" vertical="center" wrapText="1"/>
    </xf>
    <xf numFmtId="164" fontId="9" fillId="0" borderId="0" xfId="1" applyFont="1">
      <alignment vertical="center"/>
    </xf>
    <xf numFmtId="166" fontId="9" fillId="0" borderId="0" xfId="0" applyNumberFormat="1" applyFont="1">
      <alignment vertical="center"/>
    </xf>
    <xf numFmtId="0" fontId="9" fillId="0" borderId="0" xfId="0" applyFont="1" applyAlignment="1">
      <alignment vertical="center" wrapText="1"/>
    </xf>
    <xf numFmtId="167" fontId="9" fillId="0" borderId="0" xfId="2" applyNumberFormat="1" applyFont="1">
      <alignment vertical="center"/>
    </xf>
    <xf numFmtId="0" fontId="71" fillId="0" borderId="8" xfId="0" applyFont="1" applyBorder="1" applyAlignment="1">
      <alignment horizontal="left" vertical="center" wrapText="1"/>
    </xf>
    <xf numFmtId="0" fontId="69" fillId="0" borderId="0" xfId="0" applyFont="1" applyAlignment="1">
      <alignment horizontal="left" vertical="center" wrapText="1"/>
    </xf>
    <xf numFmtId="168" fontId="67" fillId="0" borderId="0" xfId="11" applyNumberFormat="1" applyFont="1">
      <alignment vertical="center"/>
    </xf>
    <xf numFmtId="0" fontId="18" fillId="17" borderId="0" xfId="0" applyFont="1" applyFill="1">
      <alignment vertical="center"/>
    </xf>
    <xf numFmtId="168" fontId="18" fillId="17" borderId="0" xfId="11" applyNumberFormat="1" applyFont="1" applyFill="1">
      <alignment vertical="center"/>
    </xf>
    <xf numFmtId="168" fontId="18" fillId="17" borderId="24" xfId="11" applyNumberFormat="1" applyFont="1" applyFill="1" applyBorder="1">
      <alignment vertical="center"/>
    </xf>
    <xf numFmtId="168" fontId="18" fillId="17" borderId="24" xfId="11" applyNumberFormat="1" applyFont="1" applyFill="1" applyBorder="1" applyAlignment="1">
      <alignment horizontal="center" vertical="center"/>
    </xf>
    <xf numFmtId="168" fontId="18" fillId="17" borderId="23" xfId="11" applyNumberFormat="1" applyFont="1" applyFill="1" applyBorder="1">
      <alignment vertical="center"/>
    </xf>
    <xf numFmtId="168" fontId="18" fillId="17" borderId="23" xfId="11" applyNumberFormat="1" applyFont="1" applyFill="1" applyBorder="1" applyAlignment="1">
      <alignment horizontal="center" vertical="center"/>
    </xf>
    <xf numFmtId="168" fontId="15" fillId="17" borderId="29" xfId="11" applyNumberFormat="1" applyFont="1" applyFill="1" applyBorder="1">
      <alignment vertical="center"/>
    </xf>
    <xf numFmtId="168" fontId="15" fillId="17" borderId="30" xfId="11" applyNumberFormat="1" applyFont="1" applyFill="1" applyBorder="1">
      <alignment vertical="center"/>
    </xf>
    <xf numFmtId="9" fontId="18" fillId="17" borderId="0" xfId="11" applyNumberFormat="1" applyFont="1" applyFill="1">
      <alignment vertical="center"/>
    </xf>
    <xf numFmtId="168" fontId="18" fillId="17" borderId="24" xfId="11" applyNumberFormat="1" applyFont="1" applyFill="1" applyBorder="1" applyAlignment="1">
      <alignment horizontal="left" vertical="center" indent="1"/>
    </xf>
    <xf numFmtId="168" fontId="18" fillId="17" borderId="27" xfId="11" applyNumberFormat="1" applyFont="1" applyFill="1" applyBorder="1">
      <alignment vertical="center"/>
    </xf>
    <xf numFmtId="168" fontId="18" fillId="17" borderId="0" xfId="11" applyNumberFormat="1" applyFont="1" applyFill="1" applyAlignment="1">
      <alignment horizontal="left" vertical="center" indent="1"/>
    </xf>
    <xf numFmtId="168" fontId="18" fillId="17" borderId="10" xfId="11" applyNumberFormat="1" applyFont="1" applyFill="1" applyBorder="1">
      <alignment vertical="center"/>
    </xf>
    <xf numFmtId="168" fontId="15" fillId="17" borderId="23" xfId="11" applyNumberFormat="1" applyFont="1" applyFill="1" applyBorder="1" applyAlignment="1">
      <alignment horizontal="left" vertical="center" indent="1"/>
    </xf>
    <xf numFmtId="168" fontId="15" fillId="17" borderId="23" xfId="11" applyNumberFormat="1" applyFont="1" applyFill="1" applyBorder="1">
      <alignment vertical="center"/>
    </xf>
    <xf numFmtId="168" fontId="15" fillId="17" borderId="28" xfId="11" applyNumberFormat="1" applyFont="1" applyFill="1" applyBorder="1">
      <alignment vertical="center"/>
    </xf>
    <xf numFmtId="170" fontId="18" fillId="17" borderId="0" xfId="11" applyNumberFormat="1" applyFont="1" applyFill="1">
      <alignment vertical="center"/>
    </xf>
    <xf numFmtId="40" fontId="18" fillId="17" borderId="0" xfId="11" applyNumberFormat="1" applyFont="1" applyFill="1">
      <alignment vertical="center"/>
    </xf>
    <xf numFmtId="188" fontId="18" fillId="17" borderId="0" xfId="11" applyNumberFormat="1" applyFont="1" applyFill="1">
      <alignment vertical="center"/>
    </xf>
    <xf numFmtId="188" fontId="18" fillId="17" borderId="27" xfId="11" applyNumberFormat="1" applyFont="1" applyFill="1" applyBorder="1">
      <alignment vertical="center"/>
    </xf>
    <xf numFmtId="168" fontId="18" fillId="17" borderId="0" xfId="11" applyNumberFormat="1" applyFont="1" applyFill="1" applyAlignment="1">
      <alignment horizontal="left" vertical="center" indent="2"/>
    </xf>
    <xf numFmtId="188" fontId="18" fillId="17" borderId="10" xfId="11" applyNumberFormat="1" applyFont="1" applyFill="1" applyBorder="1">
      <alignment vertical="center"/>
    </xf>
    <xf numFmtId="168" fontId="18" fillId="17" borderId="23" xfId="11" applyNumberFormat="1" applyFont="1" applyFill="1" applyBorder="1" applyAlignment="1">
      <alignment horizontal="left" vertical="center" indent="1"/>
    </xf>
    <xf numFmtId="170" fontId="18" fillId="17" borderId="10" xfId="11" applyNumberFormat="1" applyFont="1" applyFill="1" applyBorder="1">
      <alignment vertical="center"/>
    </xf>
    <xf numFmtId="167" fontId="18" fillId="17" borderId="0" xfId="6" applyNumberFormat="1" applyFont="1" applyFill="1" applyBorder="1">
      <alignment vertical="center"/>
    </xf>
    <xf numFmtId="167" fontId="18" fillId="17" borderId="0" xfId="11" applyNumberFormat="1" applyFont="1" applyFill="1">
      <alignment vertical="center"/>
    </xf>
    <xf numFmtId="164" fontId="18" fillId="17" borderId="0" xfId="1" applyFont="1" applyFill="1">
      <alignment vertical="center"/>
    </xf>
    <xf numFmtId="192" fontId="18" fillId="17" borderId="0" xfId="1" applyNumberFormat="1" applyFont="1" applyFill="1">
      <alignment vertical="center"/>
    </xf>
    <xf numFmtId="192" fontId="18" fillId="17" borderId="27" xfId="1" applyNumberFormat="1" applyFont="1" applyFill="1" applyBorder="1">
      <alignment vertical="center"/>
    </xf>
    <xf numFmtId="192" fontId="18" fillId="17" borderId="10" xfId="1" applyNumberFormat="1" applyFont="1" applyFill="1" applyBorder="1">
      <alignment vertical="center"/>
    </xf>
    <xf numFmtId="192" fontId="18" fillId="17" borderId="23" xfId="1" applyNumberFormat="1" applyFont="1" applyFill="1" applyBorder="1">
      <alignment vertical="center"/>
    </xf>
    <xf numFmtId="192" fontId="18" fillId="17" borderId="28" xfId="1" applyNumberFormat="1" applyFont="1" applyFill="1" applyBorder="1">
      <alignment vertical="center"/>
    </xf>
    <xf numFmtId="168" fontId="18" fillId="17" borderId="0" xfId="11" applyNumberFormat="1" applyFont="1" applyFill="1" applyAlignment="1">
      <alignment horizontal="center" vertical="center"/>
    </xf>
    <xf numFmtId="0" fontId="15" fillId="17" borderId="0" xfId="0" applyFont="1" applyFill="1">
      <alignment vertical="center"/>
    </xf>
    <xf numFmtId="189" fontId="18" fillId="17" borderId="0" xfId="11" applyNumberFormat="1" applyFont="1" applyFill="1">
      <alignment vertical="center"/>
    </xf>
    <xf numFmtId="41" fontId="18" fillId="17" borderId="0" xfId="8" applyFont="1" applyFill="1" applyAlignment="1">
      <alignment vertical="center"/>
    </xf>
    <xf numFmtId="167" fontId="18" fillId="17" borderId="0" xfId="8" applyNumberFormat="1" applyFont="1" applyFill="1" applyAlignment="1">
      <alignment vertical="center"/>
    </xf>
    <xf numFmtId="0" fontId="14" fillId="17" borderId="0" xfId="0" applyFont="1" applyFill="1">
      <alignment vertical="center"/>
    </xf>
    <xf numFmtId="168" fontId="14" fillId="17" borderId="0" xfId="11" applyNumberFormat="1" applyFont="1" applyFill="1">
      <alignment vertical="center"/>
    </xf>
    <xf numFmtId="168" fontId="14" fillId="17" borderId="24" xfId="11" applyNumberFormat="1" applyFont="1" applyFill="1" applyBorder="1">
      <alignment vertical="center"/>
    </xf>
    <xf numFmtId="168" fontId="14" fillId="17" borderId="24" xfId="11" applyNumberFormat="1" applyFont="1" applyFill="1" applyBorder="1" applyAlignment="1">
      <alignment horizontal="center" vertical="center"/>
    </xf>
    <xf numFmtId="168" fontId="14" fillId="17" borderId="23" xfId="11" applyNumberFormat="1" applyFont="1" applyFill="1" applyBorder="1">
      <alignment vertical="center"/>
    </xf>
    <xf numFmtId="168" fontId="14" fillId="17" borderId="23" xfId="11" applyNumberFormat="1" applyFont="1" applyFill="1" applyBorder="1" applyAlignment="1">
      <alignment horizontal="center" vertical="center"/>
    </xf>
    <xf numFmtId="168" fontId="12" fillId="17" borderId="0" xfId="11" applyNumberFormat="1" applyFont="1" applyFill="1">
      <alignment vertical="center"/>
    </xf>
    <xf numFmtId="168" fontId="14" fillId="17" borderId="0" xfId="11" applyNumberFormat="1" applyFont="1" applyFill="1" applyAlignment="1">
      <alignment horizontal="left" vertical="center" indent="1"/>
    </xf>
    <xf numFmtId="170" fontId="14" fillId="17" borderId="0" xfId="11" applyNumberFormat="1" applyFont="1" applyFill="1">
      <alignment vertical="center"/>
    </xf>
    <xf numFmtId="41" fontId="14" fillId="17" borderId="0" xfId="8" applyFont="1" applyFill="1" applyAlignment="1">
      <alignment vertical="center"/>
    </xf>
    <xf numFmtId="9" fontId="14" fillId="17" borderId="0" xfId="11" applyNumberFormat="1" applyFont="1" applyFill="1">
      <alignment vertical="center"/>
    </xf>
    <xf numFmtId="167" fontId="14" fillId="17" borderId="0" xfId="11" applyNumberFormat="1" applyFont="1" applyFill="1">
      <alignment vertical="center"/>
    </xf>
    <xf numFmtId="187" fontId="14" fillId="17" borderId="0" xfId="11" applyNumberFormat="1" applyFont="1" applyFill="1">
      <alignment vertical="center"/>
    </xf>
    <xf numFmtId="191" fontId="14" fillId="17" borderId="0" xfId="11" applyNumberFormat="1" applyFont="1" applyFill="1">
      <alignment vertical="center"/>
    </xf>
    <xf numFmtId="189" fontId="14" fillId="17" borderId="0" xfId="11" applyNumberFormat="1" applyFont="1" applyFill="1">
      <alignment vertical="center"/>
    </xf>
    <xf numFmtId="167" fontId="14" fillId="17" borderId="0" xfId="6" applyNumberFormat="1" applyFont="1" applyFill="1">
      <alignment vertical="center"/>
    </xf>
    <xf numFmtId="188" fontId="14" fillId="17" borderId="0" xfId="11" applyNumberFormat="1" applyFont="1" applyFill="1">
      <alignment vertical="center"/>
    </xf>
    <xf numFmtId="168" fontId="12" fillId="17" borderId="25" xfId="11" applyNumberFormat="1" applyFont="1" applyFill="1" applyBorder="1">
      <alignment vertical="center"/>
    </xf>
    <xf numFmtId="193" fontId="14" fillId="17" borderId="0" xfId="11" applyNumberFormat="1" applyFont="1" applyFill="1">
      <alignment vertical="center"/>
    </xf>
    <xf numFmtId="0" fontId="12" fillId="17" borderId="0" xfId="0" applyFont="1" applyFill="1">
      <alignment vertical="center"/>
    </xf>
    <xf numFmtId="164" fontId="15" fillId="17" borderId="0" xfId="1" applyFont="1" applyFill="1">
      <alignment vertical="center"/>
    </xf>
    <xf numFmtId="164" fontId="18" fillId="17" borderId="0" xfId="1" applyFont="1" applyFill="1" applyAlignment="1">
      <alignment vertical="center"/>
    </xf>
    <xf numFmtId="0" fontId="18" fillId="17" borderId="0" xfId="0" applyFont="1" applyFill="1" applyAlignment="1">
      <alignment horizontal="left" vertical="center"/>
    </xf>
    <xf numFmtId="168" fontId="18" fillId="17" borderId="24" xfId="11" applyNumberFormat="1" applyFont="1" applyFill="1" applyBorder="1" applyAlignment="1">
      <alignment horizontal="left" vertical="center"/>
    </xf>
    <xf numFmtId="168" fontId="18" fillId="17" borderId="23" xfId="11" applyNumberFormat="1" applyFont="1" applyFill="1" applyBorder="1" applyAlignment="1">
      <alignment horizontal="left" vertical="center"/>
    </xf>
    <xf numFmtId="168" fontId="18" fillId="17" borderId="0" xfId="11" applyNumberFormat="1" applyFont="1" applyFill="1" applyAlignment="1">
      <alignment horizontal="left" vertical="center"/>
    </xf>
    <xf numFmtId="0" fontId="18" fillId="17" borderId="0" xfId="0" applyFont="1" applyFill="1" applyAlignment="1">
      <alignment horizontal="left"/>
    </xf>
    <xf numFmtId="168" fontId="15" fillId="17" borderId="25" xfId="11" applyNumberFormat="1" applyFont="1" applyFill="1" applyBorder="1">
      <alignment vertical="center"/>
    </xf>
    <xf numFmtId="10" fontId="18" fillId="17" borderId="0" xfId="8" applyNumberFormat="1" applyFont="1" applyFill="1" applyAlignment="1">
      <alignment vertical="center"/>
    </xf>
    <xf numFmtId="164" fontId="35" fillId="0" borderId="0" xfId="0" applyNumberFormat="1" applyFont="1">
      <alignment vertical="center"/>
    </xf>
    <xf numFmtId="164" fontId="14" fillId="17" borderId="0" xfId="1" applyFont="1" applyFill="1">
      <alignment vertical="center"/>
    </xf>
    <xf numFmtId="168" fontId="18" fillId="17" borderId="0" xfId="0" applyNumberFormat="1" applyFont="1" applyFill="1">
      <alignment vertical="center"/>
    </xf>
    <xf numFmtId="168" fontId="50" fillId="0" borderId="0" xfId="0" applyNumberFormat="1" applyFont="1">
      <alignment vertical="center"/>
    </xf>
    <xf numFmtId="0" fontId="34" fillId="0" borderId="0" xfId="0" applyFont="1" applyAlignment="1">
      <alignment horizontal="centerContinuous" vertical="center"/>
    </xf>
    <xf numFmtId="0" fontId="73" fillId="0" borderId="0" xfId="0" applyFont="1">
      <alignment vertical="center"/>
    </xf>
    <xf numFmtId="0" fontId="35" fillId="0" borderId="0" xfId="0" applyFont="1" applyAlignment="1">
      <alignment horizontal="right" vertical="center"/>
    </xf>
    <xf numFmtId="0" fontId="35" fillId="15" borderId="31" xfId="0" applyFont="1" applyFill="1" applyBorder="1" applyAlignment="1">
      <alignment horizontal="centerContinuous" vertical="center"/>
    </xf>
    <xf numFmtId="0" fontId="35" fillId="15" borderId="25" xfId="0" applyFont="1" applyFill="1" applyBorder="1" applyAlignment="1">
      <alignment horizontal="centerContinuous" vertical="center"/>
    </xf>
    <xf numFmtId="0" fontId="35" fillId="15" borderId="9" xfId="0" applyFont="1" applyFill="1" applyBorder="1" applyAlignment="1">
      <alignment horizontal="centerContinuous" vertical="center"/>
    </xf>
    <xf numFmtId="0" fontId="35" fillId="0" borderId="0" xfId="0" applyFont="1" applyAlignment="1">
      <alignment horizontal="centerContinuous" vertical="center"/>
    </xf>
    <xf numFmtId="0" fontId="35" fillId="0" borderId="0" xfId="0" applyFont="1" applyAlignment="1">
      <alignment horizontal="center" vertical="center"/>
    </xf>
    <xf numFmtId="175" fontId="35" fillId="0" borderId="31" xfId="0" applyNumberFormat="1" applyFont="1" applyBorder="1">
      <alignment vertical="center"/>
    </xf>
    <xf numFmtId="175" fontId="35" fillId="0" borderId="25" xfId="0" applyNumberFormat="1" applyFont="1" applyBorder="1">
      <alignment vertical="center"/>
    </xf>
    <xf numFmtId="175" fontId="35" fillId="0" borderId="9" xfId="0" applyNumberFormat="1" applyFont="1" applyBorder="1">
      <alignment vertical="center"/>
    </xf>
    <xf numFmtId="175" fontId="35" fillId="0" borderId="8" xfId="0" applyNumberFormat="1" applyFont="1" applyBorder="1" applyAlignment="1">
      <alignment horizontal="right" vertical="center" shrinkToFit="1"/>
    </xf>
    <xf numFmtId="175" fontId="35" fillId="0" borderId="0" xfId="0" applyNumberFormat="1" applyFont="1" applyAlignment="1">
      <alignment horizontal="right" vertical="center" shrinkToFit="1"/>
    </xf>
    <xf numFmtId="175" fontId="35" fillId="0" borderId="0" xfId="0" applyNumberFormat="1" applyFont="1">
      <alignment vertical="center"/>
    </xf>
    <xf numFmtId="175" fontId="35" fillId="0" borderId="25" xfId="0" applyNumberFormat="1" applyFont="1" applyBorder="1" applyAlignment="1">
      <alignment horizontal="center" vertical="center"/>
    </xf>
    <xf numFmtId="175" fontId="35" fillId="0" borderId="0" xfId="0" applyNumberFormat="1" applyFont="1" applyAlignment="1">
      <alignment horizontal="center" vertical="center"/>
    </xf>
    <xf numFmtId="175" fontId="35" fillId="0" borderId="8" xfId="0" applyNumberFormat="1" applyFont="1" applyBorder="1">
      <alignment vertical="center"/>
    </xf>
    <xf numFmtId="178" fontId="35" fillId="0" borderId="0" xfId="0" applyNumberFormat="1" applyFont="1" applyAlignment="1">
      <alignment vertical="center" shrinkToFit="1"/>
    </xf>
    <xf numFmtId="175" fontId="35" fillId="0" borderId="0" xfId="0" applyNumberFormat="1" applyFont="1" applyAlignment="1">
      <alignment vertical="center" shrinkToFit="1"/>
    </xf>
    <xf numFmtId="175" fontId="35" fillId="0" borderId="8" xfId="0" applyNumberFormat="1" applyFont="1" applyBorder="1" applyAlignment="1">
      <alignment vertical="center" shrinkToFit="1"/>
    </xf>
    <xf numFmtId="175" fontId="35" fillId="0" borderId="25" xfId="0" applyNumberFormat="1" applyFont="1" applyBorder="1" applyAlignment="1">
      <alignment horizontal="right" vertical="center"/>
    </xf>
    <xf numFmtId="175" fontId="35" fillId="0" borderId="0" xfId="0" applyNumberFormat="1" applyFont="1" applyAlignment="1">
      <alignment horizontal="right" vertical="center"/>
    </xf>
    <xf numFmtId="0" fontId="74" fillId="0" borderId="8" xfId="0" applyFont="1" applyBorder="1" applyAlignment="1">
      <alignment horizontal="center" vertical="center" wrapText="1"/>
    </xf>
    <xf numFmtId="9" fontId="9" fillId="0" borderId="0" xfId="2" applyFont="1" applyFill="1">
      <alignment vertical="center"/>
    </xf>
    <xf numFmtId="0" fontId="69" fillId="23" borderId="8" xfId="0" quotePrefix="1" applyFont="1" applyFill="1" applyBorder="1" applyAlignment="1">
      <alignment horizontal="left" vertical="center" wrapText="1"/>
    </xf>
    <xf numFmtId="168" fontId="14" fillId="17" borderId="0" xfId="11" applyNumberFormat="1" applyFont="1" applyFill="1" applyAlignment="1">
      <alignment horizontal="center" vertical="center"/>
    </xf>
    <xf numFmtId="0" fontId="11" fillId="3" borderId="55" xfId="0" applyFont="1" applyFill="1" applyBorder="1">
      <alignment vertical="center"/>
    </xf>
    <xf numFmtId="0" fontId="75" fillId="3" borderId="56" xfId="0" applyFont="1" applyFill="1" applyBorder="1" applyAlignment="1">
      <alignment horizontal="center" vertical="center"/>
    </xf>
    <xf numFmtId="0" fontId="11" fillId="3" borderId="56" xfId="0" applyFont="1" applyFill="1" applyBorder="1">
      <alignment vertical="center"/>
    </xf>
    <xf numFmtId="168" fontId="11" fillId="3" borderId="56" xfId="0" applyNumberFormat="1" applyFont="1" applyFill="1" applyBorder="1">
      <alignment vertical="center"/>
    </xf>
    <xf numFmtId="168" fontId="11" fillId="3" borderId="57" xfId="0" applyNumberFormat="1" applyFont="1" applyFill="1" applyBorder="1">
      <alignment vertical="center"/>
    </xf>
    <xf numFmtId="0" fontId="11" fillId="0" borderId="58" xfId="0" applyFont="1" applyBorder="1">
      <alignment vertical="center"/>
    </xf>
    <xf numFmtId="9" fontId="11" fillId="0" borderId="0" xfId="0" applyNumberFormat="1" applyFont="1" applyAlignment="1">
      <alignment horizontal="center" vertical="center"/>
    </xf>
    <xf numFmtId="168" fontId="11" fillId="0" borderId="0" xfId="0" applyNumberFormat="1" applyFont="1">
      <alignment vertical="center"/>
    </xf>
    <xf numFmtId="168" fontId="11" fillId="0" borderId="59" xfId="0" applyNumberFormat="1" applyFont="1" applyBorder="1">
      <alignment vertical="center"/>
    </xf>
    <xf numFmtId="0" fontId="76" fillId="0" borderId="58" xfId="0" applyFont="1" applyBorder="1">
      <alignment vertical="center"/>
    </xf>
    <xf numFmtId="9" fontId="76" fillId="0" borderId="0" xfId="0" applyNumberFormat="1" applyFont="1" applyAlignment="1">
      <alignment horizontal="center" vertical="center"/>
    </xf>
    <xf numFmtId="168" fontId="76" fillId="0" borderId="0" xfId="0" applyNumberFormat="1" applyFont="1">
      <alignment vertical="center"/>
    </xf>
    <xf numFmtId="168" fontId="76" fillId="0" borderId="59" xfId="0" applyNumberFormat="1" applyFont="1" applyBorder="1">
      <alignment vertical="center"/>
    </xf>
    <xf numFmtId="167" fontId="77" fillId="0" borderId="58" xfId="17" applyNumberFormat="1" applyFont="1" applyBorder="1">
      <alignment vertical="center"/>
    </xf>
    <xf numFmtId="167" fontId="77" fillId="0" borderId="0" xfId="17" applyNumberFormat="1" applyFont="1" applyBorder="1" applyAlignment="1">
      <alignment horizontal="center" vertical="center"/>
    </xf>
    <xf numFmtId="167" fontId="77" fillId="0" borderId="0" xfId="17" applyNumberFormat="1" applyFont="1" applyFill="1" applyBorder="1">
      <alignment vertical="center"/>
    </xf>
    <xf numFmtId="167" fontId="77" fillId="0" borderId="59" xfId="17" applyNumberFormat="1" applyFont="1" applyFill="1" applyBorder="1">
      <alignment vertical="center"/>
    </xf>
    <xf numFmtId="170" fontId="77" fillId="7" borderId="0" xfId="17" applyNumberFormat="1" applyFont="1" applyFill="1" applyBorder="1">
      <alignment vertical="center"/>
    </xf>
    <xf numFmtId="170" fontId="77" fillId="7" borderId="59" xfId="17" applyNumberFormat="1" applyFont="1" applyFill="1" applyBorder="1">
      <alignment vertical="center"/>
    </xf>
    <xf numFmtId="170" fontId="76" fillId="0" borderId="58" xfId="0" applyNumberFormat="1" applyFont="1" applyBorder="1">
      <alignment vertical="center"/>
    </xf>
    <xf numFmtId="170" fontId="76" fillId="0" borderId="0" xfId="0" applyNumberFormat="1" applyFont="1" applyAlignment="1">
      <alignment horizontal="center" vertical="center"/>
    </xf>
    <xf numFmtId="170" fontId="76" fillId="0" borderId="0" xfId="0" applyNumberFormat="1" applyFont="1">
      <alignment vertical="center"/>
    </xf>
    <xf numFmtId="170" fontId="76" fillId="0" borderId="59" xfId="0" applyNumberFormat="1" applyFont="1" applyBorder="1">
      <alignment vertical="center"/>
    </xf>
    <xf numFmtId="170" fontId="76" fillId="0" borderId="60" xfId="0" applyNumberFormat="1" applyFont="1" applyBorder="1">
      <alignment vertical="center"/>
    </xf>
    <xf numFmtId="170" fontId="76" fillId="0" borderId="61" xfId="0" applyNumberFormat="1" applyFont="1" applyBorder="1" applyAlignment="1">
      <alignment horizontal="center" vertical="center"/>
    </xf>
    <xf numFmtId="170" fontId="76" fillId="0" borderId="61" xfId="0" applyNumberFormat="1" applyFont="1" applyBorder="1">
      <alignment vertical="center"/>
    </xf>
    <xf numFmtId="170" fontId="76" fillId="0" borderId="62" xfId="0" applyNumberFormat="1" applyFont="1" applyBorder="1">
      <alignment vertical="center"/>
    </xf>
    <xf numFmtId="41" fontId="14" fillId="0" borderId="0" xfId="8" applyFont="1" applyFill="1" applyAlignment="1">
      <alignment vertical="center"/>
    </xf>
    <xf numFmtId="10" fontId="14" fillId="17" borderId="0" xfId="11" applyNumberFormat="1" applyFont="1" applyFill="1">
      <alignment vertical="center"/>
    </xf>
    <xf numFmtId="170" fontId="63" fillId="7" borderId="0" xfId="11" applyNumberFormat="1" applyFont="1" applyFill="1">
      <alignment vertical="center"/>
    </xf>
    <xf numFmtId="167" fontId="63" fillId="7" borderId="23" xfId="6" applyNumberFormat="1" applyFont="1" applyFill="1" applyBorder="1">
      <alignment vertical="center"/>
    </xf>
    <xf numFmtId="167" fontId="0" fillId="0" borderId="0" xfId="0" applyNumberFormat="1">
      <alignment vertical="center"/>
    </xf>
    <xf numFmtId="167" fontId="50" fillId="24" borderId="0" xfId="6" applyNumberFormat="1" applyFont="1" applyFill="1">
      <alignment vertical="center"/>
    </xf>
    <xf numFmtId="167" fontId="63" fillId="24" borderId="0" xfId="6" applyNumberFormat="1" applyFont="1" applyFill="1">
      <alignment vertical="center"/>
    </xf>
    <xf numFmtId="0" fontId="77" fillId="0" borderId="58" xfId="0" applyFont="1" applyBorder="1">
      <alignment vertical="center"/>
    </xf>
    <xf numFmtId="170" fontId="79" fillId="0" borderId="59" xfId="0" applyNumberFormat="1" applyFont="1" applyBorder="1">
      <alignment vertical="center"/>
    </xf>
    <xf numFmtId="167" fontId="77" fillId="0" borderId="0" xfId="17" applyNumberFormat="1" applyFont="1" applyBorder="1">
      <alignment vertical="center"/>
    </xf>
    <xf numFmtId="167" fontId="77" fillId="0" borderId="59" xfId="17" applyNumberFormat="1" applyFont="1" applyBorder="1">
      <alignment vertical="center"/>
    </xf>
    <xf numFmtId="9" fontId="78" fillId="0" borderId="0" xfId="0" applyNumberFormat="1" applyFont="1" applyAlignment="1">
      <alignment horizontal="center" vertical="center"/>
    </xf>
    <xf numFmtId="0" fontId="76" fillId="0" borderId="60" xfId="0" applyFont="1" applyBorder="1">
      <alignment vertical="center"/>
    </xf>
    <xf numFmtId="0" fontId="80" fillId="25" borderId="63" xfId="0" applyFont="1" applyFill="1" applyBorder="1">
      <alignment vertical="center"/>
    </xf>
    <xf numFmtId="0" fontId="80" fillId="25" borderId="64" xfId="0" applyFont="1" applyFill="1" applyBorder="1">
      <alignment vertical="center"/>
    </xf>
    <xf numFmtId="194" fontId="80" fillId="25" borderId="64" xfId="0" applyNumberFormat="1" applyFont="1" applyFill="1" applyBorder="1" applyAlignment="1">
      <alignment horizontal="center" vertical="center"/>
    </xf>
    <xf numFmtId="194" fontId="80" fillId="25" borderId="65" xfId="0" applyNumberFormat="1" applyFont="1" applyFill="1" applyBorder="1" applyAlignment="1">
      <alignment horizontal="center" vertical="center"/>
    </xf>
    <xf numFmtId="0" fontId="80" fillId="25" borderId="58" xfId="0" applyFont="1" applyFill="1" applyBorder="1">
      <alignment vertical="center"/>
    </xf>
    <xf numFmtId="0" fontId="80" fillId="25" borderId="59" xfId="0" applyFont="1" applyFill="1" applyBorder="1" applyAlignment="1">
      <alignment horizontal="center" vertical="center"/>
    </xf>
    <xf numFmtId="0" fontId="80" fillId="25" borderId="60" xfId="0" applyFont="1" applyFill="1" applyBorder="1">
      <alignment vertical="center"/>
    </xf>
    <xf numFmtId="0" fontId="80" fillId="25" borderId="61" xfId="0" applyFont="1" applyFill="1" applyBorder="1" applyAlignment="1">
      <alignment horizontal="center" vertical="center"/>
    </xf>
    <xf numFmtId="0" fontId="80" fillId="25" borderId="61" xfId="0" applyFont="1" applyFill="1" applyBorder="1">
      <alignment vertical="center"/>
    </xf>
    <xf numFmtId="14" fontId="80" fillId="25" borderId="61" xfId="0" applyNumberFormat="1" applyFont="1" applyFill="1" applyBorder="1" applyAlignment="1">
      <alignment horizontal="center" vertical="center"/>
    </xf>
    <xf numFmtId="14" fontId="80" fillId="25" borderId="62" xfId="0" applyNumberFormat="1" applyFont="1" applyFill="1" applyBorder="1" applyAlignment="1">
      <alignment horizontal="center" vertical="center"/>
    </xf>
    <xf numFmtId="0" fontId="75" fillId="26" borderId="55" xfId="0" applyFont="1" applyFill="1" applyBorder="1">
      <alignment vertical="center"/>
    </xf>
    <xf numFmtId="0" fontId="75" fillId="26" borderId="56" xfId="0" applyFont="1" applyFill="1" applyBorder="1" applyAlignment="1">
      <alignment horizontal="center" vertical="center"/>
    </xf>
    <xf numFmtId="168" fontId="75" fillId="26" borderId="56" xfId="0" applyNumberFormat="1" applyFont="1" applyFill="1" applyBorder="1" applyAlignment="1">
      <alignment horizontal="right" vertical="center"/>
    </xf>
    <xf numFmtId="168" fontId="75" fillId="26" borderId="57" xfId="0" applyNumberFormat="1" applyFont="1" applyFill="1" applyBorder="1" applyAlignment="1">
      <alignment horizontal="right" vertical="center"/>
    </xf>
    <xf numFmtId="0" fontId="11" fillId="0" borderId="63" xfId="0" applyFont="1" applyBorder="1">
      <alignment vertical="center"/>
    </xf>
    <xf numFmtId="9" fontId="4" fillId="0" borderId="64" xfId="0" applyNumberFormat="1" applyFont="1" applyBorder="1" applyAlignment="1">
      <alignment horizontal="center" vertical="center"/>
    </xf>
    <xf numFmtId="9" fontId="11" fillId="0" borderId="64" xfId="0" applyNumberFormat="1" applyFont="1" applyBorder="1" applyAlignment="1">
      <alignment horizontal="center" vertical="center"/>
    </xf>
    <xf numFmtId="168" fontId="11" fillId="0" borderId="64" xfId="0" applyNumberFormat="1" applyFont="1" applyBorder="1">
      <alignment vertical="center"/>
    </xf>
    <xf numFmtId="168" fontId="11" fillId="27" borderId="65" xfId="0" applyNumberFormat="1" applyFont="1" applyFill="1" applyBorder="1">
      <alignment vertical="center"/>
    </xf>
    <xf numFmtId="168" fontId="11" fillId="27" borderId="64" xfId="0" applyNumberFormat="1" applyFont="1" applyFill="1" applyBorder="1">
      <alignment vertical="center"/>
    </xf>
    <xf numFmtId="168" fontId="11" fillId="0" borderId="65" xfId="0" applyNumberFormat="1" applyFont="1" applyBorder="1">
      <alignment vertical="center"/>
    </xf>
    <xf numFmtId="0" fontId="11" fillId="0" borderId="60" xfId="0" applyFont="1" applyBorder="1">
      <alignment vertical="center"/>
    </xf>
    <xf numFmtId="9" fontId="4" fillId="0" borderId="61" xfId="0" applyNumberFormat="1" applyFont="1" applyBorder="1" applyAlignment="1">
      <alignment horizontal="center" vertical="center"/>
    </xf>
    <xf numFmtId="9" fontId="11" fillId="0" borderId="61" xfId="0" applyNumberFormat="1" applyFont="1" applyBorder="1" applyAlignment="1">
      <alignment horizontal="center" vertical="center"/>
    </xf>
    <xf numFmtId="168" fontId="11" fillId="0" borderId="61" xfId="0" applyNumberFormat="1" applyFont="1" applyBorder="1">
      <alignment vertical="center"/>
    </xf>
    <xf numFmtId="168" fontId="11" fillId="27" borderId="62" xfId="0" applyNumberFormat="1" applyFont="1" applyFill="1" applyBorder="1">
      <alignment vertical="center"/>
    </xf>
    <xf numFmtId="168" fontId="11" fillId="27" borderId="61" xfId="0" applyNumberFormat="1" applyFont="1" applyFill="1" applyBorder="1">
      <alignment vertical="center"/>
    </xf>
    <xf numFmtId="168" fontId="11" fillId="0" borderId="62" xfId="0" applyNumberFormat="1" applyFont="1" applyBorder="1">
      <alignment vertical="center"/>
    </xf>
    <xf numFmtId="0" fontId="4" fillId="0" borderId="58" xfId="0" applyFont="1" applyBorder="1">
      <alignment vertical="center"/>
    </xf>
    <xf numFmtId="185" fontId="4" fillId="27" borderId="59" xfId="0" applyNumberFormat="1" applyFont="1" applyFill="1" applyBorder="1">
      <alignment vertical="center"/>
    </xf>
    <xf numFmtId="185" fontId="4" fillId="0" borderId="59" xfId="0" applyNumberFormat="1" applyFont="1" applyBorder="1">
      <alignment vertical="center"/>
    </xf>
    <xf numFmtId="170" fontId="76" fillId="7" borderId="59" xfId="0" applyNumberFormat="1" applyFont="1" applyFill="1" applyBorder="1">
      <alignment vertical="center"/>
    </xf>
    <xf numFmtId="167" fontId="77" fillId="27" borderId="59" xfId="17" applyNumberFormat="1" applyFont="1" applyFill="1" applyBorder="1">
      <alignment vertical="center"/>
    </xf>
    <xf numFmtId="167" fontId="77" fillId="27" borderId="0" xfId="17" applyNumberFormat="1" applyFont="1" applyFill="1" applyBorder="1">
      <alignment vertical="center"/>
    </xf>
    <xf numFmtId="0" fontId="80" fillId="25" borderId="0" xfId="0" applyFont="1" applyFill="1">
      <alignment vertical="center"/>
    </xf>
    <xf numFmtId="0" fontId="80" fillId="25" borderId="0" xfId="0" applyFont="1" applyFill="1" applyAlignment="1">
      <alignment horizontal="center" vertical="center"/>
    </xf>
    <xf numFmtId="9" fontId="79" fillId="0" borderId="0" xfId="0" applyNumberFormat="1" applyFont="1" applyAlignment="1">
      <alignment horizontal="center" vertical="center"/>
    </xf>
    <xf numFmtId="170" fontId="79" fillId="0" borderId="0" xfId="0" applyNumberFormat="1" applyFont="1">
      <alignment vertical="center"/>
    </xf>
    <xf numFmtId="9" fontId="4" fillId="0" borderId="0" xfId="0" applyNumberFormat="1" applyFont="1" applyAlignment="1">
      <alignment horizontal="center" vertical="center"/>
    </xf>
    <xf numFmtId="185" fontId="4" fillId="0" borderId="0" xfId="0" applyNumberFormat="1" applyFont="1">
      <alignment vertical="center"/>
    </xf>
    <xf numFmtId="185" fontId="4" fillId="27" borderId="0" xfId="0" applyNumberFormat="1" applyFont="1" applyFill="1">
      <alignment vertical="center"/>
    </xf>
    <xf numFmtId="170" fontId="76" fillId="7" borderId="0" xfId="0" applyNumberFormat="1" applyFont="1" applyFill="1">
      <alignment vertical="center"/>
    </xf>
    <xf numFmtId="9" fontId="77" fillId="0" borderId="0" xfId="0" quotePrefix="1" applyNumberFormat="1" applyFont="1" applyAlignment="1">
      <alignment horizontal="center" vertical="center"/>
    </xf>
    <xf numFmtId="9" fontId="77" fillId="0" borderId="0" xfId="0" applyNumberFormat="1" applyFont="1" applyAlignment="1">
      <alignment horizontal="center" vertical="center"/>
    </xf>
    <xf numFmtId="0" fontId="0" fillId="0" borderId="61" xfId="0" applyBorder="1">
      <alignment vertical="center"/>
    </xf>
    <xf numFmtId="170" fontId="76" fillId="7" borderId="61" xfId="0" applyNumberFormat="1" applyFont="1" applyFill="1" applyBorder="1">
      <alignment vertical="center"/>
    </xf>
    <xf numFmtId="170" fontId="76" fillId="7" borderId="62" xfId="0" applyNumberFormat="1" applyFont="1" applyFill="1" applyBorder="1">
      <alignment vertical="center"/>
    </xf>
    <xf numFmtId="0" fontId="9" fillId="7" borderId="0" xfId="0" applyFont="1" applyFill="1">
      <alignment vertical="center"/>
    </xf>
    <xf numFmtId="0" fontId="9" fillId="0" borderId="31" xfId="0" applyFont="1" applyBorder="1" applyAlignment="1">
      <alignment horizontal="left" vertical="center" wrapText="1"/>
    </xf>
    <xf numFmtId="0" fontId="9" fillId="0" borderId="8" xfId="0" applyFont="1" applyBorder="1">
      <alignment vertical="center"/>
    </xf>
    <xf numFmtId="0" fontId="9" fillId="0" borderId="8" xfId="0" applyFont="1" applyBorder="1" applyAlignment="1">
      <alignment vertical="center" wrapText="1"/>
    </xf>
    <xf numFmtId="168" fontId="81" fillId="7" borderId="0" xfId="11" applyNumberFormat="1" applyFont="1" applyFill="1">
      <alignment vertical="center"/>
    </xf>
    <xf numFmtId="167" fontId="9" fillId="0" borderId="8" xfId="0" quotePrefix="1" applyNumberFormat="1" applyFont="1" applyBorder="1" applyAlignment="1">
      <alignment vertical="center" wrapText="1"/>
    </xf>
    <xf numFmtId="167" fontId="0" fillId="0" borderId="0" xfId="2" applyNumberFormat="1" applyFont="1">
      <alignment vertical="center"/>
    </xf>
    <xf numFmtId="167" fontId="50" fillId="15" borderId="0" xfId="6" applyNumberFormat="1" applyFont="1" applyFill="1">
      <alignment vertical="center"/>
    </xf>
    <xf numFmtId="167" fontId="63" fillId="15" borderId="10" xfId="9" applyNumberFormat="1" applyFont="1" applyFill="1" applyBorder="1" applyAlignment="1">
      <alignment vertical="center"/>
    </xf>
    <xf numFmtId="188" fontId="63" fillId="0" borderId="0" xfId="11" applyNumberFormat="1" applyFont="1">
      <alignment vertical="center"/>
    </xf>
    <xf numFmtId="9" fontId="14" fillId="17" borderId="0" xfId="2" applyFont="1" applyFill="1">
      <alignment vertical="center"/>
    </xf>
    <xf numFmtId="167" fontId="63" fillId="0" borderId="0" xfId="2" applyNumberFormat="1" applyFont="1" applyFill="1">
      <alignment vertical="center"/>
    </xf>
    <xf numFmtId="0" fontId="69" fillId="23" borderId="31" xfId="0" quotePrefix="1" applyFont="1" applyFill="1" applyBorder="1" applyAlignment="1">
      <alignment horizontal="left" vertical="center" wrapText="1"/>
    </xf>
    <xf numFmtId="0" fontId="9" fillId="0" borderId="31" xfId="3" applyFont="1" applyBorder="1">
      <alignment vertical="center"/>
    </xf>
    <xf numFmtId="0" fontId="70" fillId="2" borderId="2" xfId="0" applyFont="1" applyFill="1" applyBorder="1" applyAlignment="1">
      <alignment horizontal="center" vertical="center"/>
    </xf>
    <xf numFmtId="0" fontId="70" fillId="2" borderId="51" xfId="0" applyFont="1" applyFill="1" applyBorder="1" applyAlignment="1">
      <alignment horizontal="center" vertical="center"/>
    </xf>
    <xf numFmtId="0" fontId="70" fillId="2" borderId="3" xfId="0" applyFont="1" applyFill="1" applyBorder="1" applyAlignment="1">
      <alignment horizontal="center" vertical="center"/>
    </xf>
    <xf numFmtId="0" fontId="70" fillId="2" borderId="52" xfId="0" applyFont="1" applyFill="1" applyBorder="1" applyAlignment="1">
      <alignment horizontal="center" vertical="center"/>
    </xf>
    <xf numFmtId="0" fontId="70" fillId="2" borderId="53" xfId="0" applyFont="1" applyFill="1" applyBorder="1" applyAlignment="1">
      <alignment horizontal="center" vertical="center"/>
    </xf>
    <xf numFmtId="0" fontId="70" fillId="2" borderId="54" xfId="0" applyFont="1" applyFill="1" applyBorder="1" applyAlignment="1">
      <alignment horizontal="center" vertical="center"/>
    </xf>
    <xf numFmtId="0" fontId="30" fillId="15" borderId="31" xfId="11" applyFont="1" applyFill="1" applyBorder="1" applyAlignment="1">
      <alignment horizontal="center" vertical="center"/>
    </xf>
    <xf numFmtId="0" fontId="30" fillId="15" borderId="25" xfId="11" applyFont="1" applyFill="1" applyBorder="1" applyAlignment="1">
      <alignment horizontal="center" vertical="center"/>
    </xf>
    <xf numFmtId="0" fontId="30" fillId="15" borderId="9" xfId="11" applyFont="1" applyFill="1" applyBorder="1" applyAlignment="1">
      <alignment horizontal="center" vertical="center"/>
    </xf>
    <xf numFmtId="175" fontId="31" fillId="0" borderId="31" xfId="11" applyNumberFormat="1" applyFont="1" applyBorder="1" applyAlignment="1">
      <alignment horizontal="left" vertical="center"/>
    </xf>
    <xf numFmtId="175" fontId="31" fillId="0" borderId="25" xfId="11" applyNumberFormat="1" applyFont="1" applyBorder="1" applyAlignment="1">
      <alignment horizontal="left" vertical="center"/>
    </xf>
    <xf numFmtId="175" fontId="31" fillId="0" borderId="9" xfId="11" applyNumberFormat="1" applyFont="1" applyBorder="1" applyAlignment="1">
      <alignment horizontal="left" vertical="center"/>
    </xf>
    <xf numFmtId="0" fontId="35" fillId="15" borderId="31" xfId="0" applyFont="1" applyFill="1" applyBorder="1" applyAlignment="1">
      <alignment horizontal="center" vertical="center"/>
    </xf>
    <xf numFmtId="0" fontId="35" fillId="15" borderId="9" xfId="0" applyFont="1" applyFill="1" applyBorder="1" applyAlignment="1">
      <alignment horizontal="center" vertical="center"/>
    </xf>
    <xf numFmtId="0" fontId="35" fillId="7" borderId="31" xfId="0" applyFont="1" applyFill="1" applyBorder="1" applyAlignment="1">
      <alignment horizontal="center" vertical="center"/>
    </xf>
    <xf numFmtId="0" fontId="35" fillId="7" borderId="9" xfId="0" applyFont="1" applyFill="1" applyBorder="1" applyAlignment="1">
      <alignment horizontal="center" vertical="center"/>
    </xf>
    <xf numFmtId="0" fontId="34" fillId="0" borderId="0" xfId="0" applyFont="1" applyAlignment="1">
      <alignment horizontal="center" vertical="center"/>
    </xf>
    <xf numFmtId="0" fontId="20" fillId="19" borderId="34" xfId="0" applyFont="1" applyFill="1" applyBorder="1" applyAlignment="1">
      <alignment horizontal="center" vertical="center"/>
    </xf>
    <xf numFmtId="0" fontId="20" fillId="19" borderId="30" xfId="0" applyFont="1" applyFill="1" applyBorder="1" applyAlignment="1">
      <alignment horizontal="center" vertical="center"/>
    </xf>
    <xf numFmtId="0" fontId="0" fillId="0" borderId="35" xfId="0" applyBorder="1" applyAlignment="1">
      <alignment horizontal="center" vertical="center"/>
    </xf>
    <xf numFmtId="0" fontId="0" fillId="0" borderId="39" xfId="0" applyBorder="1" applyAlignment="1">
      <alignment horizontal="center" vertical="center"/>
    </xf>
    <xf numFmtId="0" fontId="0" fillId="0" borderId="42" xfId="0" applyBorder="1" applyAlignment="1">
      <alignment horizontal="center" vertical="center"/>
    </xf>
    <xf numFmtId="0" fontId="0" fillId="0" borderId="45" xfId="0" applyBorder="1" applyAlignment="1">
      <alignment horizontal="center" vertical="center"/>
    </xf>
    <xf numFmtId="0" fontId="0" fillId="0" borderId="46" xfId="0" applyBorder="1" applyAlignment="1">
      <alignment horizontal="center" vertical="center"/>
    </xf>
    <xf numFmtId="0" fontId="0" fillId="0" borderId="47" xfId="0" applyBorder="1" applyAlignment="1">
      <alignment horizontal="center" vertical="center"/>
    </xf>
    <xf numFmtId="0" fontId="6" fillId="21" borderId="49" xfId="4" applyFill="1" applyBorder="1" applyAlignment="1">
      <alignment horizontal="center" vertical="center"/>
    </xf>
    <xf numFmtId="0" fontId="9" fillId="0" borderId="32" xfId="11" applyFont="1" applyBorder="1" applyAlignment="1">
      <alignment vertical="center"/>
    </xf>
    <xf numFmtId="0" fontId="9" fillId="0" borderId="8" xfId="11" applyFont="1" applyBorder="1" applyAlignment="1">
      <alignment vertical="center"/>
    </xf>
  </cellXfs>
  <cellStyles count="22">
    <cellStyle name="blp_datetime" xfId="16" xr:uid="{88037347-14CE-4412-AC57-D2FAAC9B59E0}"/>
    <cellStyle name="백분율" xfId="2" builtinId="5"/>
    <cellStyle name="백분율 2" xfId="6" xr:uid="{B062E0CA-481B-4FCB-B069-08C7F8D79B84}"/>
    <cellStyle name="백분율 2 2" xfId="9" xr:uid="{8D43FF80-C54F-4175-A28B-F28F7EF833B8}"/>
    <cellStyle name="백분율 3" xfId="14" xr:uid="{23453B00-9CFA-43AD-80BC-2E7280BC4FE9}"/>
    <cellStyle name="백분율 3 2" xfId="17" xr:uid="{E3EA2E81-79D5-4C1A-9812-9AD34C9633B2}"/>
    <cellStyle name="쉼표 [0]" xfId="1" builtinId="6"/>
    <cellStyle name="쉼표 [0] 12" xfId="5" xr:uid="{EDDBE370-5377-49AE-8DB5-F089C8C42417}"/>
    <cellStyle name="쉼표 [0] 2" xfId="12" xr:uid="{E5CA6AFF-B2F1-403A-926F-42F0BFAA7517}"/>
    <cellStyle name="쉼표 [0] 3" xfId="15" xr:uid="{6DE281F9-7996-4B49-B19A-F9A726637451}"/>
    <cellStyle name="쉼표 [0] 4" xfId="8" xr:uid="{F0BA5D50-E9D3-46EB-AB8E-49779FEB1B35}"/>
    <cellStyle name="표준" xfId="0" builtinId="0"/>
    <cellStyle name="표준 10" xfId="4" xr:uid="{E6EECB36-8BF3-46E4-9917-EC48F8CF09B7}"/>
    <cellStyle name="표준 19" xfId="18" xr:uid="{3AE69AA8-2B63-4D8D-82C9-FCEAED897E19}"/>
    <cellStyle name="표준 2" xfId="11" xr:uid="{2C351B0D-0A06-4843-B36D-D2E609A5FF02}"/>
    <cellStyle name="표준 2 2" xfId="3" xr:uid="{47DBBFBD-50D2-4617-A8EE-D04CA2923F77}"/>
    <cellStyle name="표준 2 2 2" xfId="21" xr:uid="{08C19F32-90CB-4085-9737-94D39A3D5A08}"/>
    <cellStyle name="표준 3" xfId="13" xr:uid="{7B4A1F7F-0E11-4B9A-AB79-1E725A7D673B}"/>
    <cellStyle name="표준 3 2 2" xfId="10" xr:uid="{E11AC19F-1087-4217-9446-F8275DA8DE86}"/>
    <cellStyle name="표준 4" xfId="7" xr:uid="{6E59F33E-BF65-48FF-B565-A5F25C8E0E26}"/>
    <cellStyle name="표준 5" xfId="20" xr:uid="{70C14000-0D8D-438E-8A3D-89918F621CA4}"/>
    <cellStyle name="표준 6" xfId="19" xr:uid="{9DAC7045-4C5A-4563-8A42-699FEB7DE9E8}"/>
  </cellStyles>
  <dxfs count="0"/>
  <tableStyles count="0" defaultTableStyle="TableStyleMedium2" defaultPivotStyle="PivotStyleLight16"/>
  <colors>
    <mruColors>
      <color rgb="FF00338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externalLink" Target="externalLinks/externalLink7.xml"/><Relationship Id="rId47" Type="http://schemas.openxmlformats.org/officeDocument/2006/relationships/externalLink" Target="externalLinks/externalLink12.xml"/><Relationship Id="rId63" Type="http://schemas.openxmlformats.org/officeDocument/2006/relationships/externalLink" Target="externalLinks/externalLink28.xml"/><Relationship Id="rId68" Type="http://schemas.openxmlformats.org/officeDocument/2006/relationships/externalLink" Target="externalLinks/externalLink33.xml"/><Relationship Id="rId84" Type="http://schemas.openxmlformats.org/officeDocument/2006/relationships/externalLink" Target="externalLinks/externalLink49.xml"/><Relationship Id="rId89" Type="http://schemas.openxmlformats.org/officeDocument/2006/relationships/externalLink" Target="externalLinks/externalLink54.xml"/><Relationship Id="rId112" Type="http://schemas.openxmlformats.org/officeDocument/2006/relationships/sharedStrings" Target="sharedStrings.xml"/><Relationship Id="rId16" Type="http://schemas.openxmlformats.org/officeDocument/2006/relationships/worksheet" Target="worksheets/sheet16.xml"/><Relationship Id="rId107" Type="http://schemas.openxmlformats.org/officeDocument/2006/relationships/externalLink" Target="externalLinks/externalLink72.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externalLink" Target="externalLinks/externalLink2.xml"/><Relationship Id="rId53" Type="http://schemas.openxmlformats.org/officeDocument/2006/relationships/externalLink" Target="externalLinks/externalLink18.xml"/><Relationship Id="rId58" Type="http://schemas.openxmlformats.org/officeDocument/2006/relationships/externalLink" Target="externalLinks/externalLink23.xml"/><Relationship Id="rId74" Type="http://schemas.openxmlformats.org/officeDocument/2006/relationships/externalLink" Target="externalLinks/externalLink39.xml"/><Relationship Id="rId79" Type="http://schemas.openxmlformats.org/officeDocument/2006/relationships/externalLink" Target="externalLinks/externalLink44.xml"/><Relationship Id="rId102" Type="http://schemas.openxmlformats.org/officeDocument/2006/relationships/externalLink" Target="externalLinks/externalLink67.xml"/><Relationship Id="rId5" Type="http://schemas.openxmlformats.org/officeDocument/2006/relationships/worksheet" Target="worksheets/sheet5.xml"/><Relationship Id="rId90" Type="http://schemas.openxmlformats.org/officeDocument/2006/relationships/externalLink" Target="externalLinks/externalLink55.xml"/><Relationship Id="rId95" Type="http://schemas.openxmlformats.org/officeDocument/2006/relationships/externalLink" Target="externalLinks/externalLink60.xml"/><Relationship Id="rId22" Type="http://schemas.openxmlformats.org/officeDocument/2006/relationships/worksheet" Target="worksheets/sheet22.xml"/><Relationship Id="rId27" Type="http://schemas.openxmlformats.org/officeDocument/2006/relationships/worksheet" Target="worksheets/sheet27.xml"/><Relationship Id="rId43" Type="http://schemas.openxmlformats.org/officeDocument/2006/relationships/externalLink" Target="externalLinks/externalLink8.xml"/><Relationship Id="rId48" Type="http://schemas.openxmlformats.org/officeDocument/2006/relationships/externalLink" Target="externalLinks/externalLink13.xml"/><Relationship Id="rId64" Type="http://schemas.openxmlformats.org/officeDocument/2006/relationships/externalLink" Target="externalLinks/externalLink29.xml"/><Relationship Id="rId69" Type="http://schemas.openxmlformats.org/officeDocument/2006/relationships/externalLink" Target="externalLinks/externalLink34.xml"/><Relationship Id="rId113" Type="http://schemas.openxmlformats.org/officeDocument/2006/relationships/calcChain" Target="calcChain.xml"/><Relationship Id="rId80" Type="http://schemas.openxmlformats.org/officeDocument/2006/relationships/externalLink" Target="externalLinks/externalLink45.xml"/><Relationship Id="rId85" Type="http://schemas.openxmlformats.org/officeDocument/2006/relationships/externalLink" Target="externalLinks/externalLink50.xml"/><Relationship Id="rId12" Type="http://schemas.openxmlformats.org/officeDocument/2006/relationships/worksheet" Target="worksheets/sheet12.xml"/><Relationship Id="rId17" Type="http://schemas.openxmlformats.org/officeDocument/2006/relationships/worksheet" Target="worksheets/sheet17.xml"/><Relationship Id="rId33" Type="http://schemas.openxmlformats.org/officeDocument/2006/relationships/worksheet" Target="worksheets/sheet33.xml"/><Relationship Id="rId38" Type="http://schemas.openxmlformats.org/officeDocument/2006/relationships/externalLink" Target="externalLinks/externalLink3.xml"/><Relationship Id="rId59" Type="http://schemas.openxmlformats.org/officeDocument/2006/relationships/externalLink" Target="externalLinks/externalLink24.xml"/><Relationship Id="rId103" Type="http://schemas.openxmlformats.org/officeDocument/2006/relationships/externalLink" Target="externalLinks/externalLink68.xml"/><Relationship Id="rId108" Type="http://schemas.openxmlformats.org/officeDocument/2006/relationships/externalLink" Target="externalLinks/externalLink73.xml"/><Relationship Id="rId54" Type="http://schemas.openxmlformats.org/officeDocument/2006/relationships/externalLink" Target="externalLinks/externalLink19.xml"/><Relationship Id="rId70" Type="http://schemas.openxmlformats.org/officeDocument/2006/relationships/externalLink" Target="externalLinks/externalLink35.xml"/><Relationship Id="rId75" Type="http://schemas.openxmlformats.org/officeDocument/2006/relationships/externalLink" Target="externalLinks/externalLink40.xml"/><Relationship Id="rId91" Type="http://schemas.openxmlformats.org/officeDocument/2006/relationships/externalLink" Target="externalLinks/externalLink56.xml"/><Relationship Id="rId96" Type="http://schemas.openxmlformats.org/officeDocument/2006/relationships/externalLink" Target="externalLinks/externalLink6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externalLink" Target="externalLinks/externalLink1.xml"/><Relationship Id="rId49" Type="http://schemas.openxmlformats.org/officeDocument/2006/relationships/externalLink" Target="externalLinks/externalLink14.xml"/><Relationship Id="rId57" Type="http://schemas.openxmlformats.org/officeDocument/2006/relationships/externalLink" Target="externalLinks/externalLink22.xml"/><Relationship Id="rId106" Type="http://schemas.openxmlformats.org/officeDocument/2006/relationships/externalLink" Target="externalLinks/externalLink71.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externalLink" Target="externalLinks/externalLink9.xml"/><Relationship Id="rId52" Type="http://schemas.openxmlformats.org/officeDocument/2006/relationships/externalLink" Target="externalLinks/externalLink17.xml"/><Relationship Id="rId60" Type="http://schemas.openxmlformats.org/officeDocument/2006/relationships/externalLink" Target="externalLinks/externalLink25.xml"/><Relationship Id="rId65" Type="http://schemas.openxmlformats.org/officeDocument/2006/relationships/externalLink" Target="externalLinks/externalLink30.xml"/><Relationship Id="rId73" Type="http://schemas.openxmlformats.org/officeDocument/2006/relationships/externalLink" Target="externalLinks/externalLink38.xml"/><Relationship Id="rId78" Type="http://schemas.openxmlformats.org/officeDocument/2006/relationships/externalLink" Target="externalLinks/externalLink43.xml"/><Relationship Id="rId81" Type="http://schemas.openxmlformats.org/officeDocument/2006/relationships/externalLink" Target="externalLinks/externalLink46.xml"/><Relationship Id="rId86" Type="http://schemas.openxmlformats.org/officeDocument/2006/relationships/externalLink" Target="externalLinks/externalLink51.xml"/><Relationship Id="rId94" Type="http://schemas.openxmlformats.org/officeDocument/2006/relationships/externalLink" Target="externalLinks/externalLink59.xml"/><Relationship Id="rId99" Type="http://schemas.openxmlformats.org/officeDocument/2006/relationships/externalLink" Target="externalLinks/externalLink64.xml"/><Relationship Id="rId101" Type="http://schemas.openxmlformats.org/officeDocument/2006/relationships/externalLink" Target="externalLinks/externalLink66.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externalLink" Target="externalLinks/externalLink4.xml"/><Relationship Id="rId109" Type="http://schemas.openxmlformats.org/officeDocument/2006/relationships/externalLink" Target="externalLinks/externalLink74.xml"/><Relationship Id="rId34" Type="http://schemas.openxmlformats.org/officeDocument/2006/relationships/worksheet" Target="worksheets/sheet34.xml"/><Relationship Id="rId50" Type="http://schemas.openxmlformats.org/officeDocument/2006/relationships/externalLink" Target="externalLinks/externalLink15.xml"/><Relationship Id="rId55" Type="http://schemas.openxmlformats.org/officeDocument/2006/relationships/externalLink" Target="externalLinks/externalLink20.xml"/><Relationship Id="rId76" Type="http://schemas.openxmlformats.org/officeDocument/2006/relationships/externalLink" Target="externalLinks/externalLink41.xml"/><Relationship Id="rId97" Type="http://schemas.openxmlformats.org/officeDocument/2006/relationships/externalLink" Target="externalLinks/externalLink62.xml"/><Relationship Id="rId104" Type="http://schemas.openxmlformats.org/officeDocument/2006/relationships/externalLink" Target="externalLinks/externalLink69.xml"/><Relationship Id="rId7" Type="http://schemas.openxmlformats.org/officeDocument/2006/relationships/worksheet" Target="worksheets/sheet7.xml"/><Relationship Id="rId71" Type="http://schemas.openxmlformats.org/officeDocument/2006/relationships/externalLink" Target="externalLinks/externalLink36.xml"/><Relationship Id="rId92" Type="http://schemas.openxmlformats.org/officeDocument/2006/relationships/externalLink" Target="externalLinks/externalLink57.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externalLink" Target="externalLinks/externalLink5.xml"/><Relationship Id="rId45" Type="http://schemas.openxmlformats.org/officeDocument/2006/relationships/externalLink" Target="externalLinks/externalLink10.xml"/><Relationship Id="rId66" Type="http://schemas.openxmlformats.org/officeDocument/2006/relationships/externalLink" Target="externalLinks/externalLink31.xml"/><Relationship Id="rId87" Type="http://schemas.openxmlformats.org/officeDocument/2006/relationships/externalLink" Target="externalLinks/externalLink52.xml"/><Relationship Id="rId110" Type="http://schemas.openxmlformats.org/officeDocument/2006/relationships/theme" Target="theme/theme1.xml"/><Relationship Id="rId61" Type="http://schemas.openxmlformats.org/officeDocument/2006/relationships/externalLink" Target="externalLinks/externalLink26.xml"/><Relationship Id="rId82" Type="http://schemas.openxmlformats.org/officeDocument/2006/relationships/externalLink" Target="externalLinks/externalLink47.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worksheet" Target="worksheets/sheet35.xml"/><Relationship Id="rId56" Type="http://schemas.openxmlformats.org/officeDocument/2006/relationships/externalLink" Target="externalLinks/externalLink21.xml"/><Relationship Id="rId77" Type="http://schemas.openxmlformats.org/officeDocument/2006/relationships/externalLink" Target="externalLinks/externalLink42.xml"/><Relationship Id="rId100" Type="http://schemas.openxmlformats.org/officeDocument/2006/relationships/externalLink" Target="externalLinks/externalLink65.xml"/><Relationship Id="rId105" Type="http://schemas.openxmlformats.org/officeDocument/2006/relationships/externalLink" Target="externalLinks/externalLink70.xml"/><Relationship Id="rId8" Type="http://schemas.openxmlformats.org/officeDocument/2006/relationships/worksheet" Target="worksheets/sheet8.xml"/><Relationship Id="rId51" Type="http://schemas.openxmlformats.org/officeDocument/2006/relationships/externalLink" Target="externalLinks/externalLink16.xml"/><Relationship Id="rId72" Type="http://schemas.openxmlformats.org/officeDocument/2006/relationships/externalLink" Target="externalLinks/externalLink37.xml"/><Relationship Id="rId93" Type="http://schemas.openxmlformats.org/officeDocument/2006/relationships/externalLink" Target="externalLinks/externalLink58.xml"/><Relationship Id="rId98" Type="http://schemas.openxmlformats.org/officeDocument/2006/relationships/externalLink" Target="externalLinks/externalLink63.xml"/><Relationship Id="rId3" Type="http://schemas.openxmlformats.org/officeDocument/2006/relationships/worksheet" Target="worksheets/sheet3.xml"/><Relationship Id="rId25" Type="http://schemas.openxmlformats.org/officeDocument/2006/relationships/worksheet" Target="worksheets/sheet25.xml"/><Relationship Id="rId46" Type="http://schemas.openxmlformats.org/officeDocument/2006/relationships/externalLink" Target="externalLinks/externalLink11.xml"/><Relationship Id="rId67" Type="http://schemas.openxmlformats.org/officeDocument/2006/relationships/externalLink" Target="externalLinks/externalLink32.xml"/><Relationship Id="rId20" Type="http://schemas.openxmlformats.org/officeDocument/2006/relationships/worksheet" Target="worksheets/sheet20.xml"/><Relationship Id="rId41" Type="http://schemas.openxmlformats.org/officeDocument/2006/relationships/externalLink" Target="externalLinks/externalLink6.xml"/><Relationship Id="rId62" Type="http://schemas.openxmlformats.org/officeDocument/2006/relationships/externalLink" Target="externalLinks/externalLink27.xml"/><Relationship Id="rId83" Type="http://schemas.openxmlformats.org/officeDocument/2006/relationships/externalLink" Target="externalLinks/externalLink48.xml"/><Relationship Id="rId88" Type="http://schemas.openxmlformats.org/officeDocument/2006/relationships/externalLink" Target="externalLinks/externalLink53.xml"/><Relationship Id="rId111" Type="http://schemas.openxmlformats.org/officeDocument/2006/relationships/styles" Target="styles.xml"/></Relationships>
</file>

<file path=xl/ctrlProps/ctrlProp1.xml><?xml version="1.0" encoding="utf-8"?>
<formControlPr xmlns="http://schemas.microsoft.com/office/spreadsheetml/2009/9/main" objectType="Drop" dropLines="3" dropStyle="combo" dx="22" fmlaLink="#REF!" fmlaRange="$D$44:$D$46" noThreeD="1" sel="0" val="0"/>
</file>

<file path=xl/ctrlProps/ctrlProp2.xml><?xml version="1.0" encoding="utf-8"?>
<formControlPr xmlns="http://schemas.microsoft.com/office/spreadsheetml/2009/9/main" objectType="Drop" dropLines="2" dropStyle="combo" dx="22" fmlaLink="#REF!" fmlaRange="#REF!" noThreeD="1" sel="0" val="0"/>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10</xdr:row>
      <xdr:rowOff>180325</xdr:rowOff>
    </xdr:from>
    <xdr:to>
      <xdr:col>7</xdr:col>
      <xdr:colOff>250370</xdr:colOff>
      <xdr:row>29</xdr:row>
      <xdr:rowOff>62554</xdr:rowOff>
    </xdr:to>
    <xdr:pic>
      <xdr:nvPicPr>
        <xdr:cNvPr id="7" name="그림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2380186"/>
          <a:ext cx="7650053" cy="4036785"/>
        </a:xfrm>
        <a:prstGeom prst="rect">
          <a:avLst/>
        </a:prstGeom>
      </xdr:spPr>
    </xdr:pic>
    <xdr:clientData/>
  </xdr:twoCellAnchor>
  <xdr:twoCellAnchor editAs="oneCell">
    <xdr:from>
      <xdr:col>1</xdr:col>
      <xdr:colOff>0</xdr:colOff>
      <xdr:row>33</xdr:row>
      <xdr:rowOff>0</xdr:rowOff>
    </xdr:from>
    <xdr:to>
      <xdr:col>8</xdr:col>
      <xdr:colOff>172279</xdr:colOff>
      <xdr:row>52</xdr:row>
      <xdr:rowOff>57212</xdr:rowOff>
    </xdr:to>
    <xdr:pic>
      <xdr:nvPicPr>
        <xdr:cNvPr id="9" name="그림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7457" y="6841435"/>
          <a:ext cx="7772400" cy="3991451"/>
        </a:xfrm>
        <a:prstGeom prst="rect">
          <a:avLst/>
        </a:prstGeom>
      </xdr:spPr>
    </xdr:pic>
    <xdr:clientData/>
  </xdr:twoCellAnchor>
  <xdr:twoCellAnchor editAs="oneCell">
    <xdr:from>
      <xdr:col>1</xdr:col>
      <xdr:colOff>0</xdr:colOff>
      <xdr:row>55</xdr:row>
      <xdr:rowOff>0</xdr:rowOff>
    </xdr:from>
    <xdr:to>
      <xdr:col>8</xdr:col>
      <xdr:colOff>172279</xdr:colOff>
      <xdr:row>74</xdr:row>
      <xdr:rowOff>45067</xdr:rowOff>
    </xdr:to>
    <xdr:pic>
      <xdr:nvPicPr>
        <xdr:cNvPr id="11" name="그림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7457" y="11396870"/>
          <a:ext cx="7772400" cy="3979306"/>
        </a:xfrm>
        <a:prstGeom prst="rect">
          <a:avLst/>
        </a:prstGeom>
      </xdr:spPr>
    </xdr:pic>
    <xdr:clientData/>
  </xdr:twoCellAnchor>
  <xdr:twoCellAnchor editAs="oneCell">
    <xdr:from>
      <xdr:col>1</xdr:col>
      <xdr:colOff>0</xdr:colOff>
      <xdr:row>77</xdr:row>
      <xdr:rowOff>0</xdr:rowOff>
    </xdr:from>
    <xdr:to>
      <xdr:col>8</xdr:col>
      <xdr:colOff>172279</xdr:colOff>
      <xdr:row>96</xdr:row>
      <xdr:rowOff>57212</xdr:rowOff>
    </xdr:to>
    <xdr:pic>
      <xdr:nvPicPr>
        <xdr:cNvPr id="13" name="그림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87457" y="15952304"/>
          <a:ext cx="7772400" cy="3991451"/>
        </a:xfrm>
        <a:prstGeom prst="rect">
          <a:avLst/>
        </a:prstGeom>
      </xdr:spPr>
    </xdr:pic>
    <xdr:clientData/>
  </xdr:twoCellAnchor>
  <xdr:twoCellAnchor editAs="oneCell">
    <xdr:from>
      <xdr:col>1</xdr:col>
      <xdr:colOff>0</xdr:colOff>
      <xdr:row>99</xdr:row>
      <xdr:rowOff>0</xdr:rowOff>
    </xdr:from>
    <xdr:to>
      <xdr:col>8</xdr:col>
      <xdr:colOff>172279</xdr:colOff>
      <xdr:row>118</xdr:row>
      <xdr:rowOff>59292</xdr:rowOff>
    </xdr:to>
    <xdr:pic>
      <xdr:nvPicPr>
        <xdr:cNvPr id="15" name="그림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7457" y="20507739"/>
          <a:ext cx="7772400" cy="3993531"/>
        </a:xfrm>
        <a:prstGeom prst="rect">
          <a:avLst/>
        </a:prstGeom>
      </xdr:spPr>
    </xdr:pic>
    <xdr:clientData/>
  </xdr:twoCellAnchor>
  <xdr:twoCellAnchor editAs="oneCell">
    <xdr:from>
      <xdr:col>1</xdr:col>
      <xdr:colOff>0</xdr:colOff>
      <xdr:row>121</xdr:row>
      <xdr:rowOff>0</xdr:rowOff>
    </xdr:from>
    <xdr:to>
      <xdr:col>8</xdr:col>
      <xdr:colOff>172279</xdr:colOff>
      <xdr:row>140</xdr:row>
      <xdr:rowOff>85548</xdr:rowOff>
    </xdr:to>
    <xdr:pic>
      <xdr:nvPicPr>
        <xdr:cNvPr id="17" name="그림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87457" y="25063174"/>
          <a:ext cx="7772400" cy="4019787"/>
        </a:xfrm>
        <a:prstGeom prst="rect">
          <a:avLst/>
        </a:prstGeom>
      </xdr:spPr>
    </xdr:pic>
    <xdr:clientData/>
  </xdr:twoCellAnchor>
  <xdr:twoCellAnchor editAs="oneCell">
    <xdr:from>
      <xdr:col>13</xdr:col>
      <xdr:colOff>520445</xdr:colOff>
      <xdr:row>10</xdr:row>
      <xdr:rowOff>100099</xdr:rowOff>
    </xdr:from>
    <xdr:to>
      <xdr:col>25</xdr:col>
      <xdr:colOff>123789</xdr:colOff>
      <xdr:row>29</xdr:row>
      <xdr:rowOff>37901</xdr:rowOff>
    </xdr:to>
    <xdr:pic>
      <xdr:nvPicPr>
        <xdr:cNvPr id="2" name="그림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7"/>
        <a:stretch>
          <a:fillRect/>
        </a:stretch>
      </xdr:blipFill>
      <xdr:spPr>
        <a:xfrm>
          <a:off x="9165681" y="2330681"/>
          <a:ext cx="7583563" cy="4149584"/>
        </a:xfrm>
        <a:prstGeom prst="rect">
          <a:avLst/>
        </a:prstGeom>
      </xdr:spPr>
    </xdr:pic>
    <xdr:clientData/>
  </xdr:twoCellAnchor>
  <xdr:twoCellAnchor editAs="oneCell">
    <xdr:from>
      <xdr:col>13</xdr:col>
      <xdr:colOff>415637</xdr:colOff>
      <xdr:row>32</xdr:row>
      <xdr:rowOff>220981</xdr:rowOff>
    </xdr:from>
    <xdr:to>
      <xdr:col>25</xdr:col>
      <xdr:colOff>384254</xdr:colOff>
      <xdr:row>52</xdr:row>
      <xdr:rowOff>143055</xdr:rowOff>
    </xdr:to>
    <xdr:pic>
      <xdr:nvPicPr>
        <xdr:cNvPr id="3" name="그림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8"/>
        <a:stretch>
          <a:fillRect/>
        </a:stretch>
      </xdr:blipFill>
      <xdr:spPr>
        <a:xfrm>
          <a:off x="9060873" y="7328363"/>
          <a:ext cx="7948836" cy="4355528"/>
        </a:xfrm>
        <a:prstGeom prst="rect">
          <a:avLst/>
        </a:prstGeom>
      </xdr:spPr>
    </xdr:pic>
    <xdr:clientData/>
  </xdr:twoCellAnchor>
  <xdr:twoCellAnchor editAs="oneCell">
    <xdr:from>
      <xdr:col>13</xdr:col>
      <xdr:colOff>387927</xdr:colOff>
      <xdr:row>54</xdr:row>
      <xdr:rowOff>166255</xdr:rowOff>
    </xdr:from>
    <xdr:to>
      <xdr:col>25</xdr:col>
      <xdr:colOff>471054</xdr:colOff>
      <xdr:row>74</xdr:row>
      <xdr:rowOff>187950</xdr:rowOff>
    </xdr:to>
    <xdr:pic>
      <xdr:nvPicPr>
        <xdr:cNvPr id="4" name="그림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9"/>
        <a:stretch>
          <a:fillRect/>
        </a:stretch>
      </xdr:blipFill>
      <xdr:spPr>
        <a:xfrm>
          <a:off x="9033163" y="12150437"/>
          <a:ext cx="8063346" cy="4455149"/>
        </a:xfrm>
        <a:prstGeom prst="rect">
          <a:avLst/>
        </a:prstGeom>
      </xdr:spPr>
    </xdr:pic>
    <xdr:clientData/>
  </xdr:twoCellAnchor>
  <xdr:twoCellAnchor editAs="oneCell">
    <xdr:from>
      <xdr:col>13</xdr:col>
      <xdr:colOff>274320</xdr:colOff>
      <xdr:row>77</xdr:row>
      <xdr:rowOff>60961</xdr:rowOff>
    </xdr:from>
    <xdr:to>
      <xdr:col>25</xdr:col>
      <xdr:colOff>121920</xdr:colOff>
      <xdr:row>96</xdr:row>
      <xdr:rowOff>90923</xdr:rowOff>
    </xdr:to>
    <xdr:pic>
      <xdr:nvPicPr>
        <xdr:cNvPr id="6" name="그림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0"/>
        <a:stretch>
          <a:fillRect/>
        </a:stretch>
      </xdr:blipFill>
      <xdr:spPr>
        <a:xfrm>
          <a:off x="8991600" y="16520161"/>
          <a:ext cx="7894320" cy="4083802"/>
        </a:xfrm>
        <a:prstGeom prst="rect">
          <a:avLst/>
        </a:prstGeom>
      </xdr:spPr>
    </xdr:pic>
    <xdr:clientData/>
  </xdr:twoCellAnchor>
  <xdr:twoCellAnchor editAs="oneCell">
    <xdr:from>
      <xdr:col>13</xdr:col>
      <xdr:colOff>193964</xdr:colOff>
      <xdr:row>98</xdr:row>
      <xdr:rowOff>166254</xdr:rowOff>
    </xdr:from>
    <xdr:to>
      <xdr:col>25</xdr:col>
      <xdr:colOff>142915</xdr:colOff>
      <xdr:row>118</xdr:row>
      <xdr:rowOff>27709</xdr:rowOff>
    </xdr:to>
    <xdr:pic>
      <xdr:nvPicPr>
        <xdr:cNvPr id="8" name="그림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11"/>
        <a:stretch>
          <a:fillRect/>
        </a:stretch>
      </xdr:blipFill>
      <xdr:spPr>
        <a:xfrm>
          <a:off x="8839200" y="21904036"/>
          <a:ext cx="7929170" cy="4294909"/>
        </a:xfrm>
        <a:prstGeom prst="rect">
          <a:avLst/>
        </a:prstGeom>
      </xdr:spPr>
    </xdr:pic>
    <xdr:clientData/>
  </xdr:twoCellAnchor>
  <xdr:twoCellAnchor editAs="oneCell">
    <xdr:from>
      <xdr:col>13</xdr:col>
      <xdr:colOff>179294</xdr:colOff>
      <xdr:row>120</xdr:row>
      <xdr:rowOff>62753</xdr:rowOff>
    </xdr:from>
    <xdr:to>
      <xdr:col>25</xdr:col>
      <xdr:colOff>453613</xdr:colOff>
      <xdr:row>140</xdr:row>
      <xdr:rowOff>150212</xdr:rowOff>
    </xdr:to>
    <xdr:pic>
      <xdr:nvPicPr>
        <xdr:cNvPr id="12" name="그림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2"/>
        <a:stretch>
          <a:fillRect/>
        </a:stretch>
      </xdr:blipFill>
      <xdr:spPr>
        <a:xfrm>
          <a:off x="8919882" y="26965835"/>
          <a:ext cx="8342555" cy="456981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66675</xdr:colOff>
          <xdr:row>2</xdr:row>
          <xdr:rowOff>0</xdr:rowOff>
        </xdr:from>
        <xdr:to>
          <xdr:col>9</xdr:col>
          <xdr:colOff>66675</xdr:colOff>
          <xdr:row>2</xdr:row>
          <xdr:rowOff>133350</xdr:rowOff>
        </xdr:to>
        <xdr:sp macro="" textlink="">
          <xdr:nvSpPr>
            <xdr:cNvPr id="15361" name="Drop Down 1" hidden="1">
              <a:extLst>
                <a:ext uri="{63B3BB69-23CF-44E3-9099-C40C66FF867C}">
                  <a14:compatExt spid="_x0000_s15361"/>
                </a:ext>
                <a:ext uri="{FF2B5EF4-FFF2-40B4-BE49-F238E27FC236}">
                  <a16:creationId xmlns:a16="http://schemas.microsoft.com/office/drawing/2014/main" id="{00000000-0008-0000-0C00-0000013C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66675</xdr:colOff>
          <xdr:row>2</xdr:row>
          <xdr:rowOff>0</xdr:rowOff>
        </xdr:from>
        <xdr:to>
          <xdr:col>9</xdr:col>
          <xdr:colOff>66675</xdr:colOff>
          <xdr:row>2</xdr:row>
          <xdr:rowOff>123825</xdr:rowOff>
        </xdr:to>
        <xdr:sp macro="" textlink="">
          <xdr:nvSpPr>
            <xdr:cNvPr id="15362" name="Drop Down 2" hidden="1">
              <a:extLst>
                <a:ext uri="{63B3BB69-23CF-44E3-9099-C40C66FF867C}">
                  <a14:compatExt spid="_x0000_s15362"/>
                </a:ext>
                <a:ext uri="{FF2B5EF4-FFF2-40B4-BE49-F238E27FC236}">
                  <a16:creationId xmlns:a16="http://schemas.microsoft.com/office/drawing/2014/main" id="{00000000-0008-0000-0C00-0000023C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0</xdr:col>
      <xdr:colOff>575578</xdr:colOff>
      <xdr:row>1</xdr:row>
      <xdr:rowOff>45720</xdr:rowOff>
    </xdr:from>
    <xdr:to>
      <xdr:col>10</xdr:col>
      <xdr:colOff>192960</xdr:colOff>
      <xdr:row>26</xdr:row>
      <xdr:rowOff>63587</xdr:rowOff>
    </xdr:to>
    <xdr:pic>
      <xdr:nvPicPr>
        <xdr:cNvPr id="2" name="그림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575578" y="266700"/>
          <a:ext cx="6322982" cy="554236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22</xdr:row>
      <xdr:rowOff>0</xdr:rowOff>
    </xdr:from>
    <xdr:to>
      <xdr:col>12</xdr:col>
      <xdr:colOff>425657</xdr:colOff>
      <xdr:row>57</xdr:row>
      <xdr:rowOff>35298</xdr:rowOff>
    </xdr:to>
    <xdr:pic>
      <xdr:nvPicPr>
        <xdr:cNvPr id="2" name="그림 1">
          <a:extLst>
            <a:ext uri="{FF2B5EF4-FFF2-40B4-BE49-F238E27FC236}">
              <a16:creationId xmlns:a16="http://schemas.microsoft.com/office/drawing/2014/main" id="{00000000-0008-0000-1400-000002000000}"/>
            </a:ext>
          </a:extLst>
        </xdr:cNvPr>
        <xdr:cNvPicPr>
          <a:picLocks noChangeAspect="1"/>
        </xdr:cNvPicPr>
      </xdr:nvPicPr>
      <xdr:blipFill>
        <a:blip xmlns:r="http://schemas.openxmlformats.org/officeDocument/2006/relationships" r:embed="rId1"/>
        <a:stretch>
          <a:fillRect/>
        </a:stretch>
      </xdr:blipFill>
      <xdr:spPr>
        <a:xfrm>
          <a:off x="672353" y="5127812"/>
          <a:ext cx="9166245" cy="69381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25</xdr:col>
      <xdr:colOff>141514</xdr:colOff>
      <xdr:row>66</xdr:row>
      <xdr:rowOff>152400</xdr:rowOff>
    </xdr:from>
    <xdr:to>
      <xdr:col>33</xdr:col>
      <xdr:colOff>7620</xdr:colOff>
      <xdr:row>72</xdr:row>
      <xdr:rowOff>7395</xdr:rowOff>
    </xdr:to>
    <xdr:pic>
      <xdr:nvPicPr>
        <xdr:cNvPr id="2" name="그림 1">
          <a:extLst>
            <a:ext uri="{FF2B5EF4-FFF2-40B4-BE49-F238E27FC236}">
              <a16:creationId xmlns:a16="http://schemas.microsoft.com/office/drawing/2014/main" id="{00000000-0008-0000-15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4936994" y="22166580"/>
          <a:ext cx="5687786" cy="1207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25</xdr:col>
      <xdr:colOff>141514</xdr:colOff>
      <xdr:row>66</xdr:row>
      <xdr:rowOff>152400</xdr:rowOff>
    </xdr:from>
    <xdr:ext cx="5687786" cy="1203960"/>
    <xdr:pic>
      <xdr:nvPicPr>
        <xdr:cNvPr id="3" name="그림 2">
          <a:extLst>
            <a:ext uri="{FF2B5EF4-FFF2-40B4-BE49-F238E27FC236}">
              <a16:creationId xmlns:a16="http://schemas.microsoft.com/office/drawing/2014/main" id="{00000000-0008-0000-15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4936994" y="22166580"/>
          <a:ext cx="5687786" cy="12039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6.xml><?xml version="1.0" encoding="utf-8"?>
<xdr:wsDr xmlns:xdr="http://schemas.openxmlformats.org/drawingml/2006/spreadsheetDrawing" xmlns:a="http://schemas.openxmlformats.org/drawingml/2006/main">
  <xdr:twoCellAnchor editAs="oneCell">
    <xdr:from>
      <xdr:col>0</xdr:col>
      <xdr:colOff>566057</xdr:colOff>
      <xdr:row>54</xdr:row>
      <xdr:rowOff>54428</xdr:rowOff>
    </xdr:from>
    <xdr:to>
      <xdr:col>14</xdr:col>
      <xdr:colOff>504657</xdr:colOff>
      <xdr:row>97</xdr:row>
      <xdr:rowOff>121285</xdr:rowOff>
    </xdr:to>
    <xdr:pic>
      <xdr:nvPicPr>
        <xdr:cNvPr id="3" name="그림 2">
          <a:extLst>
            <a:ext uri="{FF2B5EF4-FFF2-40B4-BE49-F238E27FC236}">
              <a16:creationId xmlns:a16="http://schemas.microsoft.com/office/drawing/2014/main" id="{00000000-0008-0000-1600-000003000000}"/>
            </a:ext>
          </a:extLst>
        </xdr:cNvPr>
        <xdr:cNvPicPr>
          <a:picLocks noChangeAspect="1"/>
        </xdr:cNvPicPr>
      </xdr:nvPicPr>
      <xdr:blipFill>
        <a:blip xmlns:r="http://schemas.openxmlformats.org/officeDocument/2006/relationships" r:embed="rId1"/>
        <a:stretch>
          <a:fillRect/>
        </a:stretch>
      </xdr:blipFill>
      <xdr:spPr>
        <a:xfrm>
          <a:off x="566057" y="11745685"/>
          <a:ext cx="12228571" cy="94285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19</xdr:col>
      <xdr:colOff>323330</xdr:colOff>
      <xdr:row>36</xdr:row>
      <xdr:rowOff>51194</xdr:rowOff>
    </xdr:to>
    <xdr:pic>
      <xdr:nvPicPr>
        <xdr:cNvPr id="2" name="그림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0" y="0"/>
          <a:ext cx="13063970" cy="800647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510989</xdr:colOff>
      <xdr:row>54</xdr:row>
      <xdr:rowOff>26894</xdr:rowOff>
    </xdr:from>
    <xdr:to>
      <xdr:col>10</xdr:col>
      <xdr:colOff>515719</xdr:colOff>
      <xdr:row>83</xdr:row>
      <xdr:rowOff>161364</xdr:rowOff>
    </xdr:to>
    <xdr:pic>
      <xdr:nvPicPr>
        <xdr:cNvPr id="2" name="그림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1183342" y="11698941"/>
          <a:ext cx="7848848" cy="585395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Serveur\commun\Users\MIZRAHI\Documents\Travail\ABENEX\Bison\Last\Documents%20and%20Settings\dmizrahi\Local%20Settings\Temporary%20Internet%20Files\OLK34\Documents%20and%20Settings\ut06kc\Desktop\Format%20Calyon.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SVR20FP\Files.Dallas.TX\Documents%20and%20Settings\adam.stern\My%20Documents\Outlook%20Attachments%20Cache\Outlook%20Attachments%20Cache\Outlook%20Attachments%20Cache\Outlook%20Attachments%20Cache\Matt_Darrah_comps%20v8-10-07%20v2.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10.46.49.50\&#51116;&#47924;&#44592;&#54925;&#54016;\&#48149;&#51652;&#44397;\2001&#45380;\CP\&#50724;&#54536;&#48288;&#51060;&#49828;\(&#51452;)&#50724;&#54536;&#48288;&#51060;&#49828;.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10.46.49.50\&#51116;&#47924;&#44592;&#54925;&#54016;\kbs\2000&#45380;%20&#51473;&#44036;&#44048;&#49324;\&#49340;&#54868;95.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E:\users\DOKUME~1\KMartin\LOKALE~1\Temp\EUROPE\exchange%20rate%20chart.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U:\LIBRARY\INDUST\DELMONTE\9802_IPO\MODELS\IPO9.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in.li.team\LI\Users\sburns\AppData\Local\Microsoft\Windows\Temporary%20Internet%20Files\Content.Outlook\ZH345MXJ\APR\Financial\Tax%20Returns\EDGE1120.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49900;&#54805;&#49440;\c\&#54805;&#49440;\&#44221;&#47532;&#48372;&#44256;\04&#45380;\0401&#48516;&#44592;&#44208;&#49328;\My%20Documents\&#49436;&#44305;AFT(&#51452;)\&#51648;&#48516;&#48277;-&#50864;&#49457;.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L:\Appraisals\Quality%20Stores\JosephBeth\season.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L:\Appraisals\Quality%20Stores\JosephBeth\invseasn.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L:\Documents%20and%20Settings\bill\Local%20Settings\Temporary%20Internet%20Files\OLK102\windows\TEMP\Athlete's%20Foot%20final%200900.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10.46.49.50\&#51116;&#47924;&#44592;&#54925;&#54016;\My%20Documents\&#51221;&#44284;&#51109;&#45784;&#51656;&#47928;&#51077;&#45768;&#45796;.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L:\Appraisals\Quality%20Stores\JosephBeth\invcomp1.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PARIC01-smb.intranet.barcapint.com\group0005$\group\0005\PARYibdActProNNovn\3.%20XLS\1.%20Models\1.%20Operating%20Model\Copy%20of%20NEPAL%20-%20Operating%20Model_v205%20vCP.xlsx"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alantra2018\AlantraUS\ICB_Investment%20Banking\Client%20Files\Consumer%20&amp;%20Leisure\Rug%20Doctor\b_Sellside%20Project%20Stat%20(June-09)\Model\Rug%20Doctor_5YearModel_7.15.09.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PARIC01-smb.intranet.barcapint.com\group0005$\group\0005\PARYibdActProNNovn\2.%20PPT\9.%20IM\5.%20Backups\Project%20Nepal%20-%20IM%20Backups%20-%20V7.xlsx"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officechicgrp1\GroupDirs1\Documents%20and%20Settings\jdorwe01\Desktop\Financial%20Exhibits_v10_Proforma_02%2026%2009_MGMT%20Color.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harrischicgrp1\groupdirs1\111B-Data\ICB_Investment%20Banking\Client%20Files\Food%20&amp;%20Agribusiness\Diversified\United%20Food%20Group\Sell-Side%2011-08\CIM\Exhibits\Charts%20For%20CIM_Company%20Section_v3.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harrischicgrp1\groupdirs1\ICB_Investment%20Banking\Client%20Files\Food%20&amp;%20Agribusiness\Priority%20Clients\Ingredients\Red%20Arrow%20Products%20-%20Ingredients\9-10-07%20-%20Pitch\Model\Smoke%20Model%20v3.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E:\BHC\Shared\Sami%20Elbadramany\Tomahawk%20Training\Pfizer%20&amp;%20Wyeth%20Merger%20Model%20MASTERa.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harrischicgrp1\groupdirs1\Documents%20and%20Settings\apatto01\Desktop\2008%20Project%20Twist%20-%20Sellside%20Engagement\Model\Revenue%20Model%20back-up.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harrischicgrp1.harrisbank.bmogc.net\groupdirs1\ICB_Investment%20Banking\Client%20Files\Business%20Services\Education\Turning%20Technologies\2008%20Project%20Twist%20-%20Sellside%20Engagement\CIM\Objects\CIM%20Exhibits.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Bankserver\Everyone\suep2\Susan%20Peters\16011510sincePetesdeparture\ACQ397SM.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iblns005\rhinocs\Models\Bal%20Sheet,%20P&amp;L%20v4.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10.46.49.50\&#51116;&#47924;&#44288;&#47532;&#49892;\&#51312;&#51333;&#50689;3\&#44048;&#49324;&#48372;&#44256;&#49436;\97%20Draft\KET\&#49340;&#54868;95.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https://nmasuno-my.sharepoint.com/DB-Consult-MUA%20AKTUELL/AAKQUISE/2003/Abraham/Valuation/Valuation%20Abraham%20031105.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file:///L:\Documents%20and%20Settings\bill\Local%20Settings\Temporary%20Internet%20Files\OLK102\WINDOWS\TEMP\JosephBeth\invcomp1.xls" TargetMode="External"/></Relationships>
</file>

<file path=xl/externalLinks/_rels/externalLink34.xml.rels><?xml version="1.0" encoding="UTF-8" standalone="yes"?>
<Relationships xmlns="http://schemas.openxmlformats.org/package/2006/relationships"><Relationship Id="rId1" Type="http://schemas.microsoft.com/office/2006/relationships/xlExternalLinkPath/xlStartup" Target="POWER7.XLA" TargetMode="External"/></Relationships>
</file>

<file path=xl/externalLinks/_rels/externalLink35.xml.rels><?xml version="1.0" encoding="UTF-8" standalone="yes"?>
<Relationships xmlns="http://schemas.openxmlformats.org/package/2006/relationships"><Relationship Id="rId1" Type="http://schemas.openxmlformats.org/officeDocument/2006/relationships/externalLinkPath" Target="file:///Q:\Fraib\Securities\CMAD\IT-Software\Centre%20of%20Companies%20A-K\AC%20Service\presentation\Charts\Facts%20&amp;%20Figures%20ACS.xls" TargetMode="External"/></Relationships>
</file>

<file path=xl/externalLinks/_rels/externalLink36.xml.rels><?xml version="1.0" encoding="UTF-8" standalone="yes"?>
<Relationships xmlns="http://schemas.openxmlformats.org/package/2006/relationships"><Relationship Id="rId1" Type="http://schemas.openxmlformats.org/officeDocument/2006/relationships/externalLinkPath" Target="file:///\\UKLONDC01\Data\CASES\Meeraraj%20Ltd\Phase%20III\Client%20Folder\CB%20DR%202010-%202011%20May%20Actuals.xls" TargetMode="External"/></Relationships>
</file>

<file path=xl/externalLinks/_rels/externalLink37.xml.rels><?xml version="1.0" encoding="UTF-8" standalone="yes"?>
<Relationships xmlns="http://schemas.openxmlformats.org/package/2006/relationships"><Relationship Id="rId1" Type="http://schemas.openxmlformats.org/officeDocument/2006/relationships/externalLinkPath" Target="file:///\\192.168.25.218\Clinics\Users\rchopra\AppData\Local\Microsoft\Windows\Temporary%20Internet%20Files\Content.Outlook\BJT9ARXK\CBV%20NUMBERS.xlsx" TargetMode="External"/></Relationships>
</file>

<file path=xl/externalLinks/_rels/externalLink38.xml.rels><?xml version="1.0" encoding="UTF-8" standalone="yes"?>
<Relationships xmlns="http://schemas.openxmlformats.org/package/2006/relationships"><Relationship Id="rId1" Type="http://schemas.openxmlformats.org/officeDocument/2006/relationships/externalLinkPath" Target="file:///L:\Documents%20and%20Settings\bill\Local%20Settings\Temporary%20Internet%20Files\OLK102\Appraisals\Quality%20Stores\JosephBeth\invcomp1.xls" TargetMode="External"/></Relationships>
</file>

<file path=xl/externalLinks/_rels/externalLink39.xml.rels><?xml version="1.0" encoding="UTF-8" standalone="yes"?>
<Relationships xmlns="http://schemas.openxmlformats.org/package/2006/relationships"><Relationship Id="rId1" Type="http://schemas.openxmlformats.org/officeDocument/2006/relationships/externalLinkPath" Target="file:///\\10.46.48.7\&#51116;&#47924;&#44592;&#54925;&#54016;\Documents%20and%20Settings\MBraswell\Local%20Settings\Temporary%20Internet%20Files\OLK15\240%25%20Dealer%20Amort%20Schedule%20Apr-07.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F:\chiyoung\Audit%20&amp;%20tax\&#45224;&#50689;&#51204;&#44396;\WF200\TMP\~TMP5043.$$$\&#44228;&#51221;&#44284;&#47785;.xls" TargetMode="External"/></Relationships>
</file>

<file path=xl/externalLinks/_rels/externalLink40.xml.rels><?xml version="1.0" encoding="UTF-8" standalone="yes"?>
<Relationships xmlns="http://schemas.openxmlformats.org/package/2006/relationships"><Relationship Id="rId1" Type="http://schemas.openxmlformats.org/officeDocument/2006/relationships/externalLinkPath" Target="file:///\\Pfa\D\ramu\AURANGABAD%20FEB'07%20SPIRAL%20BINDING\CSR&amp;CARJAN%2007%20DEEPAK\sale%20reg%20JAN,07%20(BALU).xls" TargetMode="External"/></Relationships>
</file>

<file path=xl/externalLinks/_rels/externalLink41.xml.rels><?xml version="1.0" encoding="UTF-8" standalone="yes"?>
<Relationships xmlns="http://schemas.openxmlformats.org/package/2006/relationships"><Relationship Id="rId1" Type="http://schemas.openxmlformats.org/officeDocument/2006/relationships/externalLinkPath" Target="file:///\\Bankserver\Everyone\windows\TEMP\FY99\Month%20end%20close\P7\financial%20template.xls" TargetMode="External"/></Relationships>
</file>

<file path=xl/externalLinks/_rels/externalLink42.xml.rels><?xml version="1.0" encoding="UTF-8" standalone="yes"?>
<Relationships xmlns="http://schemas.openxmlformats.org/package/2006/relationships"><Relationship Id="rId1" Type="http://schemas.openxmlformats.org/officeDocument/2006/relationships/externalLinkPath" Target="file:///E:\Clients\CORPORATE%20FINANCE\New%20Business\Cinelease\Diligence\Hertz%20Responses\To%20Send\~Old\Cinelease%20Financial%20Update_July%202011_9.6.2011.xlsx" TargetMode="External"/></Relationships>
</file>

<file path=xl/externalLinks/_rels/externalLink43.xml.rels><?xml version="1.0" encoding="UTF-8" standalone="yes"?>
<Relationships xmlns="http://schemas.openxmlformats.org/package/2006/relationships"><Relationship Id="rId1" Type="http://schemas.openxmlformats.org/officeDocument/2006/relationships/externalLinkPath" Target="file:///E:\TELECOM\MODELS\PUBLISHED_MODELS\COLT.xls" TargetMode="External"/></Relationships>
</file>

<file path=xl/externalLinks/_rels/externalLink44.xml.rels><?xml version="1.0" encoding="UTF-8" standalone="yes"?>
<Relationships xmlns="http://schemas.openxmlformats.org/package/2006/relationships"><Relationship Id="rId1" Type="http://schemas.openxmlformats.org/officeDocument/2006/relationships/externalLinkPath" Target="file:///L:\Documents%20and%20Settings\bill\Local%20Settings\Temporary%20Internet%20Files\OLK102\WINDOWS\TEMP\JosephBeth\invseasn.xls" TargetMode="External"/></Relationships>
</file>

<file path=xl/externalLinks/_rels/externalLink45.xml.rels><?xml version="1.0" encoding="UTF-8" standalone="yes"?>
<Relationships xmlns="http://schemas.openxmlformats.org/package/2006/relationships"><Relationship Id="rId1" Type="http://schemas.openxmlformats.org/officeDocument/2006/relationships/externalLinkPath" Target="file:///\\mcgladrey.rsm.net\Documents%20and%20Settings\wmaracich\Local%20Settings\Temporary%20Internet%20Files\Content.Outlook\BCO2UC44\Users\Jason\AppData\Local\Temp\notesA25451\Dusa%20Global%20Borrowings%20Dec04.xls" TargetMode="External"/></Relationships>
</file>

<file path=xl/externalLinks/_rels/externalLink46.xml.rels><?xml version="1.0" encoding="UTF-8" standalone="yes"?>
<Relationships xmlns="http://schemas.openxmlformats.org/package/2006/relationships"><Relationship Id="rId1" Type="http://schemas.openxmlformats.org/officeDocument/2006/relationships/externalLinkPath" Target="file:///\\TKR_TRI-SYSTEM\VOLDATA\HE_NET\CVC_NJ.XLS" TargetMode="External"/></Relationships>
</file>

<file path=xl/externalLinks/_rels/externalLink47.xml.rels><?xml version="1.0" encoding="UTF-8" standalone="yes"?>
<Relationships xmlns="http://schemas.openxmlformats.org/package/2006/relationships"><Relationship Id="rId1" Type="http://schemas.openxmlformats.org/officeDocument/2006/relationships/externalLinkPath" Target="file:///L:\Documents%20and%20Settings\bill\Local%20Settings\Temporary%20Internet%20Files\OLK102\Appraisals\Quality%20Stores\JosephBeth\invseasn.xls" TargetMode="External"/></Relationships>
</file>

<file path=xl/externalLinks/_rels/externalLink48.xml.rels><?xml version="1.0" encoding="UTF-8" standalone="yes"?>
<Relationships xmlns="http://schemas.openxmlformats.org/package/2006/relationships"><Relationship Id="rId1" Type="http://schemas.openxmlformats.org/officeDocument/2006/relationships/externalLinkPath" Target="file:///Y:\Alantra%20France\4.%20Mandates\Oceasoft%20-%20Ocean\4.%20Valuation\20191108%20-%20Ocean%20-%20Backup%20v29.xlsx" TargetMode="External"/></Relationships>
</file>

<file path=xl/externalLinks/_rels/externalLink49.xml.rels><?xml version="1.0" encoding="UTF-8" standalone="yes"?>
<Relationships xmlns="http://schemas.openxmlformats.org/package/2006/relationships"><Relationship Id="rId1" Type="http://schemas.openxmlformats.org/officeDocument/2006/relationships/externalLinkPath" Target="file:///\\N1FS01\CF%20France\Alantra%20France\4.%20Mandates\Korian%20-%20Carole\4.%20Valuation%20&amp;%20Business%20Plan\1.%20LBO\1.%20LBO%20Pr&#233;liminaire\20171212%20-%20Projet%20Carole%20-%20LBO%20Model%20v19.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E:\Archivos%20de%20programa\Microsoft%20Office\Office\XL8GALRY.XLS" TargetMode="External"/></Relationships>
</file>

<file path=xl/externalLinks/_rels/externalLink50.xml.rels><?xml version="1.0" encoding="UTF-8" standalone="yes"?>
<Relationships xmlns="http://schemas.openxmlformats.org/package/2006/relationships"><Relationship Id="rId1" Type="http://schemas.openxmlformats.org/officeDocument/2006/relationships/externalLinkPath" Target="file:///\\N1FS01\CF%20France\Alantra%20France\4.%20Mandates\SABC%20-%20Penja\3.%20Valuation\20191113%20-%20SABC%20-%20Backup%20v2.xlsx" TargetMode="External"/></Relationships>
</file>

<file path=xl/externalLinks/_rels/externalLink51.xml.rels><?xml version="1.0" encoding="UTF-8" standalone="yes"?>
<Relationships xmlns="http://schemas.openxmlformats.org/package/2006/relationships"><Relationship Id="rId1" Type="http://schemas.openxmlformats.org/officeDocument/2006/relationships/externalLinkPath" Target="file:///\\DOWNER2012\Clients\Users\MikeF\AppData\Local\Capital%20IQ\Office%20Plug-in\Templates\Plug-In%20Tools\Capital%20IQ%20Identifier%20Convertor.xls" TargetMode="External"/></Relationships>
</file>

<file path=xl/externalLinks/_rels/externalLink52.xml.rels><?xml version="1.0" encoding="UTF-8" standalone="yes"?>
<Relationships xmlns="http://schemas.openxmlformats.org/package/2006/relationships"><Relationship Id="rId1" Type="http://schemas.openxmlformats.org/officeDocument/2006/relationships/externalLinkPath" Target="file:///D:\11.%20Alantra\12.%20Project%20Sunlight\09.%20Trading%20Comps\Trading%20Comps%20-%20PET%20Films.xlsx" TargetMode="External"/></Relationships>
</file>

<file path=xl/externalLinks/_rels/externalLink53.xml.rels><?xml version="1.0" encoding="UTF-8" standalone="yes"?>
<Relationships xmlns="http://schemas.openxmlformats.org/package/2006/relationships"><Relationship Id="rId1" Type="http://schemas.openxmlformats.org/officeDocument/2006/relationships/externalLinkPath" Target="file:///\\ALANTRA2018\AlantraUS\01.%20Active%20Projects\RSA%20Engineered%20Products\Valuation\RSA%20Engineered%20Products%20-%20Public%20Comparables.xlsx" TargetMode="External"/></Relationships>
</file>

<file path=xl/externalLinks/_rels/externalLink54.xml.rels><?xml version="1.0" encoding="UTF-8" standalone="yes"?>
<Relationships xmlns="http://schemas.openxmlformats.org/package/2006/relationships"><Relationship Id="rId1" Type="http://schemas.openxmlformats.org/officeDocument/2006/relationships/externalLinkPath" Target="file:///G:\Administration\Goetz%20Partners\Templates\Valuation\Trading%20Comps\20140516%20-%20Project%20-%20TradingComps%20Factset.xltx" TargetMode="External"/></Relationships>
</file>

<file path=xl/externalLinks/_rels/externalLink55.xml.rels><?xml version="1.0" encoding="UTF-8" standalone="yes"?>
<Relationships xmlns="http://schemas.openxmlformats.org/package/2006/relationships"><Relationship Id="rId1" Type="http://schemas.openxmlformats.org/officeDocument/2006/relationships/externalLinkPath" Target="file:///L:\Documents%20and%20Settings\bill\Local%20Settings\Temporary%20Internet%20Files\OLK102\Appraisals\Quality%20Stores\JosephBeth\season.xls" TargetMode="External"/></Relationships>
</file>

<file path=xl/externalLinks/_rels/externalLink56.xml.rels><?xml version="1.0" encoding="UTF-8" standalone="yes"?>
<Relationships xmlns="http://schemas.openxmlformats.org/package/2006/relationships"><Relationship Id="rId1" Type="http://schemas.openxmlformats.org/officeDocument/2006/relationships/externalLinkPath" Target="file:///\\alantra2018\AlantraUS\DOCUME~1\user\LOCALS~1\Temp\Temporary%20Directory%202%20for%2063816~~DASHBOARDWORKBOOKS.ZIP\Dashboard,%20Standard,%20Green%20and%20Tan.xls" TargetMode="External"/></Relationships>
</file>

<file path=xl/externalLinks/_rels/externalLink57.xml.rels><?xml version="1.0" encoding="UTF-8" standalone="yes"?>
<Relationships xmlns="http://schemas.openxmlformats.org/package/2006/relationships"><Relationship Id="rId1" Type="http://schemas.openxmlformats.org/officeDocument/2006/relationships/externalLinkPath" Target="https://d.docs.live.net/var/mobile/Containers/Bundle/Application/51DC6954-45DB-454C-B425-2F90F0D3FD4A/Excel.app/L:/FINANCE/03%20Close/BOD%20Reports/4-11-03%20MTG/Board%20of%20Dir%20Shell%204-11-03%20(4-1-03).xls" TargetMode="External"/></Relationships>
</file>

<file path=xl/externalLinks/_rels/externalLink58.xml.rels><?xml version="1.0" encoding="UTF-8" standalone="yes"?>
<Relationships xmlns="http://schemas.openxmlformats.org/package/2006/relationships"><Relationship Id="rId1" Type="http://schemas.microsoft.com/office/2006/relationships/xlExternalLinkPath/xlStartup" Target="1999/12Dec99/USER/TFCHUNG/COMM/OS/TH/TH9709.XLS" TargetMode="External"/></Relationships>
</file>

<file path=xl/externalLinks/_rels/externalLink59.xml.rels><?xml version="1.0" encoding="UTF-8" standalone="yes"?>
<Relationships xmlns="http://schemas.openxmlformats.org/package/2006/relationships"><Relationship Id="rId1" Type="http://schemas.microsoft.com/office/2006/relationships/xlExternalLinkPath/xlStartup" Target="1999/12Dec99/USER/TFCHUNG/COMM/OS/TH/TH9808.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kmstrade.hyosung.com/mail/hs8610114.nsf/DocID/80B16BDFA5DEFE9F49256E2A00085A14/$FILE/_i26oag4drss8r1o8hm3t13fv426ve0a0hoqn13dt326urka9ef1m76_/My%20Documents/&#54620;&#54868;&#54252;&#47532;&#47560;/&#54252;&#47532;&#47560;00&#44592;&#47568;.xls" TargetMode="External"/></Relationships>
</file>

<file path=xl/externalLinks/_rels/externalLink60.xml.rels><?xml version="1.0" encoding="UTF-8" standalone="yes"?>
<Relationships xmlns="http://schemas.openxmlformats.org/package/2006/relationships"><Relationship Id="rId1" Type="http://schemas.openxmlformats.org/officeDocument/2006/relationships/externalLinkPath" Target="https://nmasuno-my.sharepoint.com/Documents%20and%20Settings/rsebaratnam/My%20Documents/_Longhorn/Paris/European%20TS%20Report%20Working%20Group%20-%20Excel%20template.xls" TargetMode="External"/></Relationships>
</file>

<file path=xl/externalLinks/_rels/externalLink61.xml.rels><?xml version="1.0" encoding="UTF-8" standalone="yes"?>
<Relationships xmlns="http://schemas.openxmlformats.org/package/2006/relationships"><Relationship Id="rId1" Type="http://schemas.openxmlformats.org/officeDocument/2006/relationships/externalLinkPath" Target="https://nmasuno-my.sharepoint.com/DOCUME~1/tkane/LOCALS~1/Temp/notes6317D2/May%202005%20Monthly%20pack%20(millions).xls" TargetMode="External"/></Relationships>
</file>

<file path=xl/externalLinks/_rels/externalLink62.xml.rels><?xml version="1.0" encoding="UTF-8" standalone="yes"?>
<Relationships xmlns="http://schemas.openxmlformats.org/package/2006/relationships"><Relationship Id="rId1" Type="http://schemas.openxmlformats.org/officeDocument/2006/relationships/externalLinkPath" Target="file:///\\10.46.49.50\&#44221;&#50689;&#44592;&#54925;&#54016;\Users\a0111012\AppData\Local\Microsoft\Windows\Temporary%20Internet%20Files\Content.Outlook\2HTNGMMP\2016%20&#44208;&#49328;%20&#54788;&#44552;&#55120;&#47492;&#54364;_20170108.xlsx" TargetMode="External"/></Relationships>
</file>

<file path=xl/externalLinks/_rels/externalLink63.xml.rels><?xml version="1.0" encoding="UTF-8" standalone="yes"?>
<Relationships xmlns="http://schemas.openxmlformats.org/package/2006/relationships"><Relationship Id="rId1" Type="http://schemas.openxmlformats.org/officeDocument/2006/relationships/externalLinkPath" Target="file:///A:\DOCUME~1\HagedJ\LOCALS~1\Temp\December%20Balance%20Sheet%20Fcst.xls" TargetMode="External"/></Relationships>
</file>

<file path=xl/externalLinks/_rels/externalLink64.xml.rels><?xml version="1.0" encoding="UTF-8" standalone="yes"?>
<Relationships xmlns="http://schemas.openxmlformats.org/package/2006/relationships"><Relationship Id="rId1" Type="http://schemas.openxmlformats.org/officeDocument/2006/relationships/externalLinkPath" Target="file:///E:\accounting\COA%20(ojn%20copy).xls" TargetMode="External"/></Relationships>
</file>

<file path=xl/externalLinks/_rels/externalLink65.xml.rels><?xml version="1.0" encoding="UTF-8" standalone="yes"?>
<Relationships xmlns="http://schemas.openxmlformats.org/package/2006/relationships"><Relationship Id="rId1" Type="http://schemas.openxmlformats.org/officeDocument/2006/relationships/externalLinkPath" Target="file:///\\10.46.49.50\&#51116;&#47924;&#44592;&#54925;&#54016;\CgkimBox\KCG\XLS\&#44208;&#49328;(1999)\JJang\KETDATA\XLS\&#49340;&#54868;95.XLS" TargetMode="External"/></Relationships>
</file>

<file path=xl/externalLinks/_rels/externalLink66.xml.rels><?xml version="1.0" encoding="UTF-8" standalone="yes"?>
<Relationships xmlns="http://schemas.openxmlformats.org/package/2006/relationships"><Relationship Id="rId1" Type="http://schemas.openxmlformats.org/officeDocument/2006/relationships/externalLinkPath" Target="file:///\\10.46.49.50\&#51116;&#47924;&#44592;&#54925;&#54016;\My%20Documents\SOURCE\hoijang\0203\&#51068;&#51068;&#48372;&#44256;\2001&#45380;&#49892;&#51201;TOTAL.xls" TargetMode="External"/></Relationships>
</file>

<file path=xl/externalLinks/_rels/externalLink67.xml.rels><?xml version="1.0" encoding="UTF-8" standalone="yes"?>
<Relationships xmlns="http://schemas.openxmlformats.org/package/2006/relationships"><Relationship Id="rId1" Type="http://schemas.openxmlformats.org/officeDocument/2006/relationships/externalLinkPath" Target="file:///\\10.46.49.50\&#51116;&#47924;&#44592;&#54925;&#54016;\My%20Documents\2002&#45380;%20&#44592;&#47568;&#44048;&#49324;\&#53588;&#47112;&#49436;&#48708;&#49828;%202002&#45380;%20&#44592;&#47568;&#44048;&#49324;\2002&#45380;%20&#44592;&#47568;&#44048;&#49324;\&#45824;&#49457;&#49828;&#54008;%202002&#45380;%20&#44592;&#47568;&#44048;&#49324;\kbs\2000&#45380;%20&#51473;&#44036;&#44048;&#49324;\&#49340;&#54868;95.XLS" TargetMode="External"/></Relationships>
</file>

<file path=xl/externalLinks/_rels/externalLink68.xml.rels><?xml version="1.0" encoding="UTF-8" standalone="yes"?>
<Relationships xmlns="http://schemas.openxmlformats.org/package/2006/relationships"><Relationship Id="rId1" Type="http://schemas.openxmlformats.org/officeDocument/2006/relationships/externalLinkPath" Target="file:///\\10.46.49.50\&#51116;&#47924;&#44592;&#54925;&#54016;\&#52572;&#50980;&#49885;\&#48708;&#51592;&#50868;&#50689;&#54016;\Center%20&#44288;&#47144;\&#47215;&#45936;&#45815;&#52980;\20112&#45380;%20&#44288;&#47144;%20&#51088;&#47308;\&#52968;&#53469;%202012&#45380;%20&#51116;&#47924;&#44228;&#54925;_&#47215;&#45936;&#45815;&#52980;(111226).xlsx" TargetMode="External"/></Relationships>
</file>

<file path=xl/externalLinks/_rels/externalLink69.xml.rels><?xml version="1.0" encoding="UTF-8" standalone="yes"?>
<Relationships xmlns="http://schemas.openxmlformats.org/package/2006/relationships"><Relationship Id="rId1" Type="http://schemas.openxmlformats.org/officeDocument/2006/relationships/externalLinkPath" Target="file:///h:\My%20Documents\&#53804;&#51088;\C2s-2pjt\&#54532;&#47196;&#44536;&#47016;-&#51201;&#50857;1.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51076;&#49457;&#50756;\&#50896;&#44032;2\111\MSOFFICE\HEXCEL\&#47700;&#47540;&#47536;&#52236;\consolidated.xls" TargetMode="External"/></Relationships>
</file>

<file path=xl/externalLinks/_rels/externalLink70.xml.rels><?xml version="1.0" encoding="UTF-8" standalone="yes"?>
<Relationships xmlns="http://schemas.openxmlformats.org/package/2006/relationships"><Relationship Id="rId1" Type="http://schemas.openxmlformats.org/officeDocument/2006/relationships/externalLinkPath" Target="file:///B:\&#50872;&#49328;&#44277;&#49688;.XLS" TargetMode="External"/></Relationships>
</file>

<file path=xl/externalLinks/_rels/externalLink71.xml.rels><?xml version="1.0" encoding="UTF-8" standalone="yes"?>
<Relationships xmlns="http://schemas.openxmlformats.org/package/2006/relationships"><Relationship Id="rId1" Type="http://schemas.openxmlformats.org/officeDocument/2006/relationships/externalLinkPath" Target="file:///\\&#50864;&#49457;&#48124;\2000&#50672;&#49688;\&#51088;&#47308;1\Data\99&#50672;&#49688;&#50896;\&#49900;&#46301;\C\WINDOWS\TEMP\&#49888;&#51076;&#52264;&#51109;.xls" TargetMode="External"/></Relationships>
</file>

<file path=xl/externalLinks/_rels/externalLink72.xml.rels><?xml version="1.0" encoding="UTF-8" standalone="yes"?>
<Relationships xmlns="http://schemas.openxmlformats.org/package/2006/relationships"><Relationship Id="rId1" Type="http://schemas.openxmlformats.org/officeDocument/2006/relationships/externalLinkPath" Target="file:///\\JJJ90\&#51116;&#51221;&#48512;\Windows\&#48148;&#53461;%20&#54868;&#47732;\&#51116;&#51221;&#48512;\&#51060;&#51088;&#48516;&#49437;\&#51648;&#44553;&#51060;&#51088;\98&#45380;&#44036;&#48516;&#44592;.xls" TargetMode="External"/></Relationships>
</file>

<file path=xl/externalLinks/_rels/externalLink73.xml.rels><?xml version="1.0" encoding="UTF-8" standalone="yes"?>
<Relationships xmlns="http://schemas.openxmlformats.org/package/2006/relationships"><Relationship Id="rId1" Type="http://schemas.openxmlformats.org/officeDocument/2006/relationships/externalLinkPath" Target="file:///A:\&#48512;&#51652;&#51116;&#44256;\&#51116;&#44256;&#52628;&#51060;.xls" TargetMode="External"/></Relationships>
</file>

<file path=xl/externalLinks/_rels/externalLink74.xml.rels><?xml version="1.0" encoding="UTF-8" standalone="yes"?>
<Relationships xmlns="http://schemas.openxmlformats.org/package/2006/relationships"><Relationship Id="rId1" Type="http://schemas.openxmlformats.org/officeDocument/2006/relationships/externalLinkPath" Target="file:///\\&#51340;&#53468;&#44600;\C\My%20Documents\jj%20data\&#51076;&#45800;&#54801;\00&#45380;&#45800;&#54801;\&#44592;&#45733;&#50672;~1.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h:\NYJ\JMN\PLAN\97PLAN\0924\&#51228;&#54408;&#48324;.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D:\Temp\A03\LIST1.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Format Calyon"/>
      <sheetName val="#REF"/>
      <sheetName val="Sheet1"/>
      <sheetName val="Analyse frais CB et CRT-ANCV"/>
      <sheetName val="Listes"/>
    </sheetNames>
    <sheetDataSet>
      <sheetData sheetId="0" refreshError="1"/>
      <sheetData sheetId="1" refreshError="1"/>
      <sheetData sheetId="2" refreshError="1"/>
      <sheetData sheetId="3" refreshError="1"/>
      <sheetData sheetId="4"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__FDSCACHE__"/>
      <sheetName val="General Assumptions"/>
      <sheetName val="WACC-Support"/>
      <sheetName val="WACC"/>
      <sheetName val="Ratings Sheet"/>
      <sheetName val="Internal Debt Ratings"/>
      <sheetName val="Stock Averages"/>
      <sheetName val="Moving Average"/>
      <sheetName val="1"/>
      <sheetName val="2"/>
      <sheetName val="3"/>
      <sheetName val="4"/>
      <sheetName val="5"/>
      <sheetName val="6"/>
      <sheetName val="7"/>
      <sheetName val="8"/>
      <sheetName val="Valuation Summary"/>
      <sheetName val="Projections"/>
      <sheetName val="Financials"/>
      <sheetName val="9"/>
      <sheetName val="10"/>
      <sheetName val="11"/>
      <sheetName val="12"/>
      <sheetName val="13"/>
      <sheetName val="14"/>
      <sheetName val="15"/>
      <sheetName val="16"/>
      <sheetName val="17"/>
      <sheetName val="18"/>
      <sheetName val="19"/>
      <sheetName val="20"/>
      <sheetName val="Ind. Par, Comp. Ana., Mrkt Comp"/>
      <sheetName val="IC format"/>
      <sheetName val="Transactions"/>
      <sheetName val="Company Descriptions"/>
      <sheetName val="__APW_ACTIVE_FIELD_RESTORE__"/>
    </sheetNames>
    <sheetDataSet>
      <sheetData sheetId="0"/>
      <sheetData sheetId="1"/>
      <sheetData sheetId="2"/>
      <sheetData sheetId="3"/>
      <sheetData sheetId="4"/>
      <sheetData sheetId="5"/>
      <sheetData sheetId="6"/>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sheetData sheetId="17"/>
      <sheetData sheetId="18"/>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sheetData sheetId="32"/>
      <sheetData sheetId="33"/>
      <sheetData sheetId="34" refreshError="1"/>
      <sheetData sheetId="35"/>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요약"/>
      <sheetName val="Sheet1"/>
      <sheetName val="참고"/>
      <sheetName val="판관비"/>
      <sheetName val="제시용"/>
      <sheetName val="영업"/>
      <sheetName val="전망"/>
      <sheetName val="매출"/>
      <sheetName val="차입금"/>
      <sheetName val="보유현금"/>
      <sheetName val="3.일반사상"/>
      <sheetName val="월별손익"/>
      <sheetName val="적용환율"/>
      <sheetName val="전체지분도"/>
    </sheetNames>
    <sheetDataSet>
      <sheetData sheetId="0"/>
      <sheetData sheetId="1"/>
      <sheetData sheetId="2"/>
      <sheetData sheetId="3"/>
      <sheetData sheetId="4"/>
      <sheetData sheetId="5"/>
      <sheetData sheetId="6"/>
      <sheetData sheetId="7"/>
      <sheetData sheetId="8"/>
      <sheetData sheetId="9"/>
      <sheetData sheetId="10" refreshError="1"/>
      <sheetData sheetId="11" refreshError="1"/>
      <sheetData sheetId="12" refreshError="1"/>
      <sheetData sheetId="13"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수정시산표"/>
      <sheetName val="경영비율 "/>
      <sheetName val="2월특별상여"/>
      <sheetName val="9월상여"/>
      <sheetName val="1급갑"/>
      <sheetName val="조정명세서"/>
      <sheetName val="3.일반사상"/>
      <sheetName val="발생집계"/>
      <sheetName val="목표관리모델(누적)"/>
      <sheetName val="정산표"/>
      <sheetName val="분개장·원장"/>
      <sheetName val="현지법인 대손설정"/>
      <sheetName val="완성차 미수금"/>
      <sheetName val="Assumption"/>
      <sheetName val="보험금"/>
      <sheetName val="1월"/>
      <sheetName val="투자자산"/>
      <sheetName val="대손상각"/>
      <sheetName val="외상매출금"/>
      <sheetName val="받을어음"/>
      <sheetName val="재무제표"/>
      <sheetName val="총괄표"/>
      <sheetName val="제조원가"/>
      <sheetName val="재고자산명세"/>
      <sheetName val="관계주식"/>
      <sheetName val="이자율"/>
      <sheetName val="재공품(3)"/>
      <sheetName val="표준원가표(2)"/>
      <sheetName val="ls"/>
      <sheetName val="주관사업"/>
      <sheetName val="본사재고"/>
      <sheetName val="제품구분"/>
      <sheetName val="용역원가명세서"/>
      <sheetName val="현금흐름표"/>
      <sheetName val="수입"/>
      <sheetName val="추가예산"/>
      <sheetName val="해당월"/>
      <sheetName val="재공품"/>
      <sheetName val="기타"/>
      <sheetName val="공정가치"/>
      <sheetName val="산업은행 경영지표"/>
      <sheetName val="일위대가(계측기설치)"/>
      <sheetName val="#2 BSPL"/>
      <sheetName val="기안"/>
      <sheetName val="data"/>
      <sheetName val="작업일보"/>
      <sheetName val="주식적수"/>
      <sheetName val="F-1,2"/>
      <sheetName val="담당자"/>
      <sheetName val="감가상각(원본)"/>
      <sheetName val="96수표어음"/>
      <sheetName val="요약"/>
      <sheetName val="일반(본사)"/>
      <sheetName val="일반(의성)"/>
      <sheetName val="미수금(공동공사비)"/>
      <sheetName val="회사정보"/>
      <sheetName val="외화금융(97-03)"/>
      <sheetName val="평가제외"/>
      <sheetName val="수선비"/>
      <sheetName val="조흥은행"/>
      <sheetName val="확인서"/>
      <sheetName val="건설가"/>
      <sheetName val="치약_v011223"/>
      <sheetName val="퇴직충당금(3.31)(국문)"/>
      <sheetName val="대차"/>
      <sheetName val="대차대조"/>
      <sheetName val="품종별월계"/>
      <sheetName val="마감분석"/>
      <sheetName val="업체별재고금액"/>
      <sheetName val="판매금액기본계획"/>
      <sheetName val="판매금액실적"/>
      <sheetName val="판매금액실행계획"/>
      <sheetName val="판매수량기본계획"/>
      <sheetName val="판매수량실적"/>
      <sheetName val="판매수량실행계획"/>
      <sheetName val="품셈TABLE"/>
      <sheetName val="부산9503"/>
      <sheetName val="COVER-P"/>
      <sheetName val="민감도"/>
      <sheetName val="현금흐름"/>
      <sheetName val="97년"/>
      <sheetName val="현장"/>
      <sheetName val="9706"/>
      <sheetName val="Sheet1"/>
      <sheetName val="시작"/>
      <sheetName val="품질현황-보류"/>
      <sheetName val="주요비율-낙관"/>
      <sheetName val="Ⅰ-1"/>
      <sheetName val="대차,손익"/>
      <sheetName val="손익계산서(管理)"/>
      <sheetName val="대차대조표"/>
      <sheetName val="삼화95"/>
      <sheetName val="구동"/>
      <sheetName val="경비공통"/>
      <sheetName val="손익계산서"/>
      <sheetName val="이익잉여금처분계산서"/>
      <sheetName val="sap`04.7.14"/>
      <sheetName val="성적표96"/>
      <sheetName val="경찰공현금흐름표"/>
      <sheetName val="27"/>
      <sheetName val="분석적검토"/>
      <sheetName val="공제회계"/>
      <sheetName val="score sheet"/>
      <sheetName val="00법인세검토"/>
      <sheetName val="공제사업score sheet"/>
      <sheetName val="법인세비용 계산"/>
      <sheetName val="정관 및 회계규정"/>
      <sheetName val="주석"/>
      <sheetName val="AR"/>
      <sheetName val="총괄분석적검토"/>
      <sheetName val="Sheet2"/>
      <sheetName val="주요ISSUE 사항"/>
      <sheetName val="무형자산"/>
      <sheetName val="부서자료"/>
      <sheetName val="미지급법인세"/>
      <sheetName val="일시적차이의증감내역"/>
      <sheetName val="예상평균과세소득"/>
      <sheetName val="2006 과표및세액조정계산서"/>
      <sheetName val="소득금액조정합계표"/>
      <sheetName val="과목별소득금액조정"/>
      <sheetName val="자본금과적립금(을)"/>
      <sheetName val="퇴직충당금"/>
      <sheetName val="퇴직보험예치금"/>
      <sheetName val="Sheet3"/>
      <sheetName val="Sheet4"/>
      <sheetName val="Sheet5"/>
      <sheetName val="적심사표"/>
      <sheetName val="월할경비"/>
      <sheetName val="부서별공수"/>
      <sheetName val="투입공수"/>
      <sheetName val="생산"/>
      <sheetName val="자재재고"/>
      <sheetName val="재공재고"/>
      <sheetName val="보빈규격"/>
      <sheetName val="출입자명단"/>
      <sheetName val="보증금(전신전화가입권)"/>
      <sheetName val="보정후BS"/>
      <sheetName val="코드"/>
      <sheetName val="지점장"/>
      <sheetName val="사원명부"/>
      <sheetName val="10.31"/>
      <sheetName val="LIST"/>
      <sheetName val="계정과목"/>
      <sheetName val="환율시트"/>
      <sheetName val="회사전체"/>
      <sheetName val="공동"/>
      <sheetName val="단독"/>
      <sheetName val="Total"/>
      <sheetName val="건설중인"/>
      <sheetName val="WorksheetSettings"/>
      <sheetName val="Details"/>
      <sheetName val="업무분장 "/>
      <sheetName val="99퇴직"/>
      <sheetName val="갑지(추정)"/>
      <sheetName val="경영혁신본부"/>
      <sheetName val="IDONG"/>
      <sheetName val="감가상각"/>
      <sheetName val="총물량"/>
      <sheetName val="YTD Sales(0411)"/>
      <sheetName val="3.판관비명세서"/>
      <sheetName val="WPL"/>
      <sheetName val="기본자료"/>
      <sheetName val="법인구분"/>
      <sheetName val="기초코드"/>
      <sheetName val="Sheet11"/>
      <sheetName val="세부pl"/>
      <sheetName val="현금"/>
      <sheetName val="수익성분석"/>
      <sheetName val="제조원가명세서"/>
      <sheetName val="외상매출금현황-수정분 A2"/>
      <sheetName val="PAN"/>
      <sheetName val="보정전BS(세분류)"/>
      <sheetName val="입력자료"/>
      <sheetName val="매출.물동명세"/>
      <sheetName val="Code"/>
      <sheetName val="Menu_Link"/>
      <sheetName val="basic_info"/>
      <sheetName val="원가율"/>
      <sheetName val="TSCLFEB"/>
      <sheetName val="계수원본(99.2.28)"/>
      <sheetName val="차액보증"/>
      <sheetName val="공통비배부기준"/>
      <sheetName val="취합표"/>
      <sheetName val="물량산출"/>
      <sheetName val="자료"/>
      <sheetName val="주요기준"/>
      <sheetName val="내역"/>
      <sheetName val="설계"/>
      <sheetName val="비용"/>
      <sheetName val="관A준공"/>
      <sheetName val="대전"/>
      <sheetName val="Net PL(세분류)"/>
      <sheetName val="지역개발"/>
      <sheetName val="Voucher"/>
      <sheetName val="213"/>
      <sheetName val="5사남"/>
      <sheetName val="공통비(전체)"/>
      <sheetName val="산출기준(파견전산실)"/>
      <sheetName val="99매출현"/>
      <sheetName val="95년간접비"/>
      <sheetName val="서식시트"/>
      <sheetName val="제조부문배부"/>
      <sheetName val="99선급비용"/>
      <sheetName val="받을어음할인및 융통어음"/>
      <sheetName val="부도어음"/>
      <sheetName val="score_sheet"/>
      <sheetName val="공제사업score_sheet"/>
      <sheetName val="법인세비용_계산"/>
      <sheetName val="정관_및_회계규정"/>
      <sheetName val="주요ISSUE_사항"/>
      <sheetName val="완성차_미수금"/>
      <sheetName val="2006_과표및세액조정계산서"/>
      <sheetName val="외상매출금현황-수정분_A2"/>
      <sheetName val="계수원본(99_2_28)"/>
      <sheetName val="YTD_Sales(0411)"/>
      <sheetName val="10_31"/>
      <sheetName val="매출_물동명세"/>
      <sheetName val="원천세납부"/>
      <sheetName val="Cash Flow"/>
      <sheetName val="①매출"/>
      <sheetName val="은행"/>
      <sheetName val="XREF"/>
      <sheetName val="운반장소등록"/>
      <sheetName val="목표"/>
      <sheetName val="차수"/>
      <sheetName val="6_3"/>
      <sheetName val="9-1차이내역"/>
      <sheetName val="아파트 기성내역서"/>
      <sheetName val="B"/>
      <sheetName val="ke24(0404)"/>
      <sheetName val="KE24(0403)"/>
      <sheetName val="계정code"/>
      <sheetName val="담보평가"/>
      <sheetName val="정보"/>
      <sheetName val="11.17-11.23"/>
      <sheetName val="11.24-11.30"/>
      <sheetName val="기타현황"/>
      <sheetName val="MH_생산"/>
      <sheetName val="Menu"/>
      <sheetName val="CashFlow(중간집계)"/>
      <sheetName val="LoanList"/>
      <sheetName val="2.상각보정명세"/>
      <sheetName val="외상매입금_Detail"/>
      <sheetName val="일위대가"/>
      <sheetName val="요약BS"/>
      <sheetName val="2.대외공문"/>
      <sheetName val="1공장 재공품생산현황"/>
      <sheetName val="건축공사"/>
      <sheetName val="가정"/>
      <sheetName val="현장관리비"/>
      <sheetName val="리츠"/>
      <sheetName val="주주명부&lt;끝&gt;"/>
      <sheetName val="cfanal"/>
      <sheetName val="profit"/>
      <sheetName val="부산"/>
      <sheetName val="하수급견적대비"/>
      <sheetName val="장할생활 (2)"/>
      <sheetName val="증감분석 및 연결조정"/>
      <sheetName val="RC"/>
      <sheetName val="S&amp;R"/>
      <sheetName val="손익"/>
      <sheetName val="비교원가제출.고"/>
      <sheetName val="공사개요"/>
      <sheetName val="개인법인구분"/>
      <sheetName val="금액집계(리포트)"/>
      <sheetName val="입고단가기준"/>
      <sheetName val="의뢰건 (2)"/>
      <sheetName val="유통망계획"/>
      <sheetName val="실행내역서(DCU)"/>
      <sheetName val="경남"/>
      <sheetName val="경북"/>
      <sheetName val="중부"/>
      <sheetName val="5.소재"/>
      <sheetName val="손익(10월)"/>
      <sheetName val="월별손익"/>
      <sheetName val="토목"/>
      <sheetName val="적현로"/>
      <sheetName val="공사기성"/>
      <sheetName val="3-31"/>
      <sheetName val="매출채권 및 담보비율 변동"/>
      <sheetName val="미지급비용2"/>
      <sheetName val="미지급비용"/>
      <sheetName val="현금흐름Ⅰ"/>
      <sheetName val="공통"/>
      <sheetName val="쌍용자료"/>
      <sheetName val="대우자료"/>
      <sheetName val="만기"/>
      <sheetName val="달성율"/>
      <sheetName val="2공구산출내역"/>
      <sheetName val="설계내역서"/>
      <sheetName val="해창정"/>
      <sheetName val="1월실적 (2)"/>
      <sheetName val="크라운"/>
      <sheetName val="인원자료"/>
      <sheetName val="화섬 MDP"/>
      <sheetName val="시산표"/>
      <sheetName val="수h"/>
      <sheetName val="영업소실적"/>
      <sheetName val="금융"/>
      <sheetName val="리스"/>
      <sheetName val="보험"/>
      <sheetName val="其他应收款明细及帐龄分析(表5)"/>
      <sheetName val="급여지급"/>
      <sheetName val="조견표"/>
      <sheetName val="입력항목"/>
      <sheetName val="INFORM"/>
      <sheetName val="25.보증금(임차보증금외)"/>
      <sheetName val="국산화"/>
      <sheetName val="지성학원"/>
      <sheetName val="ILBAN"/>
      <sheetName val="IJABUNRI"/>
      <sheetName val="TB"/>
      <sheetName val="WELDING"/>
      <sheetName val="보조부문비배부"/>
      <sheetName val="계정"/>
      <sheetName val="관계사"/>
      <sheetName val="통화코드"/>
      <sheetName val="투자자산처분손익"/>
      <sheetName val="24.보증금(전신전화가입권)"/>
      <sheetName val="경비예산"/>
      <sheetName val="생산성(2차)"/>
      <sheetName val="요약(1차)"/>
      <sheetName val="경기남부"/>
      <sheetName val="이익잉여금"/>
      <sheetName val="정의"/>
      <sheetName val="E_B_L"/>
      <sheetName val="기초자료"/>
      <sheetName val="테이블"/>
      <sheetName val="J"/>
      <sheetName val="각주"/>
      <sheetName val="노임이"/>
      <sheetName val="Sheet6"/>
      <sheetName val="퇴직급여충당금12.31"/>
      <sheetName val="TCA"/>
      <sheetName val="미오"/>
      <sheetName val="자본금"/>
      <sheetName val="재고"/>
      <sheetName val="퇴충"/>
      <sheetName val="사업자등록증"/>
      <sheetName val="범한여행"/>
      <sheetName val="대차대조표12.01"/>
      <sheetName val="해외법인"/>
      <sheetName val="합계잔액시산표"/>
      <sheetName val="월별"/>
      <sheetName val="Summary"/>
      <sheetName val="업종코드"/>
      <sheetName val="본공사"/>
      <sheetName val="양식3"/>
      <sheetName val="기초"/>
      <sheetName val="추가(완)"/>
      <sheetName val="8월배정예산"/>
      <sheetName val="3"/>
      <sheetName val="수리결과"/>
      <sheetName val="명세서"/>
      <sheetName val="인별호봉표"/>
      <sheetName val="각종data"/>
      <sheetName val="항목"/>
      <sheetName val="4-1. 매출원가 손익계획 집계표"/>
      <sheetName val="유림골조"/>
      <sheetName val="연체대출"/>
      <sheetName val="00'미수"/>
      <sheetName val="적용환율"/>
      <sheetName val="3250-41"/>
      <sheetName val="Reference"/>
      <sheetName val="T6-6(7)"/>
      <sheetName val="수율"/>
      <sheetName val="1.MDF1공장"/>
      <sheetName val="Dólar Observado"/>
      <sheetName val="입고12"/>
      <sheetName val="출고12"/>
      <sheetName val="대비"/>
      <sheetName val="Rate"/>
      <sheetName val="작업불가"/>
      <sheetName val="CAUDIT"/>
      <sheetName val="입력.판매"/>
      <sheetName val="입력.인원"/>
      <sheetName val="듀레이션"/>
      <sheetName val="3-4현"/>
      <sheetName val="3-3현"/>
      <sheetName val="수불표"/>
      <sheetName val="4.2유효폭의 계산"/>
      <sheetName val="FRDS9805"/>
      <sheetName val="대구은행"/>
      <sheetName val="기준봉급표"/>
      <sheetName val="직급별인적"/>
      <sheetName val="A1"/>
      <sheetName val="외상매입금점별현황"/>
      <sheetName val="0"/>
      <sheetName val="기초작업"/>
      <sheetName val="상세"/>
      <sheetName val="근태현황"/>
      <sheetName val="1"/>
      <sheetName val="2"/>
      <sheetName val="4"/>
      <sheetName val="6"/>
      <sheetName val="7"/>
      <sheetName val="8"/>
      <sheetName val="9"/>
      <sheetName val="10"/>
      <sheetName val="11"/>
      <sheetName val="12"/>
      <sheetName val="13"/>
      <sheetName val="14"/>
      <sheetName val="15"/>
      <sheetName val="16"/>
      <sheetName val="17"/>
      <sheetName val="18"/>
      <sheetName val="19"/>
      <sheetName val="20"/>
      <sheetName val="21"/>
      <sheetName val="22"/>
      <sheetName val="23"/>
      <sheetName val="24"/>
      <sheetName val="25"/>
      <sheetName val="26"/>
      <sheetName val="28"/>
      <sheetName val="29"/>
      <sheetName val="30"/>
      <sheetName val="31"/>
      <sheetName val="32"/>
      <sheetName val="비용 배부후"/>
      <sheetName val="Farmtrac(Long)"/>
      <sheetName val="Table"/>
      <sheetName val="공수"/>
      <sheetName val="Class-Char"/>
      <sheetName val="부재료입고집계"/>
      <sheetName val="0701"/>
      <sheetName val="RECIMAKE"/>
      <sheetName val="LEASE4"/>
      <sheetName val="지급보증금74"/>
      <sheetName val="분개종합(01)"/>
      <sheetName val="투자자본상계"/>
      <sheetName val="全社経費"/>
      <sheetName val="実績集計"/>
      <sheetName val="実績連絡"/>
      <sheetName val="Customer"/>
      <sheetName val="버스업체(57개사)"/>
      <sheetName val="우리종금예상재무제표"/>
      <sheetName val="대차정산"/>
      <sheetName val="별첨1(임금)"/>
      <sheetName val="주주명부-가나다"/>
      <sheetName val="위험보험료표"/>
      <sheetName val="본부별매출"/>
      <sheetName val="총괄"/>
      <sheetName val="작성요령"/>
      <sheetName val="XXXXXX"/>
      <sheetName val="목차본문"/>
      <sheetName val="확정BS"/>
      <sheetName val="확정IS"/>
      <sheetName val="결손금(안)"/>
      <sheetName val="부속명세서"/>
      <sheetName val="매출액(명) "/>
      <sheetName val="매출원가(명)"/>
      <sheetName val="경영표지"/>
      <sheetName val="영업사항"/>
      <sheetName val="대주주"/>
      <sheetName val="118.세금과공과"/>
      <sheetName val="절감항목"/>
      <sheetName val="회사제시"/>
      <sheetName val="선급비용"/>
      <sheetName val="YOEMAGUM"/>
      <sheetName val="BOJUNGGM"/>
      <sheetName val="건설가계정"/>
      <sheetName val="5월"/>
      <sheetName val="도급비정산"/>
      <sheetName val="별제권_정리담보권1"/>
      <sheetName val="POS (2)"/>
      <sheetName val="뒤차축소"/>
      <sheetName val="05.1Q"/>
      <sheetName val="상표권"/>
      <sheetName val="기간"/>
      <sheetName val="법인정보"/>
      <sheetName val="Config"/>
      <sheetName val="연장수당"/>
      <sheetName val="누계매출"/>
      <sheetName val="고객지원무상출하"/>
      <sheetName val="연구소예외출고"/>
      <sheetName val="권리분석"/>
      <sheetName val="Scoresheet"/>
      <sheetName val="지급이자와할인료(직매각)"/>
      <sheetName val="페이지전경"/>
      <sheetName val="1페이지보고"/>
      <sheetName val="아울렛 농산벤더"/>
      <sheetName val="을-ATYPE"/>
      <sheetName val="주차별리스트"/>
      <sheetName val="가격비"/>
      <sheetName val="단기차입금(200006)"/>
      <sheetName val="Reference (변경)"/>
      <sheetName val="급여명세서"/>
      <sheetName val="급여등록"/>
      <sheetName val="unit 4"/>
      <sheetName val="단가"/>
      <sheetName val="부정형평가"/>
      <sheetName val="재공품평가"/>
      <sheetName val="99판매"/>
      <sheetName val="데이터유효성목록"/>
      <sheetName val="불량"/>
      <sheetName val="보고서"/>
      <sheetName val="노임단가"/>
      <sheetName val="원자재상수"/>
      <sheetName val="원자재운송비"/>
      <sheetName val="BOM"/>
      <sheetName val="대환취급"/>
      <sheetName val="산출내역서집계표"/>
      <sheetName val="물가지수!"/>
      <sheetName val="공사별5"/>
      <sheetName val="생산기본계획"/>
      <sheetName val="생산실적"/>
      <sheetName val="생산실행계획"/>
      <sheetName val="98"/>
      <sheetName val="일위대가(가설)"/>
      <sheetName val="계정별실적"/>
      <sheetName val="10월판관"/>
      <sheetName val="마산방향"/>
      <sheetName val="진주방향"/>
      <sheetName val="내역서 (2)"/>
      <sheetName val="홍원식"/>
      <sheetName val="controll"/>
      <sheetName val="WACC"/>
      <sheetName val="물류창고제품별집계"/>
      <sheetName val="계획"/>
      <sheetName val="교각1"/>
      <sheetName val="편입토지조서"/>
      <sheetName val="Tiburon"/>
      <sheetName val="PL"/>
      <sheetName val="재무누계"/>
      <sheetName val="TDTKP"/>
      <sheetName val="DK-KH"/>
      <sheetName val="T6-6(2)"/>
      <sheetName val="comm"/>
      <sheetName val="Template"/>
      <sheetName val="기초해지2"/>
      <sheetName val="기초해지"/>
      <sheetName val="control sheet"/>
      <sheetName val="R&amp;D"/>
      <sheetName val="부서코드"/>
      <sheetName val="CT 재공품생산현황"/>
      <sheetName val="RES"/>
      <sheetName val="BACKDATA"/>
      <sheetName val="(실사조정)총괄"/>
      <sheetName val="부서CODE"/>
      <sheetName val="호봉CODE"/>
      <sheetName val="MON"/>
      <sheetName val="INCOME STATEMENT"/>
      <sheetName val="YTD"/>
      <sheetName val="인력(정규직)"/>
      <sheetName val="K-1"/>
      <sheetName val="부서현황"/>
      <sheetName val="합계"/>
      <sheetName val="gyun"/>
      <sheetName val="관계회사거래내역및 채권채무잔액 99"/>
      <sheetName val="매입수불자재"/>
      <sheetName val="수액원료"/>
      <sheetName val="COBS"/>
      <sheetName val="조회서통제표"/>
      <sheetName val="SALE"/>
      <sheetName val="입력"/>
      <sheetName val="건설중인자산"/>
      <sheetName val="Team 종합"/>
      <sheetName val="비품"/>
      <sheetName val="자산별귀속부서"/>
      <sheetName val="인건비예산(정규직)"/>
      <sheetName val="인건비예산(용역)"/>
      <sheetName val="공통사항"/>
      <sheetName val="部署コード"/>
      <sheetName val="당월손익계산서★"/>
      <sheetName val="회수율"/>
      <sheetName val="#REF"/>
      <sheetName val="Asset98-CAK"/>
      <sheetName val="Asset9809CAK"/>
      <sheetName val="BM_NEW2"/>
      <sheetName val="2.Critical Component Estimation"/>
      <sheetName val="score_sheet1"/>
      <sheetName val="공제사업score_sheet1"/>
      <sheetName val="법인세비용_계산1"/>
      <sheetName val="정관_및_회계규정1"/>
      <sheetName val="주요ISSUE_사항1"/>
      <sheetName val="2006_과표및세액조정계산서1"/>
      <sheetName val="완성차_미수금1"/>
      <sheetName val="YTD_Sales(0411)1"/>
      <sheetName val="계수원본(99_2_28)1"/>
      <sheetName val="10_311"/>
      <sheetName val="외상매출금현황-수정분_A21"/>
      <sheetName val="매출_물동명세1"/>
      <sheetName val="Cash_Flow"/>
      <sheetName val="Net_PL(세분류)"/>
      <sheetName val="3_판관비명세서"/>
      <sheetName val="업무분장_"/>
      <sheetName val="1공장_재공품생산현황"/>
      <sheetName val="아파트_기성내역서"/>
      <sheetName val="받을어음할인및_융통어음"/>
      <sheetName val="2_대외공문"/>
      <sheetName val="장할생활_(2)"/>
      <sheetName val="증감분석_및_연결조정"/>
      <sheetName val="11_17-11_23"/>
      <sheetName val="11_24-11_30"/>
      <sheetName val="2_상각보정명세"/>
      <sheetName val="매출채권_및_담보비율_변동"/>
      <sheetName val="1월실적_(2)"/>
      <sheetName val="화섬_MDP"/>
      <sheetName val="비교원가제출_고"/>
      <sheetName val="퇴직급여충당금12_31"/>
      <sheetName val="Reference(15년)"/>
      <sheetName val="경영계획 수립 참고자료 ▶▶▶"/>
      <sheetName val="수립지침"/>
      <sheetName val="계정설명"/>
      <sheetName val="전략단위설명"/>
      <sheetName val="사업부서 작성자료 ▶▶▶"/>
      <sheetName val="15년 손익 (GS신규Vision) 요약-연간비교장"/>
      <sheetName val="15년 손익 (GS신규Vision) 요약-(간접비 포함)"/>
      <sheetName val="15년 손익-GS신규Vision"/>
      <sheetName val="매출 계획"/>
      <sheetName val="매출계획 산출근거"/>
      <sheetName val="재료비(율) 계획"/>
      <sheetName val="재료비(율) 산출근거"/>
      <sheetName val="인원인건비&amp;간접비 계획"/>
      <sheetName val="투자계획"/>
      <sheetName val="투자계획(상세)"/>
      <sheetName val="감가상각비 계산"/>
      <sheetName val="마케팅비용계획"/>
      <sheetName val="비용계획"/>
      <sheetName val="간접비 계획"/>
      <sheetName val="Reference (기존)"/>
      <sheetName val="2014년 손익"/>
      <sheetName val="15년 손익 (GDR Rental사업) 요약-연간비교장"/>
      <sheetName val="15년 손익 (GDR Rent사업) 요약-(간접비 포함)"/>
      <sheetName val="15년 손익-GDR Rental사업"/>
      <sheetName val="매출&amp;재료비&amp;비용&amp;투자 산출근거"/>
      <sheetName val="배부표"/>
      <sheetName val="상품입력"/>
      <sheetName val="미수수익"/>
      <sheetName val="이자수익PT"/>
      <sheetName val="현금 및 예치금Lead"/>
      <sheetName val="보정"/>
      <sheetName val="현금및예치금 명세서"/>
      <sheetName val="2009BS_감사전"/>
      <sheetName val="scosht"/>
      <sheetName val="2009PL_감사전"/>
      <sheetName val="Sheet7"/>
      <sheetName val="점수"/>
      <sheetName val="building"/>
      <sheetName val="건축원가"/>
      <sheetName val="Dólar_Observado"/>
      <sheetName val="의뢰건_(2)"/>
      <sheetName val="5_소재"/>
      <sheetName val="대차대조표12_01"/>
      <sheetName val="4_2유효폭의_계산"/>
      <sheetName val="4-1__매출원가_손익계획_집계표"/>
      <sheetName val="25_보증금(임차보증금외)"/>
      <sheetName val="24_보증금(전신전화가입권)"/>
      <sheetName val="Reference_(변경)"/>
      <sheetName val="경영계획_수립_참고자료_▶▶▶"/>
      <sheetName val="사업부서_작성자료_▶▶▶"/>
      <sheetName val="15년_손익_(GS신규Vision)_요약-연간비교장"/>
      <sheetName val="15년_손익_(GS신규Vision)_요약-(간접비_포함)"/>
      <sheetName val="15년_손익-GS신규Vision"/>
      <sheetName val="매출_계획"/>
      <sheetName val="매출계획_산출근거"/>
      <sheetName val="재료비(율)_계획"/>
      <sheetName val="재료비(율)_산출근거"/>
      <sheetName val="인원인건비&amp;간접비_계획"/>
      <sheetName val="감가상각비_계산"/>
      <sheetName val="간접비_계획"/>
      <sheetName val="Reference_(기존)"/>
      <sheetName val="2014년_손익"/>
      <sheetName val="15년_손익_(GDR_Rental사업)_요약-연간비교장"/>
      <sheetName val="15년_손익_(GDR_Rent사업)_요약-(간접비_포함)"/>
      <sheetName val="15년_손익-GDR_Rental사업"/>
      <sheetName val="매출&amp;재료비&amp;비용&amp;투자_산출근거"/>
      <sheetName val="1_MDF1공장"/>
      <sheetName val="CT_재공품생산현황"/>
      <sheetName val="비용_배부후"/>
      <sheetName val="인원계획-미화"/>
      <sheetName val="108.수선비"/>
      <sheetName val="General Inputs"/>
      <sheetName val="CGC Inputs"/>
      <sheetName val="송전기본"/>
      <sheetName val="유가증권미수"/>
      <sheetName val="VB "/>
      <sheetName val="보증어음분류"/>
      <sheetName val="사모사채분류"/>
      <sheetName val="SA"/>
      <sheetName val="중장기 외화자금 보정명세(PBC)"/>
      <sheetName val="Macro1"/>
      <sheetName val="마스터"/>
      <sheetName val="국민연금"/>
      <sheetName val="검산금액"/>
      <sheetName val="선수보증금"/>
      <sheetName val="연체일수"/>
      <sheetName val="잔가합계"/>
      <sheetName val="중도해지진행업체"/>
      <sheetName val="00.08계정"/>
      <sheetName val="매출(총액)"/>
      <sheetName val="판관비"/>
      <sheetName val="에뛰드 내부관리가"/>
      <sheetName val="Packaging cost Back Data"/>
      <sheetName val="13.보증금(전신전화가입권)"/>
      <sheetName val="均等割DB"/>
      <sheetName val="보조재료비"/>
      <sheetName val="재료비"/>
      <sheetName val="2005원가집계표(합계)"/>
      <sheetName val="원가집계표(월별)"/>
      <sheetName val="RV미수수익보정"/>
      <sheetName val="불균등-거치외(미수)"/>
      <sheetName val="불균등-TOP(선수)"/>
      <sheetName val="Lead"/>
      <sheetName val="생산직"/>
      <sheetName val="부서별"/>
      <sheetName val="부서실적"/>
      <sheetName val="TUL30"/>
      <sheetName val="ST"/>
      <sheetName val="T48a"/>
      <sheetName val="상불"/>
      <sheetName val="score_sheet2"/>
      <sheetName val="공제사업score_sheet2"/>
      <sheetName val="법인세비용_계산2"/>
      <sheetName val="정관_및_회계규정2"/>
      <sheetName val="주요ISSUE_사항2"/>
      <sheetName val="2006_과표및세액조정계산서2"/>
      <sheetName val="10_312"/>
      <sheetName val="완성차_미수금2"/>
      <sheetName val="매출_물동명세2"/>
      <sheetName val="외상매출금현황-수정분_A22"/>
      <sheetName val="YTD_Sales(0411)2"/>
      <sheetName val="계수원본(99_2_28)2"/>
      <sheetName val="Cash_Flow1"/>
      <sheetName val="Net_PL(세분류)1"/>
      <sheetName val="받을어음할인및_융통어음1"/>
      <sheetName val="3_판관비명세서1"/>
      <sheetName val="아파트_기성내역서1"/>
      <sheetName val="업무분장_1"/>
      <sheetName val="2_대외공문1"/>
      <sheetName val="장할생활_(2)1"/>
      <sheetName val="증감분석_및_연결조정1"/>
      <sheetName val="1공장_재공품생산현황1"/>
      <sheetName val="11_17-11_231"/>
      <sheetName val="11_24-11_301"/>
      <sheetName val="2_상각보정명세1"/>
      <sheetName val="매출채권_및_담보비율_변동1"/>
      <sheetName val="Dólar_Observado1"/>
      <sheetName val="비교원가제출_고1"/>
      <sheetName val="의뢰건_(2)1"/>
      <sheetName val="5_소재1"/>
      <sheetName val="1월실적_(2)1"/>
      <sheetName val="대차대조표12_011"/>
      <sheetName val="4_2유효폭의_계산1"/>
      <sheetName val="4-1__매출원가_손익계획_집계표1"/>
      <sheetName val="퇴직급여충당금12_311"/>
      <sheetName val="25_보증금(임차보증금외)1"/>
      <sheetName val="24_보증금(전신전화가입권)1"/>
      <sheetName val="1_MDF1공장1"/>
      <sheetName val="화섬_MDP1"/>
      <sheetName val="Reference_(변경)1"/>
      <sheetName val="경영계획_수립_참고자료_▶▶▶1"/>
      <sheetName val="사업부서_작성자료_▶▶▶1"/>
      <sheetName val="15년_손익_(GS신규Vision)_요약-연간비교장1"/>
      <sheetName val="15년_손익_(GS신규Vision)_요약-(간접비_포함1"/>
      <sheetName val="15년_손익-GS신규Vision1"/>
      <sheetName val="매출_계획1"/>
      <sheetName val="매출계획_산출근거1"/>
      <sheetName val="재료비(율)_계획1"/>
      <sheetName val="재료비(율)_산출근거1"/>
      <sheetName val="인원인건비&amp;간접비_계획1"/>
      <sheetName val="감가상각비_계산1"/>
      <sheetName val="간접비_계획1"/>
      <sheetName val="Reference_(기존)1"/>
      <sheetName val="2014년_손익1"/>
      <sheetName val="15년_손익_(GDR_Rental사업)_요약-연간비교장1"/>
      <sheetName val="15년_손익_(GDR_Rent사업)_요약-(간접비_포함1"/>
      <sheetName val="15년_손익-GDR_Rental사업1"/>
      <sheetName val="매출&amp;재료비&amp;비용&amp;투자_산출근거1"/>
      <sheetName val="CT_재공품생산현황1"/>
      <sheetName val="비용_배부후1"/>
      <sheetName val="업체손실공수.xls"/>
      <sheetName val="경영분석"/>
      <sheetName val="서식지정"/>
      <sheetName val="기계장치"/>
      <sheetName val="의왕"/>
      <sheetName val="result0927"/>
      <sheetName val="대우자동차용역비"/>
      <sheetName val="ORIGIN"/>
      <sheetName val="호봉표"/>
      <sheetName val="처별전산"/>
      <sheetName val="품의양"/>
      <sheetName val="종기실공문"/>
      <sheetName val="T02"/>
      <sheetName val="f3"/>
      <sheetName val="일위_파일"/>
      <sheetName val="법인별요약"/>
      <sheetName val="admin"/>
      <sheetName val="원가계산 (2)"/>
      <sheetName val="도근좌표"/>
      <sheetName val="부분품"/>
      <sheetName val="생산부대통지서"/>
      <sheetName val="정리"/>
      <sheetName val="직급별인원계획"/>
      <sheetName val="사업별인원계획"/>
      <sheetName val="유첨3.적용기준"/>
      <sheetName val="평가예상(200308)"/>
      <sheetName val="95WBS"/>
      <sheetName val="본사감가상각대장(비품)"/>
      <sheetName val="표2"/>
      <sheetName val="매출및매출채권"/>
      <sheetName val="DB"/>
      <sheetName val="TAL"/>
      <sheetName val="명세"/>
      <sheetName val="작업통제용"/>
      <sheetName val="본사"/>
      <sheetName val="Main"/>
      <sheetName val="23기-3분기결산PL"/>
      <sheetName val="피보험자명세(럭키확정분)"/>
      <sheetName val="예적금"/>
      <sheetName val="외화"/>
      <sheetName val="bs"/>
      <sheetName val="8월"/>
      <sheetName val="파워콤"/>
      <sheetName val="기초데이타"/>
      <sheetName val="배서어음명세서"/>
      <sheetName val="충당금"/>
      <sheetName val="UTCA"/>
      <sheetName val="1주"/>
      <sheetName val="2주"/>
      <sheetName val="3주"/>
      <sheetName val="4주"/>
      <sheetName val="직급실적"/>
      <sheetName val="Data&amp;Result"/>
      <sheetName val="96"/>
      <sheetName val="제조공정"/>
      <sheetName val="MA"/>
      <sheetName val="96시"/>
      <sheetName val="Index"/>
      <sheetName val="WH"/>
      <sheetName val="MANAGER"/>
      <sheetName val="투자현황"/>
      <sheetName val="118_세금과공과"/>
      <sheetName val="108_수선비"/>
      <sheetName val="95D"/>
      <sheetName val="94D"/>
      <sheetName val="93상각비"/>
      <sheetName val="보통예금"/>
      <sheetName val="영업단위-8월"/>
      <sheetName val="월말마감"/>
      <sheetName val="SMCB9617145"/>
      <sheetName val="잉여금"/>
      <sheetName val="붙임2-1  지급조서명세서(2001년분)"/>
      <sheetName val="支払明細"/>
      <sheetName val="과8"/>
      <sheetName val="손익분석"/>
      <sheetName val="9703"/>
      <sheetName val="고정자산원본"/>
      <sheetName val="Office only Letup"/>
      <sheetName val="1부생산계획"/>
      <sheetName val="요약PL"/>
      <sheetName val="참고_주임대리승진안(2013下)"/>
      <sheetName val="97년추정손익계산서"/>
      <sheetName val="0.0ControlSheet"/>
      <sheetName val="매출이익011h"/>
      <sheetName val="EE"/>
      <sheetName val="费率"/>
      <sheetName val="산근"/>
      <sheetName val="TB(BS)"/>
      <sheetName val="TB(PL)"/>
      <sheetName val="중부사업담당 1-11월 원가"/>
      <sheetName val="51102"/>
      <sheetName val="근로영수증"/>
      <sheetName val="퇴직영수증"/>
      <sheetName val="정시성현황"/>
      <sheetName val="중부사업담당_1-11월_원가"/>
      <sheetName val="호프"/>
      <sheetName val="◀Chart_Data"/>
      <sheetName val="아울렛_농산벤더"/>
      <sheetName val="기본정보"/>
      <sheetName val="지점월추이"/>
      <sheetName val="형틀공사"/>
      <sheetName val="3사분기계획"/>
      <sheetName val="투자자산명세서"/>
      <sheetName val="UTMBPL"/>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sheetData sheetId="80" refreshError="1"/>
      <sheetData sheetId="81" refreshError="1"/>
      <sheetData sheetId="82" refreshError="1"/>
      <sheetData sheetId="83"/>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refreshError="1"/>
      <sheetData sheetId="113" refreshError="1"/>
      <sheetData sheetId="114"/>
      <sheetData sheetId="115"/>
      <sheetData sheetId="116"/>
      <sheetData sheetId="117"/>
      <sheetData sheetId="118"/>
      <sheetData sheetId="119"/>
      <sheetData sheetId="120"/>
      <sheetData sheetId="121"/>
      <sheetData sheetId="122"/>
      <sheetData sheetId="123"/>
      <sheetData sheetId="124"/>
      <sheetData sheetId="125"/>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sheetData sheetId="140" refreshError="1"/>
      <sheetData sheetId="14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sheetData sheetId="447"/>
      <sheetData sheetId="448"/>
      <sheetData sheetId="449"/>
      <sheetData sheetId="450"/>
      <sheetData sheetId="451"/>
      <sheetData sheetId="452"/>
      <sheetData sheetId="453"/>
      <sheetData sheetId="454"/>
      <sheetData sheetId="455"/>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sheetData sheetId="535"/>
      <sheetData sheetId="536"/>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sheetData sheetId="643"/>
      <sheetData sheetId="644"/>
      <sheetData sheetId="645"/>
      <sheetData sheetId="646"/>
      <sheetData sheetId="647"/>
      <sheetData sheetId="648"/>
      <sheetData sheetId="649"/>
      <sheetData sheetId="650"/>
      <sheetData sheetId="651"/>
      <sheetData sheetId="652"/>
      <sheetData sheetId="653"/>
      <sheetData sheetId="654"/>
      <sheetData sheetId="655"/>
      <sheetData sheetId="656"/>
      <sheetData sheetId="657"/>
      <sheetData sheetId="658"/>
      <sheetData sheetId="659"/>
      <sheetData sheetId="660"/>
      <sheetData sheetId="661"/>
      <sheetData sheetId="662"/>
      <sheetData sheetId="663"/>
      <sheetData sheetId="664"/>
      <sheetData sheetId="665"/>
      <sheetData sheetId="666"/>
      <sheetData sheetId="667"/>
      <sheetData sheetId="668"/>
      <sheetData sheetId="669"/>
      <sheetData sheetId="670"/>
      <sheetData sheetId="67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sheetData sheetId="712" refreshError="1"/>
      <sheetData sheetId="713"/>
      <sheetData sheetId="714"/>
      <sheetData sheetId="715"/>
      <sheetData sheetId="716"/>
      <sheetData sheetId="717"/>
      <sheetData sheetId="718"/>
      <sheetData sheetId="719"/>
      <sheetData sheetId="720"/>
      <sheetData sheetId="721"/>
      <sheetData sheetId="722"/>
      <sheetData sheetId="723"/>
      <sheetData sheetId="724"/>
      <sheetData sheetId="725"/>
      <sheetData sheetId="726"/>
      <sheetData sheetId="727"/>
      <sheetData sheetId="728"/>
      <sheetData sheetId="729"/>
      <sheetData sheetId="730"/>
      <sheetData sheetId="731"/>
      <sheetData sheetId="732"/>
      <sheetData sheetId="733"/>
      <sheetData sheetId="734"/>
      <sheetData sheetId="735"/>
      <sheetData sheetId="736"/>
      <sheetData sheetId="737"/>
      <sheetData sheetId="738"/>
      <sheetData sheetId="739"/>
      <sheetData sheetId="740"/>
      <sheetData sheetId="741"/>
      <sheetData sheetId="742"/>
      <sheetData sheetId="743"/>
      <sheetData sheetId="744"/>
      <sheetData sheetId="745"/>
      <sheetData sheetId="746"/>
      <sheetData sheetId="747"/>
      <sheetData sheetId="748"/>
      <sheetData sheetId="749"/>
      <sheetData sheetId="750"/>
      <sheetData sheetId="751"/>
      <sheetData sheetId="752"/>
      <sheetData sheetId="753"/>
      <sheetData sheetId="754"/>
      <sheetData sheetId="755"/>
      <sheetData sheetId="756"/>
      <sheetData sheetId="757"/>
      <sheetData sheetId="758"/>
      <sheetData sheetId="759"/>
      <sheetData sheetId="760"/>
      <sheetData sheetId="761"/>
      <sheetData sheetId="762"/>
      <sheetData sheetId="763"/>
      <sheetData sheetId="764"/>
      <sheetData sheetId="765"/>
      <sheetData sheetId="766"/>
      <sheetData sheetId="767"/>
      <sheetData sheetId="768"/>
      <sheetData sheetId="769"/>
      <sheetData sheetId="770"/>
      <sheetData sheetId="771"/>
      <sheetData sheetId="772"/>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refreshError="1"/>
      <sheetData sheetId="818" refreshError="1"/>
      <sheetData sheetId="819"/>
      <sheetData sheetId="820"/>
      <sheetData sheetId="821"/>
      <sheetData sheetId="822"/>
      <sheetData sheetId="823"/>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refreshError="1"/>
      <sheetData sheetId="862" refreshError="1"/>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ermany"/>
      <sheetName val="france"/>
      <sheetName val="italy"/>
      <sheetName val="uk"/>
      <sheetName val="netherlands"/>
    </sheetNames>
    <sheetDataSet>
      <sheetData sheetId="0"/>
      <sheetData sheetId="1"/>
      <sheetData sheetId="2"/>
      <sheetData sheetId="3"/>
      <sheetData sheetId="4"/>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UTPUT"/>
      <sheetName val="InitialPrintDialog"/>
      <sheetName val="Model"/>
      <sheetName val="IPO9"/>
    </sheetNames>
    <sheetDataSet>
      <sheetData sheetId="0" refreshError="1"/>
      <sheetData sheetId="1" refreshError="1"/>
      <sheetData sheetId="2" refreshError="1"/>
      <sheetData sheetId="3"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dge 10797 Drilling Inventory"/>
    </sheetNames>
    <sheetDataSet>
      <sheetData sheetId="0"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전체지분도"/>
      <sheetName val="우성화학-신영"/>
      <sheetName val="우성화학-한국"/>
      <sheetName val="Sheet1"/>
      <sheetName val="우성화학-신영섬유"/>
      <sheetName val="공통자료"/>
      <sheetName val="지분법-우성"/>
      <sheetName val="공통"/>
      <sheetName val="#REF"/>
      <sheetName val="재고자산"/>
      <sheetName val="95WBS"/>
      <sheetName val="연령현황"/>
      <sheetName val="목록"/>
      <sheetName val="forecasted_BS"/>
      <sheetName val="forecasted_IS"/>
      <sheetName val="기타현황"/>
      <sheetName val="신전산소항목시산표(5월)"/>
      <sheetName val="적용환율"/>
      <sheetName val="퇴충금"/>
    </sheetNames>
    <sheetDataSet>
      <sheetData sheetId="0"/>
      <sheetData sheetId="1"/>
      <sheetData sheetId="2"/>
      <sheetData sheetId="3"/>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easonality"/>
      <sheetName val="graph"/>
      <sheetName val="Debt"/>
      <sheetName val="merger"/>
      <sheetName val="Class Life-Actual"/>
      <sheetName val="actual"/>
      <sheetName val="flat"/>
      <sheetName val="Store#-Flat"/>
      <sheetName val="Sheet1"/>
      <sheetName val="LTM05"/>
      <sheetName val="Store#-Actual"/>
      <sheetName val="Inc Stmt MONTH FC"/>
      <sheetName val="Inc_Stmt_MONTH_FC"/>
      <sheetName val="WCAP"/>
      <sheetName val="SALES"/>
      <sheetName val="Monthly BS"/>
      <sheetName val="Output-PxP"/>
      <sheetName val="BB FY11 final"/>
      <sheetName val="Overview"/>
      <sheetName val="Mults"/>
      <sheetName val="input"/>
      <sheetName val="TOTAL DBA Fr"/>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easonality"/>
      <sheetName val="graph"/>
      <sheetName val="D-1"/>
      <sheetName val="AVAILABILITY"/>
      <sheetName val="Debt"/>
      <sheetName val="_References_1"/>
      <sheetName val="Inputs"/>
      <sheetName val="Summary"/>
      <sheetName val="AR Aging Summary - Total"/>
      <sheetName val="ARch-Core DSO By RCM"/>
      <sheetName val="RCM Summary"/>
      <sheetName val="revdetail-Feb"/>
      <sheetName val="Sheet1"/>
      <sheetName val="Import P&amp;L"/>
      <sheetName val="Recent Offerings"/>
      <sheetName val="AR_Aging_Summary_-_Total"/>
      <sheetName val="ARch-Core_DSO_By_RCM"/>
      <sheetName val="RCM_Summary"/>
      <sheetName val="Import_P&amp;L"/>
      <sheetName val="Recent_Offerings"/>
      <sheetName val="D"/>
      <sheetName val="References"/>
      <sheetName val="Control"/>
      <sheetName val="graph1"/>
      <sheetName val="Treasury Forecast"/>
      <sheetName val="CHECK"/>
      <sheetName val="Macro2"/>
      <sheetName val="TOTAL DBA Fr"/>
      <sheetName val="données FF"/>
      <sheetName val="Ecart mensuel budget"/>
      <sheetName val="COLOR"/>
      <sheetName val="compte"/>
      <sheetName val="section"/>
      <sheetName val="Sipoc Form Guide"/>
      <sheetName val="CLOSE"/>
      <sheetName val="BB FY11 final"/>
      <sheetName val="Financing Assumptions"/>
      <sheetName val="General Assumptions"/>
      <sheetName val="Sensitivity"/>
      <sheetName val="P&amp;L"/>
      <sheetName val="Kalkulation"/>
      <sheetName val="2005 HMO"/>
      <sheetName val="2005 PPO"/>
      <sheetName val="2005 Rx"/>
      <sheetName val="2005 Total Med Experience"/>
      <sheetName val="2005 Med Per EE Exp"/>
      <sheetName val="Per EE Comparison"/>
      <sheetName val="Working Rate Premium - Med"/>
      <sheetName val="Dental 2005"/>
      <sheetName val="Working Rate Premium - Den"/>
    </sheetNames>
    <sheetDataSet>
      <sheetData sheetId="0"/>
      <sheetData sheetId="1" refreshError="1"/>
      <sheetData sheetId="2" refreshError="1"/>
      <sheetData sheetId="3" refreshError="1"/>
      <sheetData sheetId="4" refreshError="1"/>
      <sheetData sheetId="5"/>
      <sheetData sheetId="6"/>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sheetData sheetId="18"/>
      <sheetData sheetId="19"/>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sheetData sheetId="42"/>
      <sheetData sheetId="43"/>
      <sheetData sheetId="44"/>
      <sheetData sheetId="45"/>
      <sheetData sheetId="46"/>
      <sheetData sheetId="47"/>
      <sheetData sheetId="48"/>
      <sheetData sheetId="49"/>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xhibit A-1"/>
      <sheetName val="Exhibit A-2"/>
      <sheetName val="Exhibit A-3"/>
      <sheetName val="Exhibit B"/>
      <sheetName val="Exhibit C"/>
      <sheetName val="Exhibit D"/>
      <sheetName val="graph1"/>
      <sheetName val="Exhibit E"/>
      <sheetName val="Exhibit E-1"/>
      <sheetName val="Exhibit F-1"/>
      <sheetName val="graph2"/>
      <sheetName val="Exhibit F-2"/>
      <sheetName val="graph3"/>
      <sheetName val="Exhibit F-3"/>
      <sheetName val="Exhibit G"/>
      <sheetName val="Exhibit G-1"/>
      <sheetName val="Exhibit H"/>
      <sheetName val="Exhibit I"/>
      <sheetName val="Exhibit J "/>
    </sheetNames>
    <sheetDataSet>
      <sheetData sheetId="0"/>
      <sheetData sheetId="1"/>
      <sheetData sheetId="2"/>
      <sheetData sheetId="3" refreshError="1"/>
      <sheetData sheetId="4"/>
      <sheetData sheetId="5"/>
      <sheetData sheetId="6" refreshError="1"/>
      <sheetData sheetId="7"/>
      <sheetData sheetId="8"/>
      <sheetData sheetId="9"/>
      <sheetData sheetId="10"/>
      <sheetData sheetId="11"/>
      <sheetData sheetId="12"/>
      <sheetData sheetId="13"/>
      <sheetData sheetId="14"/>
      <sheetData sheetId="15"/>
      <sheetData sheetId="16"/>
      <sheetData sheetId="17"/>
      <sheetData sheetId="18"/>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aw Compare08  (2)"/>
      <sheetName val="은행"/>
      <sheetName val="전체지분도"/>
      <sheetName val="정과장님질문입니다"/>
      <sheetName val="08월 일매출 (2)"/>
    </sheetNames>
    <sheetDataSet>
      <sheetData sheetId="0"/>
      <sheetData sheetId="1" refreshError="1"/>
      <sheetData sheetId="2" refreshError="1"/>
      <sheetData sheetId="3" refreshError="1"/>
      <sheetData sheetId="4"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ventory Comp"/>
      <sheetName val="graph"/>
      <sheetName val="D"/>
      <sheetName val="Inventory_Comp"/>
      <sheetName val="TB-2003"/>
      <sheetName val="TB-9-2003"/>
      <sheetName val="TB -9-2004"/>
      <sheetName val="AdvPie#8"/>
      <sheetName val="affilgroups#25"/>
      <sheetName val="cblnetowners#14"/>
      <sheetName val="CablePenetration#16"/>
      <sheetName val="CableRatingsGraph#15"/>
      <sheetName val="cblnetecon #17"/>
      <sheetName val="CableNetworkShare#19"/>
      <sheetName val="chartenrev97#28"/>
      <sheetName val="chartENTD#27"/>
      <sheetName val="CIRCLISTENVIEW#10"/>
      <sheetName val="Station Graph#21"/>
      <sheetName val="cume#11"/>
      <sheetName val="DigitalTV#46"/>
      <sheetName val="environment#4"/>
      <sheetName val="FCCSYNratio#24"/>
      <sheetName val="GrwthofCableAdvertising#18"/>
      <sheetName val="infrastructure#1"/>
      <sheetName val="LN-EN#34"/>
      <sheetName val="94v98 Primetime#13"/>
      <sheetName val="RevenueCon#38"/>
      <sheetName val="RevbyDaypart#26"/>
      <sheetName val="SpotTVRadioGraph#12"/>
      <sheetName val="telecomsum#5"/>
      <sheetName val="YrlyNielsenRating#33"/>
      <sheetName val="Adjustments"/>
      <sheetName val="PV Graph Data"/>
      <sheetName val="Key"/>
      <sheetName val="cblnetecon_#17"/>
      <sheetName val="Station_Graph#21"/>
      <sheetName val="94v98_Primetime#13"/>
      <sheetName val="CLOSE"/>
      <sheetName val="PV_Graph_Data"/>
      <sheetName val="Services Related Costs"/>
      <sheetName val="financials"/>
      <sheetName val="graph1"/>
      <sheetName val="PLUGS"/>
      <sheetName val="IncStmt"/>
      <sheetName val="Monthly BS"/>
      <sheetName val="Tabelle1"/>
      <sheetName val="FinSum"/>
      <sheetName val="B_Cumulée"/>
      <sheetName val="TITLES"/>
      <sheetName val="BUD GLI - IS"/>
      <sheetName val="FX Rates &amp; Data Validation"/>
      <sheetName val="Input"/>
      <sheetName val="Comments"/>
      <sheetName val="12M.AOS"/>
      <sheetName val="12M.ASB"/>
      <sheetName val="12M.IMP"/>
      <sheetName val="12M.MST"/>
      <sheetName val="12M.NOB"/>
      <sheetName val="12M.SFD"/>
      <sheetName val="Preise"/>
      <sheetName val="Hyperion Pull"/>
      <sheetName val="FINALPHP"/>
      <sheetName val="Inputs"/>
      <sheetName val="Balance Sheet"/>
      <sheetName val="Cash Flow"/>
      <sheetName val="Rolling 2007 Forecast"/>
      <sheetName val="Alum Basis"/>
      <sheetName val="13wk Cash Flow"/>
      <sheetName val="CF Receipts Summary"/>
      <sheetName val="ExtSales"/>
      <sheetName val="Std"/>
      <sheetName val="Pdexp"/>
      <sheetName val="Variance"/>
      <sheetName val="Plan Summary"/>
      <sheetName val="Release"/>
      <sheetName val="Sales Fcst"/>
      <sheetName val="PurchPrice"/>
      <sheetName val="Calendar"/>
      <sheetName val="StdMat"/>
      <sheetName val="Product Line"/>
      <sheetName val="Shutdown Accrual"/>
      <sheetName val="Benefits"/>
      <sheetName val="Fuels &amp; Utilities"/>
      <sheetName val="Manning"/>
      <sheetName val="Cast"/>
      <sheetName val="Scrap$"/>
      <sheetName val="Box"/>
      <sheetName val="UnSales"/>
      <sheetName val="MacSP"/>
      <sheetName val="Selling Basis"/>
      <sheetName val="Per EU"/>
      <sheetName val="Scrap%"/>
      <sheetName val="StdScp"/>
      <sheetName val="Inv"/>
      <sheetName val="Prod"/>
      <sheetName val="ShipWgt"/>
      <sheetName val="GrsWgt"/>
      <sheetName val="StdLbr"/>
      <sheetName val="PP1Lbr"/>
      <sheetName val="PP2Lbr"/>
      <sheetName val="StdOH"/>
      <sheetName val="PP1OH"/>
      <sheetName val="PP2OH"/>
      <sheetName val="Wght Var"/>
      <sheetName val="LaborDetail"/>
      <sheetName val="Risk &amp; Opp"/>
      <sheetName val="Income Statement"/>
      <sheetName val="Borrowing base"/>
      <sheetName val="Liquidity Summary"/>
      <sheetName val="CF Receipts Detail"/>
      <sheetName val="CF Disbursement Summary"/>
      <sheetName val="CF Tooling Detail"/>
      <sheetName val="CF CAPEX"/>
      <sheetName val="CF Aluminum Detail"/>
      <sheetName val="CF Wages Detail"/>
      <sheetName val="CF Med &amp; Dent"/>
      <sheetName val="CF Utilities"/>
      <sheetName val="CF Natural gas"/>
      <sheetName val="Accrued Wages"/>
      <sheetName val="AP Projections"/>
      <sheetName val="AR aging"/>
      <sheetName val="AP Aging"/>
      <sheetName val="Impro"/>
      <sheetName val="Commision"/>
      <sheetName val="Assumptions"/>
      <sheetName val="Sheet1"/>
      <sheetName val="13-Week Cash Flow "/>
      <sheetName val="Road Map"/>
      <sheetName val="Module1"/>
      <sheetName val="Accnt Alias Retrieve"/>
      <sheetName val="CECSE Alias Retrieve"/>
      <sheetName val="MS Alias Retrieve"/>
      <sheetName val="documenation"/>
      <sheetName val="Inventory_Comp1"/>
      <sheetName val="DEPARTMENT"/>
      <sheetName val="COUNTRY"/>
      <sheetName val="CONTRIBUTION"/>
      <sheetName val="CONTRACT TYPE"/>
      <sheetName val="GENDER"/>
      <sheetName val="CURRENCY"/>
      <sheetName val="RU - EWL &amp; WNLE"/>
      <sheetName val="File Cover"/>
      <sheetName val="Overview"/>
      <sheetName val="Mults"/>
      <sheetName val="Instructions"/>
      <sheetName val="Struc"/>
      <sheetName val="Ratio Report"/>
      <sheetName val="Month 8"/>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_BackUpFormat"/>
      <sheetName val="Cockpit"/>
      <sheetName val="Nepal - EBITDA Synthesis"/>
      <sheetName val="Inputs - outputs"/>
      <sheetName val="Scenario_Manager"/>
      <sheetName val="Nepal - Synthesis"/>
      <sheetName val="Output LBO"/>
      <sheetName val="Assumptions&gt;&gt;"/>
      <sheetName val="Novacarb Assumptions"/>
      <sheetName val="Novabay_Ass_60kt"/>
      <sheetName val="Novabay_Ass_40kt"/>
      <sheetName val="Novacogé Assumptions"/>
      <sheetName val="Novabion Assumptions"/>
      <sheetName val="Novacarb Upsides Assumptions"/>
      <sheetName val="Novacarb &gt;&gt;"/>
      <sheetName val="Novacarb Detai. P&amp;L inc. Interc"/>
      <sheetName val="Novacarb P&amp;L excl. InterCo"/>
      <sheetName val="Novacarb P&amp;L incl. InterCo"/>
      <sheetName val="Novacarb - BC2 Sum. P&amp;L"/>
      <sheetName val="Novacarb Topline exc. BC2"/>
      <sheetName val="HP Steam Costs"/>
      <sheetName val="CO2 Unitary Cost"/>
      <sheetName val="Price_Vol"/>
      <sheetName val="Novacarb Normalization"/>
      <sheetName val="Novabay &gt;&gt;"/>
      <sheetName val="Novabay_Conso"/>
      <sheetName val="Novabay_60kt"/>
      <sheetName val="Novabay_40kt"/>
      <sheetName val="Novacogé &gt;&gt;"/>
      <sheetName val="Novacogé Business Plan"/>
      <sheetName val="Novabion &gt;&gt;"/>
      <sheetName val="Novabion Summary P&amp;L"/>
      <sheetName val="Volume_ASP Summary"/>
      <sheetName val="Novacarb Upsides &gt;&gt;"/>
      <sheetName val="Synthesis BC1 BC4 BC2"/>
      <sheetName val="Novacarb Upsides Summary P&amp;L"/>
      <sheetName val="Novacarb Upsides Topline"/>
      <sheetName val="XLinkMeta"/>
    </sheetNames>
    <sheetDataSet>
      <sheetData sheetId="0" refreshError="1"/>
      <sheetData sheetId="1"/>
      <sheetData sheetId="2" refreshError="1"/>
      <sheetData sheetId="3"/>
      <sheetData sheetId="4" refreshError="1"/>
      <sheetData sheetId="5" refreshError="1"/>
      <sheetData sheetId="6" refreshError="1"/>
      <sheetData sheetId="7" refreshError="1"/>
      <sheetData sheetId="8"/>
      <sheetData sheetId="9" refreshError="1"/>
      <sheetData sheetId="10" refreshError="1"/>
      <sheetData sheetId="11"/>
      <sheetData sheetId="12"/>
      <sheetData sheetId="13"/>
      <sheetData sheetId="14" refreshError="1"/>
      <sheetData sheetId="15" refreshError="1"/>
      <sheetData sheetId="16" refreshError="1"/>
      <sheetData sheetId="17" refreshError="1"/>
      <sheetData sheetId="18" refreshError="1"/>
      <sheetData sheetId="19"/>
      <sheetData sheetId="20"/>
      <sheetData sheetId="21"/>
      <sheetData sheetId="22" refreshError="1"/>
      <sheetData sheetId="23"/>
      <sheetData sheetId="24" refreshError="1"/>
      <sheetData sheetId="25" refreshError="1"/>
      <sheetData sheetId="26" refreshError="1"/>
      <sheetData sheetId="27" refreshError="1"/>
      <sheetData sheetId="28" refreshError="1"/>
      <sheetData sheetId="29"/>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Key Assumptions"/>
      <sheetName val="Summary Financials"/>
      <sheetName val="Mach Manuf Assumptions"/>
      <sheetName val="2009 MACH STD COST CHANGE"/>
      <sheetName val="Cost Savings"/>
      <sheetName val="UK-Germany Breakout"/>
      <sheetName val="UK Chain Breakdown"/>
      <sheetName val="Machine Demand"/>
      <sheetName val="CIM Exhibits--&gt;"/>
      <sheetName val="Historical Exhibits"/>
      <sheetName val="Ajustments"/>
      <sheetName val="Projected Exhibits"/>
      <sheetName val="Balance Sheet"/>
      <sheetName val="EBITDA Reconciliation"/>
      <sheetName val="EBITDA Bridge"/>
      <sheetName val="Bridge Data"/>
      <sheetName val="Adj EBITDA 07-08"/>
      <sheetName val="Adj EBITDA 08-09"/>
      <sheetName val="Adj EBITDA 09-10"/>
      <sheetName val="Data (Monthly Sales)"/>
      <sheetName val="Chart (Monthly Sales)"/>
      <sheetName val="2005"/>
      <sheetName val="2009E"/>
      <sheetName val="Support Schedules--&gt;"/>
      <sheetName val="Gross Sales"/>
      <sheetName val="Licensee PF"/>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sheetData sheetId="10" refreshError="1"/>
      <sheetData sheetId="11"/>
      <sheetData sheetId="12"/>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puts - outputs"/>
      <sheetName val="Standalone Adj."/>
      <sheetName val="QoE"/>
      <sheetName val="Historical"/>
      <sheetName val="BP"/>
      <sheetName val="P&amp;L"/>
      <sheetName val="Variable Costs"/>
      <sheetName val="Fixed Costs"/>
      <sheetName val="Breakdown"/>
      <sheetName val="End markets"/>
      <sheetName val="Volume breakdown"/>
      <sheetName val="Coal chart"/>
      <sheetName val="Coke 1 chart"/>
      <sheetName val="Coke 2 chart"/>
    </sheetNames>
    <sheetDataSet>
      <sheetData sheetId="0"/>
      <sheetData sheetId="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come Statement"/>
      <sheetName val="Fixed v Variable"/>
      <sheetName val="Expense Breakdown"/>
      <sheetName val="EBITDA Bridge"/>
      <sheetName val="CIM - Cost Realignment"/>
      <sheetName val="CIM - IS"/>
      <sheetName val="Exec Summary"/>
      <sheetName val="CIM - Products"/>
      <sheetName val="Products"/>
      <sheetName val="Balance Sheet"/>
      <sheetName val="Sales"/>
      <sheetName val="2005A"/>
      <sheetName val="2009P"/>
      <sheetName val="Sales by Business Unit"/>
      <sheetName val="Sales by Pounds"/>
      <sheetName val="Sales by Dollars"/>
      <sheetName val="Retail Sales"/>
      <sheetName val="2006 Retail Sales Chart"/>
      <sheetName val="2008 Retail Sales Chart"/>
      <sheetName val="Retail Volume"/>
      <sheetName val="2006 Retail Volume chart"/>
      <sheetName val="2008 Retail Volume chart"/>
      <sheetName val="Foodservice Sales"/>
      <sheetName val="2006 Foodservice Sales"/>
      <sheetName val="2008 Foodservice sales "/>
      <sheetName val="Foodservice Volume"/>
      <sheetName val="2006 Foodservice Volume chart"/>
      <sheetName val="2008 Foodservice Volume chart"/>
      <sheetName val="Customers"/>
      <sheetName val="Appendix--&gt;"/>
      <sheetName val="Reconciliation to Report Rev"/>
      <sheetName val="Reconciliation to Report EBITDA"/>
      <sheetName val="Normalized EBITDA"/>
      <sheetName val="Normalized EBITDA Chart"/>
      <sheetName val="Industry Example"/>
      <sheetName val="Chart Data"/>
      <sheetName val="Sales - Horizontal"/>
      <sheetName val="EBITDA - Horizontal"/>
      <sheetName val="Vol - Horizontal"/>
      <sheetName val="2005 Market Mix - Volume"/>
      <sheetName val="2009 Market Mix - Volume"/>
      <sheetName val="Financial Summary"/>
      <sheetName val="Employees"/>
      <sheetName val="Purchasing &amp; Suppliers"/>
      <sheetName val="Not Using ----&gt;"/>
      <sheetName val="Adjustments"/>
      <sheetName val="Sheet1"/>
      <sheetName val="Sheet1 (2)"/>
      <sheetName val="CIM - Volume Chart"/>
      <sheetName val="Cost Analysis"/>
      <sheetName val="Cost Savings"/>
      <sheetName val="EBITDA"/>
      <sheetName val="Margin"/>
      <sheetName val="Competitors"/>
      <sheetName val="Volume Sold %"/>
      <sheetName val="Volume Sold $"/>
      <sheetName val="Sales $"/>
    </sheetNames>
    <sheetDataSet>
      <sheetData sheetId="0"/>
      <sheetData sheetId="1"/>
      <sheetData sheetId="2"/>
      <sheetData sheetId="3"/>
      <sheetData sheetId="4"/>
      <sheetData sheetId="5"/>
      <sheetData sheetId="6"/>
      <sheetData sheetId="7"/>
      <sheetData sheetId="8"/>
      <sheetData sheetId="9"/>
      <sheetData sheetId="10"/>
      <sheetData sheetId="11" refreshError="1"/>
      <sheetData sheetId="12" refreshError="1"/>
      <sheetData sheetId="13"/>
      <sheetData sheetId="14" refreshError="1"/>
      <sheetData sheetId="15" refreshError="1"/>
      <sheetData sheetId="16"/>
      <sheetData sheetId="17" refreshError="1"/>
      <sheetData sheetId="18" refreshError="1"/>
      <sheetData sheetId="19"/>
      <sheetData sheetId="20" refreshError="1"/>
      <sheetData sheetId="21" refreshError="1"/>
      <sheetData sheetId="22"/>
      <sheetData sheetId="23" refreshError="1"/>
      <sheetData sheetId="24" refreshError="1"/>
      <sheetData sheetId="25"/>
      <sheetData sheetId="26" refreshError="1"/>
      <sheetData sheetId="27" refreshError="1"/>
      <sheetData sheetId="28"/>
      <sheetData sheetId="29"/>
      <sheetData sheetId="30"/>
      <sheetData sheetId="31"/>
      <sheetData sheetId="32"/>
      <sheetData sheetId="33" refreshError="1"/>
      <sheetData sheetId="34"/>
      <sheetData sheetId="35"/>
      <sheetData sheetId="36" refreshError="1"/>
      <sheetData sheetId="37" refreshError="1"/>
      <sheetData sheetId="38" refreshError="1"/>
      <sheetData sheetId="39" refreshError="1"/>
      <sheetData sheetId="40" refreshError="1"/>
      <sheetData sheetId="41"/>
      <sheetData sheetId="42" refreshError="1"/>
      <sheetData sheetId="43"/>
      <sheetData sheetId="44"/>
      <sheetData sheetId="45"/>
      <sheetData sheetId="46"/>
      <sheetData sheetId="47"/>
      <sheetData sheetId="48" refreshError="1"/>
      <sheetData sheetId="49" refreshError="1"/>
      <sheetData sheetId="50"/>
      <sheetData sheetId="51" refreshError="1"/>
      <sheetData sheetId="52" refreshError="1"/>
      <sheetData sheetId="53"/>
      <sheetData sheetId="54" refreshError="1"/>
      <sheetData sheetId="55" refreshError="1"/>
      <sheetData sheetId="56"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UFG Recall Timeline"/>
      <sheetName val="Sales by Business Unit"/>
      <sheetName val="Sales by Pounds"/>
      <sheetName val="Sales by Dollars"/>
      <sheetName val="Retail Sales"/>
      <sheetName val="2006 Retail Sales Chart"/>
      <sheetName val="2008 Retail Sales Chart"/>
      <sheetName val="Retail Volume"/>
      <sheetName val="2006 Retail Volume chart"/>
      <sheetName val="2008 Retail Volume chart"/>
      <sheetName val="Foodservice Sales"/>
      <sheetName val="2006 Foodservice Sales"/>
      <sheetName val="2008 Foodservice sales "/>
      <sheetName val="Foodservice Volume"/>
      <sheetName val="2006 Foodservice Volume chart"/>
      <sheetName val="2008 Foodservice Volume chart"/>
      <sheetName val="Employees"/>
      <sheetName val="Data"/>
      <sheetName val="Revenue and EBITDA Chart"/>
      <sheetName val="2009P Sales Mix"/>
      <sheetName val="Sales"/>
      <sheetName val="2005A"/>
      <sheetName val="2009P"/>
      <sheetName val="Suppliers"/>
      <sheetName val="Normailized"/>
      <sheetName val="10-Yr Company"/>
      <sheetName val="10-Yr Industry"/>
      <sheetName val="5-Yr Company"/>
      <sheetName val="5-Yr Industry"/>
    </sheetNames>
    <sheetDataSet>
      <sheetData sheetId="0" refreshError="1"/>
      <sheetData sheetId="1" refreshError="1"/>
      <sheetData sheetId="2" refreshError="1"/>
      <sheetData sheetId="3" refreshError="1"/>
      <sheetData sheetId="4"/>
      <sheetData sheetId="5" refreshError="1"/>
      <sheetData sheetId="6" refreshError="1"/>
      <sheetData sheetId="7"/>
      <sheetData sheetId="8" refreshError="1"/>
      <sheetData sheetId="9" refreshError="1"/>
      <sheetData sheetId="10"/>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ummary Fins Output"/>
      <sheetName val="Cash Flow"/>
      <sheetName val="Model"/>
      <sheetName val="Chart 1"/>
      <sheetName val="Football Field"/>
    </sheetNames>
    <sheetDataSet>
      <sheetData sheetId="0" refreshError="1"/>
      <sheetData sheetId="1" refreshError="1"/>
      <sheetData sheetId="2" refreshError="1"/>
      <sheetData sheetId="3" refreshError="1"/>
      <sheetData sheetId="4" refreshError="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puts"/>
      <sheetName val="Feeder IS"/>
      <sheetName val="Feeder BS"/>
      <sheetName val="IS"/>
      <sheetName val="BS"/>
      <sheetName val="Acq. LBO"/>
      <sheetName val="WACC"/>
      <sheetName val="Convert"/>
      <sheetName val="Sum P&amp;L"/>
      <sheetName val="SU-Cap"/>
      <sheetName val="Adj Combined IS"/>
      <sheetName val="DCF"/>
      <sheetName val="DCF Output"/>
      <sheetName val="LBO"/>
      <sheetName val="PV of Future Price"/>
      <sheetName val="FF"/>
      <sheetName val="Contribution Analysis"/>
      <sheetName val="Summary Financials - Charts"/>
      <sheetName val="Credit Summary"/>
      <sheetName val="Sensitivities Input"/>
      <sheetName val="Sensitivities Output"/>
      <sheetName val="Pfizer &amp; Wyeth Merger Model MA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o Sales Buildup"/>
      <sheetName val="Rental repeat customers"/>
      <sheetName val="Professional Data"/>
      <sheetName val="HE top 200"/>
      <sheetName val="HE Data"/>
      <sheetName val="Salespeople Output"/>
      <sheetName val="KPI Revenue Budget 2008_2012"/>
    </sheetNames>
    <sheetDataSet>
      <sheetData sheetId="0" refreshError="1"/>
      <sheetData sheetId="1"/>
      <sheetData sheetId="2"/>
      <sheetData sheetId="3"/>
      <sheetData sheetId="4"/>
      <sheetData sheetId="5"/>
      <sheetData sheetId="6"/>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Market opportunity (2)"/>
      <sheetName val="Penetration"/>
      <sheetName val="DTC Data"/>
      <sheetName val="Market leadership"/>
      <sheetName val="Market Share and Customers"/>
      <sheetName val="HigherEd Enrollment"/>
      <sheetName val="K-12 Enrollment"/>
      <sheetName val="Competition Overview"/>
      <sheetName val="NCLB"/>
      <sheetName val="Products"/>
      <sheetName val="Theoretical Sales compariso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1601 Detail information"/>
    </sheetNames>
    <sheetDataSet>
      <sheetData sheetId="0" refreshError="1"/>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arket Cap"/>
      <sheetName val="FF"/>
      <sheetName val="TdB-RESUME ALL PLANTS"/>
      <sheetName val="10.BW levels"/>
      <sheetName val="11.BW levels"/>
      <sheetName val="Instructions"/>
    </sheet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수정시산표"/>
      <sheetName val="Sheet1"/>
      <sheetName val="정산표"/>
      <sheetName val="경찰공현금흐름표"/>
      <sheetName val="27"/>
      <sheetName val="분석적검토"/>
      <sheetName val="공제회계"/>
      <sheetName val="score sheet"/>
      <sheetName val="00법인세검토"/>
      <sheetName val="공제사업score sheet"/>
      <sheetName val="법인세비용 계산"/>
      <sheetName val="정관 및 회계규정"/>
      <sheetName val="주석"/>
      <sheetName val="AR"/>
      <sheetName val="총괄분석적검토"/>
      <sheetName val="Sheet2"/>
      <sheetName val="주요ISSUE 사항"/>
      <sheetName val="무형자산"/>
      <sheetName val="발생집계"/>
      <sheetName val="목표관리모델(누적)"/>
      <sheetName val="경영비율 "/>
      <sheetName val="분개장·원장"/>
      <sheetName val="현지법인 대손설정"/>
      <sheetName val="완성차 미수금"/>
      <sheetName val="Assumption"/>
      <sheetName val="보험금"/>
      <sheetName val="1월"/>
      <sheetName val="투자자산"/>
      <sheetName val="대손상각"/>
      <sheetName val="외상매출금"/>
      <sheetName val="받을어음"/>
      <sheetName val="재무제표"/>
      <sheetName val="총괄표"/>
      <sheetName val="제조원가"/>
      <sheetName val="재고자산명세"/>
      <sheetName val="관계주식"/>
      <sheetName val="이자율"/>
      <sheetName val="재공품(3)"/>
      <sheetName val="표준원가표(2)"/>
      <sheetName val="ls"/>
      <sheetName val="주관사업"/>
      <sheetName val="본사재고"/>
      <sheetName val="제품구분"/>
      <sheetName val="용역원가명세서"/>
      <sheetName val="현금흐름표"/>
      <sheetName val="수입"/>
      <sheetName val="추가예산"/>
      <sheetName val="해당월"/>
      <sheetName val="재공품"/>
      <sheetName val="기타"/>
      <sheetName val="공정가치"/>
      <sheetName val="산업은행 경영지표"/>
      <sheetName val="일위대가(계측기설치)"/>
      <sheetName val="#2 BSPL"/>
      <sheetName val="기안"/>
      <sheetName val="data"/>
      <sheetName val="작업일보"/>
      <sheetName val="주식적수"/>
      <sheetName val="F-1,2"/>
      <sheetName val="담당자"/>
      <sheetName val="감가상각(원본)"/>
      <sheetName val="96수표어음"/>
      <sheetName val="요약"/>
      <sheetName val="일반(본사)"/>
      <sheetName val="일반(의성)"/>
      <sheetName val="미수금(공동공사비)"/>
      <sheetName val="회사정보"/>
      <sheetName val="외화금융(97-03)"/>
      <sheetName val="평가제외"/>
      <sheetName val="수선비"/>
      <sheetName val="조흥은행"/>
      <sheetName val="확인서"/>
      <sheetName val="건설가"/>
      <sheetName val="치약_v011223"/>
      <sheetName val="퇴직충당금(3.31)(국문)"/>
      <sheetName val="대차"/>
      <sheetName val="대차대조"/>
      <sheetName val="품종별월계"/>
      <sheetName val="마감분석"/>
      <sheetName val="업체별재고금액"/>
      <sheetName val="판매금액기본계획"/>
      <sheetName val="판매금액실적"/>
      <sheetName val="판매금액실행계획"/>
      <sheetName val="판매수량기본계획"/>
      <sheetName val="판매수량실적"/>
      <sheetName val="판매수량실행계획"/>
      <sheetName val="품셈TABLE"/>
      <sheetName val="부산9503"/>
      <sheetName val="COVER-P"/>
      <sheetName val="민감도"/>
      <sheetName val="현금흐름"/>
      <sheetName val="97년"/>
      <sheetName val="현장"/>
      <sheetName val="9706"/>
      <sheetName val="시작"/>
      <sheetName val="품질현황-보류"/>
      <sheetName val="주요비율-낙관"/>
      <sheetName val="Ⅰ-1"/>
      <sheetName val="대차,손익"/>
      <sheetName val="손익계산서(管理)"/>
      <sheetName val="대차대조표"/>
      <sheetName val="삼화95"/>
      <sheetName val="구동"/>
      <sheetName val="경비공통"/>
      <sheetName val="손익계산서"/>
      <sheetName val="이익잉여금처분계산서"/>
      <sheetName val="sap`04.7.14"/>
      <sheetName val="성적표96"/>
      <sheetName val="부서자료"/>
      <sheetName val="미지급법인세"/>
      <sheetName val="일시적차이의증감내역"/>
      <sheetName val="예상평균과세소득"/>
      <sheetName val="2006 과표및세액조정계산서"/>
      <sheetName val="소득금액조정합계표"/>
      <sheetName val="과목별소득금액조정"/>
      <sheetName val="자본금과적립금(을)"/>
      <sheetName val="퇴직충당금"/>
      <sheetName val="퇴직보험예치금"/>
      <sheetName val="Sheet3"/>
      <sheetName val="Sheet4"/>
      <sheetName val="Sheet5"/>
      <sheetName val="적심사표"/>
      <sheetName val="월할경비"/>
      <sheetName val="부서별공수"/>
      <sheetName val="투입공수"/>
      <sheetName val="생산"/>
      <sheetName val="자재재고"/>
      <sheetName val="재공재고"/>
      <sheetName val="보빈규격"/>
      <sheetName val="출입자명단"/>
      <sheetName val="보증금(전신전화가입권)"/>
      <sheetName val="보정후BS"/>
      <sheetName val="코드"/>
      <sheetName val="지점장"/>
      <sheetName val="사원명부"/>
      <sheetName val="10.31"/>
      <sheetName val="LIST"/>
      <sheetName val="계정과목"/>
      <sheetName val="환율시트"/>
      <sheetName val="회사전체"/>
      <sheetName val="공동"/>
      <sheetName val="단독"/>
      <sheetName val="Total"/>
      <sheetName val="건설중인"/>
      <sheetName val="WorksheetSettings"/>
      <sheetName val="Details"/>
      <sheetName val="업무분장 "/>
      <sheetName val="99퇴직"/>
      <sheetName val="갑지(추정)"/>
      <sheetName val="경영혁신본부"/>
      <sheetName val="IDONG"/>
      <sheetName val="감가상각"/>
      <sheetName val="총물량"/>
      <sheetName val="YTD Sales(0411)"/>
      <sheetName val="3.판관비명세서"/>
      <sheetName val="WPL"/>
      <sheetName val="기본자료"/>
      <sheetName val="법인구분"/>
      <sheetName val="기초코드"/>
      <sheetName val="Sheet11"/>
      <sheetName val="세부pl"/>
      <sheetName val="현금"/>
      <sheetName val="수익성분석"/>
      <sheetName val="제조원가명세서"/>
      <sheetName val="외상매출금현황-수정분 A2"/>
      <sheetName val="PAN"/>
      <sheetName val="보정전BS(세분류)"/>
      <sheetName val="입력자료"/>
      <sheetName val="매출.물동명세"/>
      <sheetName val="Code"/>
      <sheetName val="Menu_Link"/>
      <sheetName val="basic_info"/>
      <sheetName val="원가율"/>
      <sheetName val="TSCLFEB"/>
      <sheetName val="계수원본(99.2.28)"/>
      <sheetName val="차액보증"/>
      <sheetName val="공통비배부기준"/>
      <sheetName val="취합표"/>
      <sheetName val="물량산출"/>
      <sheetName val="자료"/>
      <sheetName val="주요기준"/>
      <sheetName val="내역"/>
      <sheetName val="설계"/>
      <sheetName val="비용"/>
      <sheetName val="관A준공"/>
      <sheetName val="대전"/>
      <sheetName val="Net PL(세분류)"/>
      <sheetName val="지역개발"/>
      <sheetName val="Voucher"/>
      <sheetName val="213"/>
      <sheetName val="5사남"/>
      <sheetName val="공통비(전체)"/>
      <sheetName val="산출기준(파견전산실)"/>
      <sheetName val="99매출현"/>
      <sheetName val="95년간접비"/>
      <sheetName val="서식시트"/>
      <sheetName val="제조부문배부"/>
      <sheetName val="99선급비용"/>
      <sheetName val="받을어음할인및 융통어음"/>
      <sheetName val="부도어음"/>
      <sheetName val="score_sheet"/>
      <sheetName val="공제사업score_sheet"/>
      <sheetName val="법인세비용_계산"/>
      <sheetName val="정관_및_회계규정"/>
      <sheetName val="주요ISSUE_사항"/>
      <sheetName val="완성차_미수금"/>
      <sheetName val="2006_과표및세액조정계산서"/>
      <sheetName val="외상매출금현황-수정분_A2"/>
      <sheetName val="계수원본(99_2_28)"/>
      <sheetName val="YTD_Sales(0411)"/>
      <sheetName val="10_31"/>
      <sheetName val="매출_물동명세"/>
      <sheetName val="원천세납부"/>
      <sheetName val="Cash Flow"/>
      <sheetName val="①매출"/>
      <sheetName val="은행"/>
      <sheetName val="XREF"/>
      <sheetName val="운반장소등록"/>
      <sheetName val="목표"/>
      <sheetName val="차수"/>
      <sheetName val="6_3"/>
      <sheetName val="9-1차이내역"/>
      <sheetName val="아파트 기성내역서"/>
      <sheetName val="B"/>
      <sheetName val="ke24(0404)"/>
      <sheetName val="KE24(0403)"/>
      <sheetName val="계정code"/>
      <sheetName val="담보평가"/>
      <sheetName val="정보"/>
      <sheetName val="11.17-11.23"/>
      <sheetName val="11.24-11.30"/>
      <sheetName val="기타현황"/>
      <sheetName val="MH_생산"/>
      <sheetName val="Menu"/>
      <sheetName val="CashFlow(중간집계)"/>
      <sheetName val="LoanList"/>
      <sheetName val="2.상각보정명세"/>
      <sheetName val="외상매입금_Detail"/>
      <sheetName val="일위대가"/>
      <sheetName val="요약BS"/>
      <sheetName val="2.대외공문"/>
      <sheetName val="1공장 재공품생산현황"/>
      <sheetName val="건축공사"/>
      <sheetName val="가정"/>
      <sheetName val="현장관리비"/>
      <sheetName val="리츠"/>
      <sheetName val="주주명부&lt;끝&gt;"/>
      <sheetName val="cfanal"/>
      <sheetName val="profit"/>
      <sheetName val="부산"/>
      <sheetName val="하수급견적대비"/>
      <sheetName val="장할생활 (2)"/>
      <sheetName val="증감분석 및 연결조정"/>
      <sheetName val="RC"/>
      <sheetName val="S&amp;R"/>
      <sheetName val="손익"/>
      <sheetName val="비교원가제출.고"/>
      <sheetName val="공사개요"/>
      <sheetName val="개인법인구분"/>
      <sheetName val="금액집계(리포트)"/>
      <sheetName val="입고단가기준"/>
      <sheetName val="의뢰건 (2)"/>
      <sheetName val="유통망계획"/>
      <sheetName val="실행내역서(DCU)"/>
      <sheetName val="경남"/>
      <sheetName val="경북"/>
      <sheetName val="중부"/>
      <sheetName val="5.소재"/>
      <sheetName val="손익(10월)"/>
      <sheetName val="월별손익"/>
      <sheetName val="토목"/>
      <sheetName val="적현로"/>
      <sheetName val="공사기성"/>
      <sheetName val="3-31"/>
      <sheetName val="매출채권 및 담보비율 변동"/>
      <sheetName val="미지급비용2"/>
      <sheetName val="미지급비용"/>
      <sheetName val="현금흐름Ⅰ"/>
      <sheetName val="공통"/>
      <sheetName val="쌍용자료"/>
      <sheetName val="대우자료"/>
      <sheetName val="만기"/>
      <sheetName val="달성율"/>
      <sheetName val="2공구산출내역"/>
      <sheetName val="설계내역서"/>
      <sheetName val="해창정"/>
      <sheetName val="1월실적 (2)"/>
      <sheetName val="크라운"/>
      <sheetName val="인원자료"/>
      <sheetName val="화섬 MDP"/>
      <sheetName val="시산표"/>
      <sheetName val="수h"/>
      <sheetName val="영업소실적"/>
      <sheetName val="금융"/>
      <sheetName val="리스"/>
      <sheetName val="보험"/>
      <sheetName val="其他应收款明细及帐龄分析(表5)"/>
      <sheetName val="급여지급"/>
      <sheetName val="조견표"/>
      <sheetName val="입력항목"/>
      <sheetName val="INFORM"/>
      <sheetName val="25.보증금(임차보증금외)"/>
      <sheetName val="국산화"/>
      <sheetName val="지성학원"/>
      <sheetName val="ILBAN"/>
      <sheetName val="IJABUNRI"/>
      <sheetName val="TB"/>
      <sheetName val="WELDING"/>
      <sheetName val="보조부문비배부"/>
      <sheetName val="계정"/>
      <sheetName val="관계사"/>
      <sheetName val="통화코드"/>
      <sheetName val="투자자산처분손익"/>
      <sheetName val="24.보증금(전신전화가입권)"/>
      <sheetName val="경비예산"/>
      <sheetName val="생산성(2차)"/>
      <sheetName val="요약(1차)"/>
      <sheetName val="경기남부"/>
      <sheetName val="이익잉여금"/>
      <sheetName val="정의"/>
      <sheetName val="E_B_L"/>
      <sheetName val="기초자료"/>
      <sheetName val="테이블"/>
      <sheetName val="J"/>
      <sheetName val="각주"/>
      <sheetName val="노임이"/>
      <sheetName val="Sheet6"/>
      <sheetName val="퇴직급여충당금12.31"/>
      <sheetName val="TCA"/>
      <sheetName val="미오"/>
      <sheetName val="자본금"/>
      <sheetName val="재고"/>
      <sheetName val="퇴충"/>
      <sheetName val="사업자등록증"/>
      <sheetName val="범한여행"/>
      <sheetName val="대차대조표12.01"/>
      <sheetName val="해외법인"/>
      <sheetName val="합계잔액시산표"/>
      <sheetName val="월별"/>
      <sheetName val="Summary"/>
      <sheetName val="업종코드"/>
      <sheetName val="본공사"/>
      <sheetName val="양식3"/>
      <sheetName val="기초"/>
      <sheetName val="추가(완)"/>
      <sheetName val="8월배정예산"/>
      <sheetName val="3"/>
      <sheetName val="수리결과"/>
      <sheetName val="명세서"/>
      <sheetName val="인별호봉표"/>
      <sheetName val="각종data"/>
      <sheetName val="항목"/>
      <sheetName val="4-1. 매출원가 손익계획 집계표"/>
      <sheetName val="유림골조"/>
      <sheetName val="연체대출"/>
      <sheetName val="00'미수"/>
      <sheetName val="적용환율"/>
      <sheetName val="3250-41"/>
      <sheetName val="Reference"/>
      <sheetName val="T6-6(7)"/>
      <sheetName val="수율"/>
      <sheetName val="1.MDF1공장"/>
      <sheetName val="Dólar Observado"/>
      <sheetName val="입고12"/>
      <sheetName val="출고12"/>
      <sheetName val="대비"/>
      <sheetName val="Rate"/>
      <sheetName val="작업불가"/>
      <sheetName val="CAUDIT"/>
      <sheetName val="입력.판매"/>
      <sheetName val="입력.인원"/>
      <sheetName val="듀레이션"/>
      <sheetName val="3-4현"/>
      <sheetName val="3-3현"/>
      <sheetName val="수불표"/>
      <sheetName val="4.2유효폭의 계산"/>
      <sheetName val="FRDS9805"/>
      <sheetName val="대구은행"/>
      <sheetName val="기준봉급표"/>
      <sheetName val="직급별인적"/>
      <sheetName val="A1"/>
      <sheetName val="외상매입금점별현황"/>
      <sheetName val="0"/>
      <sheetName val="기초작업"/>
      <sheetName val="상세"/>
      <sheetName val="근태현황"/>
      <sheetName val="1"/>
      <sheetName val="2"/>
      <sheetName val="4"/>
      <sheetName val="6"/>
      <sheetName val="7"/>
      <sheetName val="8"/>
      <sheetName val="9"/>
      <sheetName val="10"/>
      <sheetName val="11"/>
      <sheetName val="12"/>
      <sheetName val="13"/>
      <sheetName val="14"/>
      <sheetName val="15"/>
      <sheetName val="16"/>
      <sheetName val="17"/>
      <sheetName val="18"/>
      <sheetName val="19"/>
      <sheetName val="20"/>
      <sheetName val="21"/>
      <sheetName val="22"/>
      <sheetName val="23"/>
      <sheetName val="24"/>
      <sheetName val="25"/>
      <sheetName val="26"/>
      <sheetName val="28"/>
      <sheetName val="29"/>
      <sheetName val="30"/>
      <sheetName val="31"/>
      <sheetName val="32"/>
      <sheetName val="비용 배부후"/>
      <sheetName val="Farmtrac(Long)"/>
      <sheetName val="Table"/>
      <sheetName val="공수"/>
      <sheetName val="Class-Char"/>
      <sheetName val="부재료입고집계"/>
      <sheetName val="0701"/>
      <sheetName val="RECIMAKE"/>
      <sheetName val="LEASE4"/>
      <sheetName val="지급보증금74"/>
      <sheetName val="분개종합(01)"/>
      <sheetName val="투자자본상계"/>
      <sheetName val="全社経費"/>
      <sheetName val="実績集計"/>
      <sheetName val="実績連絡"/>
      <sheetName val="Customer"/>
      <sheetName val="버스업체(57개사)"/>
      <sheetName val="우리종금예상재무제표"/>
      <sheetName val="대차정산"/>
      <sheetName val="별첨1(임금)"/>
      <sheetName val="주주명부-가나다"/>
      <sheetName val="위험보험료표"/>
      <sheetName val="본부별매출"/>
      <sheetName val="총괄"/>
      <sheetName val="작성요령"/>
      <sheetName val="XXXXXX"/>
      <sheetName val="목차본문"/>
      <sheetName val="확정BS"/>
      <sheetName val="확정IS"/>
      <sheetName val="결손금(안)"/>
      <sheetName val="부속명세서"/>
      <sheetName val="매출액(명) "/>
      <sheetName val="매출원가(명)"/>
      <sheetName val="경영표지"/>
      <sheetName val="영업사항"/>
      <sheetName val="대주주"/>
      <sheetName val="118.세금과공과"/>
      <sheetName val="절감항목"/>
      <sheetName val="회사제시"/>
      <sheetName val="선급비용"/>
      <sheetName val="YOEMAGUM"/>
      <sheetName val="BOJUNGGM"/>
      <sheetName val="건설가계정"/>
      <sheetName val="5월"/>
      <sheetName val="도급비정산"/>
      <sheetName val="별제권_정리담보권1"/>
      <sheetName val="POS (2)"/>
      <sheetName val="뒤차축소"/>
      <sheetName val="2월특별상여"/>
      <sheetName val="9월상여"/>
      <sheetName val="05.1Q"/>
      <sheetName val="상표권"/>
      <sheetName val="기간"/>
      <sheetName val="법인정보"/>
      <sheetName val="Config"/>
      <sheetName val="연장수당"/>
      <sheetName val="누계매출"/>
      <sheetName val="고객지원무상출하"/>
      <sheetName val="연구소예외출고"/>
      <sheetName val="권리분석"/>
      <sheetName val="Scoresheet"/>
      <sheetName val="지급이자와할인료(직매각)"/>
      <sheetName val="페이지전경"/>
      <sheetName val="1페이지보고"/>
      <sheetName val="아울렛 농산벤더"/>
      <sheetName val="을-ATYPE"/>
      <sheetName val="주차별리스트"/>
      <sheetName val="가격비"/>
      <sheetName val="단기차입금(200006)"/>
      <sheetName val="Reference (변경)"/>
      <sheetName val="급여명세서"/>
      <sheetName val="급여등록"/>
      <sheetName val="unit 4"/>
      <sheetName val="단가"/>
      <sheetName val="부정형평가"/>
      <sheetName val="재공품평가"/>
      <sheetName val="99판매"/>
      <sheetName val="데이터유효성목록"/>
      <sheetName val="불량"/>
      <sheetName val="보고서"/>
      <sheetName val="노임단가"/>
      <sheetName val="원자재상수"/>
      <sheetName val="원자재운송비"/>
      <sheetName val="BOM"/>
      <sheetName val="대환취급"/>
      <sheetName val="산출내역서집계표"/>
      <sheetName val="물가지수!"/>
      <sheetName val="공사별5"/>
      <sheetName val="생산기본계획"/>
      <sheetName val="생산실적"/>
      <sheetName val="생산실행계획"/>
      <sheetName val="98"/>
      <sheetName val="일위대가(가설)"/>
      <sheetName val="계정별실적"/>
      <sheetName val="10월판관"/>
      <sheetName val="마산방향"/>
      <sheetName val="진주방향"/>
      <sheetName val="내역서 (2)"/>
      <sheetName val="홍원식"/>
      <sheetName val="controll"/>
      <sheetName val="WACC"/>
      <sheetName val="물류창고제품별집계"/>
      <sheetName val="계획"/>
      <sheetName val="교각1"/>
      <sheetName val="편입토지조서"/>
      <sheetName val="Tiburon"/>
      <sheetName val="PL"/>
      <sheetName val="재무누계"/>
      <sheetName val="TDTKP"/>
      <sheetName val="DK-KH"/>
      <sheetName val="T6-6(2)"/>
      <sheetName val="comm"/>
      <sheetName val="Template"/>
      <sheetName val="기초해지2"/>
      <sheetName val="기초해지"/>
      <sheetName val="control sheet"/>
      <sheetName val="R&amp;D"/>
      <sheetName val="부서코드"/>
      <sheetName val="CT 재공품생산현황"/>
      <sheetName val="RES"/>
      <sheetName val="BACKDATA"/>
      <sheetName val="(실사조정)총괄"/>
      <sheetName val="부서CODE"/>
      <sheetName val="호봉CODE"/>
      <sheetName val="MON"/>
      <sheetName val="INCOME STATEMENT"/>
      <sheetName val="YTD"/>
      <sheetName val="인력(정규직)"/>
      <sheetName val="K-1"/>
      <sheetName val="부서현황"/>
      <sheetName val="합계"/>
      <sheetName val="gyun"/>
      <sheetName val="관계회사거래내역및 채권채무잔액 99"/>
      <sheetName val="매입수불자재"/>
      <sheetName val="수액원료"/>
      <sheetName val="COBS"/>
      <sheetName val="조회서통제표"/>
      <sheetName val="SALE"/>
      <sheetName val="입력"/>
      <sheetName val="건설중인자산"/>
      <sheetName val="Team 종합"/>
      <sheetName val="비품"/>
      <sheetName val="자산별귀속부서"/>
      <sheetName val="인건비예산(정규직)"/>
      <sheetName val="인건비예산(용역)"/>
      <sheetName val="공통사항"/>
      <sheetName val="部署コード"/>
      <sheetName val="당월손익계산서★"/>
      <sheetName val="회수율"/>
      <sheetName val="#REF"/>
      <sheetName val="Asset98-CAK"/>
      <sheetName val="Asset9809CAK"/>
      <sheetName val="BM_NEW2"/>
      <sheetName val="2.Critical Component Estimation"/>
      <sheetName val="score_sheet1"/>
      <sheetName val="공제사업score_sheet1"/>
      <sheetName val="법인세비용_계산1"/>
      <sheetName val="정관_및_회계규정1"/>
      <sheetName val="주요ISSUE_사항1"/>
      <sheetName val="2006_과표및세액조정계산서1"/>
      <sheetName val="완성차_미수금1"/>
      <sheetName val="YTD_Sales(0411)1"/>
      <sheetName val="계수원본(99_2_28)1"/>
      <sheetName val="10_311"/>
      <sheetName val="외상매출금현황-수정분_A21"/>
      <sheetName val="매출_물동명세1"/>
      <sheetName val="Cash_Flow"/>
      <sheetName val="Net_PL(세분류)"/>
      <sheetName val="3_판관비명세서"/>
      <sheetName val="업무분장_"/>
      <sheetName val="1공장_재공품생산현황"/>
      <sheetName val="아파트_기성내역서"/>
      <sheetName val="받을어음할인및_융통어음"/>
      <sheetName val="2_대외공문"/>
      <sheetName val="장할생활_(2)"/>
      <sheetName val="증감분석_및_연결조정"/>
      <sheetName val="11_17-11_23"/>
      <sheetName val="11_24-11_30"/>
      <sheetName val="2_상각보정명세"/>
      <sheetName val="매출채권_및_담보비율_변동"/>
      <sheetName val="1월실적_(2)"/>
      <sheetName val="화섬_MDP"/>
      <sheetName val="비교원가제출_고"/>
      <sheetName val="퇴직급여충당금12_31"/>
      <sheetName val="Reference(15년)"/>
      <sheetName val="경영계획 수립 참고자료 ▶▶▶"/>
      <sheetName val="수립지침"/>
      <sheetName val="계정설명"/>
      <sheetName val="전략단위설명"/>
      <sheetName val="사업부서 작성자료 ▶▶▶"/>
      <sheetName val="15년 손익 (GS신규Vision) 요약-연간비교장"/>
      <sheetName val="15년 손익 (GS신규Vision) 요약-(간접비 포함)"/>
      <sheetName val="15년 손익-GS신규Vision"/>
      <sheetName val="매출 계획"/>
      <sheetName val="매출계획 산출근거"/>
      <sheetName val="재료비(율) 계획"/>
      <sheetName val="재료비(율) 산출근거"/>
      <sheetName val="인원인건비&amp;간접비 계획"/>
      <sheetName val="투자계획"/>
      <sheetName val="투자계획(상세)"/>
      <sheetName val="감가상각비 계산"/>
      <sheetName val="마케팅비용계획"/>
      <sheetName val="비용계획"/>
      <sheetName val="간접비 계획"/>
      <sheetName val="Reference (기존)"/>
      <sheetName val="2014년 손익"/>
      <sheetName val="15년 손익 (GDR Rental사업) 요약-연간비교장"/>
      <sheetName val="15년 손익 (GDR Rent사업) 요약-(간접비 포함)"/>
      <sheetName val="15년 손익-GDR Rental사업"/>
      <sheetName val="매출&amp;재료비&amp;비용&amp;투자 산출근거"/>
      <sheetName val="배부표"/>
      <sheetName val="상품입력"/>
      <sheetName val="미수수익"/>
      <sheetName val="이자수익PT"/>
      <sheetName val="현금 및 예치금Lead"/>
      <sheetName val="보정"/>
      <sheetName val="현금및예치금 명세서"/>
      <sheetName val="2009BS_감사전"/>
      <sheetName val="scosht"/>
      <sheetName val="2009PL_감사전"/>
      <sheetName val="Sheet7"/>
      <sheetName val="점수"/>
      <sheetName val="building"/>
      <sheetName val="건축원가"/>
      <sheetName val="Dólar_Observado"/>
      <sheetName val="의뢰건_(2)"/>
      <sheetName val="5_소재"/>
      <sheetName val="대차대조표12_01"/>
      <sheetName val="4_2유효폭의_계산"/>
      <sheetName val="4-1__매출원가_손익계획_집계표"/>
      <sheetName val="25_보증금(임차보증금외)"/>
      <sheetName val="24_보증금(전신전화가입권)"/>
      <sheetName val="Reference_(변경)"/>
      <sheetName val="경영계획_수립_참고자료_▶▶▶"/>
      <sheetName val="사업부서_작성자료_▶▶▶"/>
      <sheetName val="15년_손익_(GS신규Vision)_요약-연간비교장"/>
      <sheetName val="15년_손익_(GS신규Vision)_요약-(간접비_포함)"/>
      <sheetName val="15년_손익-GS신규Vision"/>
      <sheetName val="매출_계획"/>
      <sheetName val="매출계획_산출근거"/>
      <sheetName val="재료비(율)_계획"/>
      <sheetName val="재료비(율)_산출근거"/>
      <sheetName val="인원인건비&amp;간접비_계획"/>
      <sheetName val="감가상각비_계산"/>
      <sheetName val="간접비_계획"/>
      <sheetName val="Reference_(기존)"/>
      <sheetName val="2014년_손익"/>
      <sheetName val="15년_손익_(GDR_Rental사업)_요약-연간비교장"/>
      <sheetName val="15년_손익_(GDR_Rent사업)_요약-(간접비_포함)"/>
      <sheetName val="15년_손익-GDR_Rental사업"/>
      <sheetName val="매출&amp;재료비&amp;비용&amp;투자_산출근거"/>
      <sheetName val="1_MDF1공장"/>
      <sheetName val="CT_재공품생산현황"/>
      <sheetName val="비용_배부후"/>
      <sheetName val="인원계획-미화"/>
      <sheetName val="108.수선비"/>
      <sheetName val="General Inputs"/>
      <sheetName val="CGC Inputs"/>
      <sheetName val="송전기본"/>
      <sheetName val="유가증권미수"/>
      <sheetName val="VB "/>
      <sheetName val="보증어음분류"/>
      <sheetName val="사모사채분류"/>
      <sheetName val="SA"/>
      <sheetName val="중장기 외화자금 보정명세(PBC)"/>
      <sheetName val="Macro1"/>
      <sheetName val="마스터"/>
      <sheetName val="국민연금"/>
      <sheetName val="검산금액"/>
      <sheetName val="선수보증금"/>
      <sheetName val="연체일수"/>
      <sheetName val="잔가합계"/>
      <sheetName val="중도해지진행업체"/>
      <sheetName val="00.08계정"/>
      <sheetName val="매출(총액)"/>
      <sheetName val="판관비"/>
      <sheetName val="에뛰드 내부관리가"/>
      <sheetName val="Packaging cost Back Data"/>
      <sheetName val="13.보증금(전신전화가입권)"/>
      <sheetName val="均等割DB"/>
      <sheetName val="보조재료비"/>
      <sheetName val="재료비"/>
      <sheetName val="2005원가집계표(합계)"/>
      <sheetName val="원가집계표(월별)"/>
      <sheetName val="RV미수수익보정"/>
      <sheetName val="불균등-거치외(미수)"/>
      <sheetName val="불균등-TOP(선수)"/>
      <sheetName val="Lead"/>
      <sheetName val="생산직"/>
      <sheetName val="부서별"/>
      <sheetName val="부서실적"/>
      <sheetName val="TUL30"/>
      <sheetName val="ST"/>
      <sheetName val="T48a"/>
      <sheetName val="상불"/>
      <sheetName val="score_sheet2"/>
      <sheetName val="공제사업score_sheet2"/>
      <sheetName val="법인세비용_계산2"/>
      <sheetName val="정관_및_회계규정2"/>
      <sheetName val="주요ISSUE_사항2"/>
      <sheetName val="2006_과표및세액조정계산서2"/>
      <sheetName val="10_312"/>
      <sheetName val="완성차_미수금2"/>
      <sheetName val="매출_물동명세2"/>
      <sheetName val="외상매출금현황-수정분_A22"/>
      <sheetName val="YTD_Sales(0411)2"/>
      <sheetName val="계수원본(99_2_28)2"/>
      <sheetName val="Cash_Flow1"/>
      <sheetName val="Net_PL(세분류)1"/>
      <sheetName val="받을어음할인및_융통어음1"/>
      <sheetName val="3_판관비명세서1"/>
      <sheetName val="아파트_기성내역서1"/>
      <sheetName val="업무분장_1"/>
      <sheetName val="2_대외공문1"/>
      <sheetName val="장할생활_(2)1"/>
      <sheetName val="증감분석_및_연결조정1"/>
      <sheetName val="1공장_재공품생산현황1"/>
      <sheetName val="11_17-11_231"/>
      <sheetName val="11_24-11_301"/>
      <sheetName val="2_상각보정명세1"/>
      <sheetName val="매출채권_및_담보비율_변동1"/>
      <sheetName val="Dólar_Observado1"/>
      <sheetName val="비교원가제출_고1"/>
      <sheetName val="의뢰건_(2)1"/>
      <sheetName val="5_소재1"/>
      <sheetName val="1월실적_(2)1"/>
      <sheetName val="대차대조표12_011"/>
      <sheetName val="4_2유효폭의_계산1"/>
      <sheetName val="4-1__매출원가_손익계획_집계표1"/>
      <sheetName val="퇴직급여충당금12_311"/>
      <sheetName val="25_보증금(임차보증금외)1"/>
      <sheetName val="24_보증금(전신전화가입권)1"/>
      <sheetName val="1_MDF1공장1"/>
      <sheetName val="화섬_MDP1"/>
      <sheetName val="Reference_(변경)1"/>
      <sheetName val="경영계획_수립_참고자료_▶▶▶1"/>
      <sheetName val="사업부서_작성자료_▶▶▶1"/>
      <sheetName val="15년_손익_(GS신규Vision)_요약-연간비교장1"/>
      <sheetName val="15년_손익_(GS신규Vision)_요약-(간접비_포함1"/>
      <sheetName val="15년_손익-GS신규Vision1"/>
      <sheetName val="매출_계획1"/>
      <sheetName val="매출계획_산출근거1"/>
      <sheetName val="재료비(율)_계획1"/>
      <sheetName val="재료비(율)_산출근거1"/>
      <sheetName val="인원인건비&amp;간접비_계획1"/>
      <sheetName val="감가상각비_계산1"/>
      <sheetName val="간접비_계획1"/>
      <sheetName val="Reference_(기존)1"/>
      <sheetName val="2014년_손익1"/>
      <sheetName val="15년_손익_(GDR_Rental사업)_요약-연간비교장1"/>
      <sheetName val="15년_손익_(GDR_Rent사업)_요약-(간접비_포함1"/>
      <sheetName val="15년_손익-GDR_Rental사업1"/>
      <sheetName val="매출&amp;재료비&amp;비용&amp;투자_산출근거1"/>
      <sheetName val="CT_재공품생산현황1"/>
      <sheetName val="비용_배부후1"/>
      <sheetName val="업체손실공수.xls"/>
      <sheetName val="경영분석"/>
      <sheetName val="서식지정"/>
      <sheetName val="기계장치"/>
      <sheetName val="의왕"/>
      <sheetName val="result0927"/>
      <sheetName val="대우자동차용역비"/>
      <sheetName val="ORIGIN"/>
      <sheetName val="호봉표"/>
      <sheetName val="처별전산"/>
      <sheetName val="품의양"/>
      <sheetName val="종기실공문"/>
      <sheetName val="T02"/>
      <sheetName val="f3"/>
      <sheetName val="일위_파일"/>
      <sheetName val="법인별요약"/>
      <sheetName val="admin"/>
      <sheetName val="원가계산 (2)"/>
      <sheetName val="도근좌표"/>
      <sheetName val="부분품"/>
      <sheetName val="생산부대통지서"/>
      <sheetName val="정리"/>
      <sheetName val="직급별인원계획"/>
      <sheetName val="사업별인원계획"/>
      <sheetName val="유첨3.적용기준"/>
      <sheetName val="평가예상(200308)"/>
      <sheetName val="95WBS"/>
      <sheetName val="본사감가상각대장(비품)"/>
      <sheetName val="표2"/>
      <sheetName val="매출및매출채권"/>
      <sheetName val="DB"/>
      <sheetName val="TAL"/>
      <sheetName val="명세"/>
      <sheetName val="작업통제용"/>
      <sheetName val="본사"/>
      <sheetName val="Main"/>
      <sheetName val="23기-3분기결산PL"/>
      <sheetName val="피보험자명세(럭키확정분)"/>
      <sheetName val="예적금"/>
      <sheetName val="외화"/>
      <sheetName val="bs"/>
      <sheetName val="8월"/>
      <sheetName val="파워콤"/>
      <sheetName val="기초데이타"/>
      <sheetName val="배서어음명세서"/>
      <sheetName val="충당금"/>
      <sheetName val="UTCA"/>
      <sheetName val="1주"/>
      <sheetName val="2주"/>
      <sheetName val="3주"/>
      <sheetName val="4주"/>
      <sheetName val="직급실적"/>
      <sheetName val="Data&amp;Result"/>
      <sheetName val="96"/>
      <sheetName val="제조공정"/>
      <sheetName val="MA"/>
      <sheetName val="96시"/>
      <sheetName val="Index"/>
      <sheetName val="WH"/>
      <sheetName val="MANAGER"/>
      <sheetName val="투자현황"/>
      <sheetName val="118_세금과공과"/>
      <sheetName val="108_수선비"/>
      <sheetName val="95D"/>
      <sheetName val="94D"/>
      <sheetName val="93상각비"/>
      <sheetName val="보통예금"/>
      <sheetName val="영업단위-8월"/>
      <sheetName val="월말마감"/>
      <sheetName val="SMCB9617145"/>
      <sheetName val="잉여금"/>
      <sheetName val="붙임2-1  지급조서명세서(2001년분)"/>
      <sheetName val="支払明細"/>
      <sheetName val="과8"/>
      <sheetName val="손익분석"/>
      <sheetName val="9703"/>
      <sheetName val="고정자산원본"/>
      <sheetName val="Office only Letup"/>
      <sheetName val="1부생산계획"/>
      <sheetName val="요약PL"/>
      <sheetName val="참고_주임대리승진안(2013下)"/>
      <sheetName val="97년추정손익계산서"/>
      <sheetName val="0.0ControlSheet"/>
      <sheetName val="기본정보"/>
      <sheetName val="EE"/>
      <sheetName val="호프"/>
      <sheetName val="관세구분시트"/>
      <sheetName val="99.7월 당월회수 실적"/>
      <sheetName val="YM98"/>
      <sheetName val="TB(BS)"/>
      <sheetName val="TB(PL)"/>
      <sheetName val="중부사업담당 1-11월 원가"/>
      <sheetName val="51102"/>
      <sheetName val="근로영수증"/>
      <sheetName val="퇴직영수증"/>
      <sheetName val="정시성현황"/>
      <sheetName val="중부사업담당_1-11월_원가"/>
      <sheetName val="중부사업담당_1-11월_원가1"/>
      <sheetName val="지점월추이"/>
      <sheetName val="형틀공사"/>
      <sheetName val="제작실적"/>
      <sheetName val="PUR-12K"/>
      <sheetName val="CF_Assumption"/>
      <sheetName val="7 _2_"/>
      <sheetName val="결산비용"/>
      <sheetName val="1_현금흐름표"/>
      <sheetName val="공항,제주 판매율 분석"/>
      <sheetName val="부산물"/>
      <sheetName val="상품원가"/>
      <sheetName val="전부인쇄"/>
      <sheetName val="Bank charge"/>
      <sheetName val="은행조회서"/>
      <sheetName val="산근"/>
      <sheetName val="PR제조"/>
      <sheetName val="费率"/>
      <sheetName val="추가강의료내역"/>
      <sheetName val="UTMBPL"/>
      <sheetName val="조립지적"/>
      <sheetName val="2004년추계"/>
      <sheetName val="별제권_정리담보권"/>
      <sheetName val="INTC"/>
      <sheetName val="조정명세서"/>
      <sheetName val="34"/>
      <sheetName val="01_12月_Lot별_판매실적.xls"/>
      <sheetName val="원시데이타"/>
      <sheetName val="차량운반구상각"/>
      <sheetName val="건물"/>
      <sheetName val="구축물"/>
      <sheetName val="당좌예금"/>
      <sheetName val="CapMult"/>
      <sheetName val="Industry Indices"/>
      <sheetName val="LeadSchedule"/>
      <sheetName val="기본일위"/>
      <sheetName val="EQT-ESTN"/>
      <sheetName val="아울렛_농산벤더"/>
      <sheetName val="경영비율_"/>
      <sheetName val="VB_"/>
      <sheetName val="원가계산_(2)"/>
      <sheetName val="BOX명칭"/>
      <sheetName val="가중치_사용자본회전율"/>
      <sheetName val="5131"/>
      <sheetName val="경영계획"/>
      <sheetName val="Re1"/>
      <sheetName val="FC-101"/>
      <sheetName val="첨부1"/>
      <sheetName val="99년하반기"/>
      <sheetName val="총제품수불"/>
      <sheetName val="작성양식"/>
      <sheetName val="차입"/>
      <sheetName val="F-4,5"/>
      <sheetName val="년월차수당"/>
      <sheetName val="상여금"/>
      <sheetName val="2181.91(Ex-pat)"/>
      <sheetName val="2150.2(Equip-oth)"/>
      <sheetName val="1급갑"/>
      <sheetName val="3.일반사상"/>
      <sheetName val="매출이익011h"/>
      <sheetName val="◀Chart_Data"/>
      <sheetName val="3사분기계획"/>
      <sheetName val="투자자산명세서"/>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sheetData sheetId="110"/>
      <sheetData sheetId="111"/>
      <sheetData sheetId="112"/>
      <sheetData sheetId="113"/>
      <sheetData sheetId="114"/>
      <sheetData sheetId="115"/>
      <sheetData sheetId="116"/>
      <sheetData sheetId="117"/>
      <sheetData sheetId="118"/>
      <sheetData sheetId="119"/>
      <sheetData sheetId="120"/>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sheetData sheetId="135" refreshError="1"/>
      <sheetData sheetId="136"/>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sheetData sheetId="442"/>
      <sheetData sheetId="443"/>
      <sheetData sheetId="444"/>
      <sheetData sheetId="445"/>
      <sheetData sheetId="446"/>
      <sheetData sheetId="447"/>
      <sheetData sheetId="448"/>
      <sheetData sheetId="449"/>
      <sheetData sheetId="450"/>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sheetData sheetId="532"/>
      <sheetData sheetId="533"/>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sheetData sheetId="640"/>
      <sheetData sheetId="641"/>
      <sheetData sheetId="642"/>
      <sheetData sheetId="643"/>
      <sheetData sheetId="644"/>
      <sheetData sheetId="645"/>
      <sheetData sheetId="646"/>
      <sheetData sheetId="647"/>
      <sheetData sheetId="648"/>
      <sheetData sheetId="649"/>
      <sheetData sheetId="650"/>
      <sheetData sheetId="651"/>
      <sheetData sheetId="652"/>
      <sheetData sheetId="653"/>
      <sheetData sheetId="654"/>
      <sheetData sheetId="655"/>
      <sheetData sheetId="656"/>
      <sheetData sheetId="657"/>
      <sheetData sheetId="658"/>
      <sheetData sheetId="659"/>
      <sheetData sheetId="660"/>
      <sheetData sheetId="661"/>
      <sheetData sheetId="662"/>
      <sheetData sheetId="663"/>
      <sheetData sheetId="664"/>
      <sheetData sheetId="665"/>
      <sheetData sheetId="666"/>
      <sheetData sheetId="667"/>
      <sheetData sheetId="668"/>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sheetData sheetId="709" refreshError="1"/>
      <sheetData sheetId="710"/>
      <sheetData sheetId="711"/>
      <sheetData sheetId="712"/>
      <sheetData sheetId="713"/>
      <sheetData sheetId="714"/>
      <sheetData sheetId="715"/>
      <sheetData sheetId="716"/>
      <sheetData sheetId="717"/>
      <sheetData sheetId="718"/>
      <sheetData sheetId="719"/>
      <sheetData sheetId="720"/>
      <sheetData sheetId="721"/>
      <sheetData sheetId="722"/>
      <sheetData sheetId="723"/>
      <sheetData sheetId="724"/>
      <sheetData sheetId="725"/>
      <sheetData sheetId="726"/>
      <sheetData sheetId="727"/>
      <sheetData sheetId="728"/>
      <sheetData sheetId="729"/>
      <sheetData sheetId="730"/>
      <sheetData sheetId="731"/>
      <sheetData sheetId="732"/>
      <sheetData sheetId="733"/>
      <sheetData sheetId="734"/>
      <sheetData sheetId="735"/>
      <sheetData sheetId="736"/>
      <sheetData sheetId="737"/>
      <sheetData sheetId="738"/>
      <sheetData sheetId="739"/>
      <sheetData sheetId="740"/>
      <sheetData sheetId="741"/>
      <sheetData sheetId="742"/>
      <sheetData sheetId="743"/>
      <sheetData sheetId="744"/>
      <sheetData sheetId="745"/>
      <sheetData sheetId="746"/>
      <sheetData sheetId="747"/>
      <sheetData sheetId="748"/>
      <sheetData sheetId="749"/>
      <sheetData sheetId="750"/>
      <sheetData sheetId="751"/>
      <sheetData sheetId="752"/>
      <sheetData sheetId="753"/>
      <sheetData sheetId="754"/>
      <sheetData sheetId="755"/>
      <sheetData sheetId="756"/>
      <sheetData sheetId="757"/>
      <sheetData sheetId="758"/>
      <sheetData sheetId="759"/>
      <sheetData sheetId="760"/>
      <sheetData sheetId="761"/>
      <sheetData sheetId="762"/>
      <sheetData sheetId="763"/>
      <sheetData sheetId="764"/>
      <sheetData sheetId="765"/>
      <sheetData sheetId="766"/>
      <sheetData sheetId="767"/>
      <sheetData sheetId="768"/>
      <sheetData sheetId="769"/>
      <sheetData sheetId="770" refreshError="1"/>
      <sheetData sheetId="771" refreshError="1"/>
      <sheetData sheetId="772" refreshError="1"/>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sheetData sheetId="817"/>
      <sheetData sheetId="818"/>
      <sheetData sheetId="819"/>
      <sheetData sheetId="820"/>
      <sheetData sheetId="821" refreshError="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refreshError="1"/>
      <sheetData sheetId="862" refreshError="1"/>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 sheetId="877" refreshError="1"/>
      <sheetData sheetId="878" refreshError="1"/>
      <sheetData sheetId="879" refreshError="1"/>
      <sheetData sheetId="880" refreshError="1"/>
      <sheetData sheetId="881" refreshError="1"/>
      <sheetData sheetId="882" refreshError="1"/>
      <sheetData sheetId="883" refreshError="1"/>
      <sheetData sheetId="884" refreshError="1"/>
      <sheetData sheetId="885" refreshError="1"/>
      <sheetData sheetId="886" refreshError="1"/>
      <sheetData sheetId="887" refreshError="1"/>
      <sheetData sheetId="888" refreshError="1"/>
      <sheetData sheetId="889" refreshError="1"/>
      <sheetData sheetId="890" refreshError="1"/>
      <sheetData sheetId="891" refreshError="1"/>
      <sheetData sheetId="892" refreshError="1"/>
      <sheetData sheetId="893" refreshError="1"/>
      <sheetData sheetId="894" refreshError="1"/>
      <sheetData sheetId="895" refreshError="1"/>
      <sheetData sheetId="896" refreshError="1"/>
      <sheetData sheetId="897" refreshError="1"/>
      <sheetData sheetId="898" refreshError="1"/>
      <sheetData sheetId="899" refreshError="1"/>
      <sheetData sheetId="900" refreshError="1"/>
      <sheetData sheetId="901" refreshError="1"/>
      <sheetData sheetId="902" refreshError="1"/>
      <sheetData sheetId="903" refreshError="1"/>
      <sheetData sheetId="904" refreshError="1"/>
      <sheetData sheetId="905" refreshError="1"/>
      <sheetData sheetId="906" refreshError="1"/>
      <sheetData sheetId="907" refreshError="1"/>
      <sheetData sheetId="908" refreshError="1"/>
      <sheetData sheetId="909" refreshError="1"/>
      <sheetData sheetId="910" refreshError="1"/>
      <sheetData sheetId="911" refreshError="1"/>
      <sheetData sheetId="912" refreshError="1"/>
      <sheetData sheetId="913" refreshError="1"/>
      <sheetData sheetId="914" refreshError="1"/>
      <sheetData sheetId="915" refreshError="1"/>
      <sheetData sheetId="916" refreshError="1"/>
      <sheetData sheetId="917" refreshError="1"/>
      <sheetData sheetId="918" refreshError="1"/>
      <sheetData sheetId="919" refreshError="1"/>
      <sheetData sheetId="920" refreshError="1"/>
      <sheetData sheetId="921" refreshError="1"/>
      <sheetData sheetId="922" refreshError="1"/>
      <sheetData sheetId="923" refreshError="1"/>
      <sheetData sheetId="924" refreshError="1"/>
      <sheetData sheetId="925" refreshError="1"/>
      <sheetData sheetId="926" refreshError="1"/>
      <sheetData sheetId="927" refreshError="1"/>
      <sheetData sheetId="928" refreshError="1"/>
      <sheetData sheetId="929"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verview"/>
      <sheetName val="Control"/>
      <sheetName val="Divisional Inputs"/>
      <sheetName val="Divisional P+L"/>
      <sheetName val="ConsP+L"/>
      <sheetName val="BS"/>
      <sheetName val="CF"/>
      <sheetName val="DCF"/>
      <sheetName val="LBO Model"/>
      <sheetName val="Disposals"/>
      <sheetName val="WACC"/>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ventory Comp"/>
      <sheetName val="graph"/>
    </sheetNames>
    <sheetDataSet>
      <sheetData sheetId="0"/>
      <sheetData sheetId="1" refreshError="1"/>
    </sheetDataSet>
  </externalBook>
</externalLink>
</file>

<file path=xl/externalLinks/externalLink3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OWER7"/>
      <sheetName val=""/>
      <sheetName val="Menu"/>
      <sheetName val="부산4"/>
      <sheetName val="FAB별"/>
      <sheetName val="외화금융(97-03)"/>
      <sheetName val="dV&amp;Cl"/>
      <sheetName val="CAP"/>
      <sheetName val="변수"/>
      <sheetName val="전압하강"/>
      <sheetName val="F-T Voltage"/>
      <sheetName val="제조부문배부"/>
      <sheetName val="#REF"/>
      <sheetName val="별첨.8 H.E Datasheet"/>
      <sheetName val="PRCPL.MCR"/>
      <sheetName val="DIAMOND"/>
      <sheetName val="품의"/>
      <sheetName val="960318-1"/>
      <sheetName val="차수"/>
      <sheetName val="월별예산"/>
      <sheetName val="FAB"/>
      <sheetName val="노무비"/>
      <sheetName val="분석mast"/>
      <sheetName val="이자율"/>
      <sheetName val="95TOTREV"/>
      <sheetName val="Sch7a (토요일)"/>
      <sheetName val="MAIN"/>
      <sheetName val="95D"/>
      <sheetName val="94D"/>
      <sheetName val="Sheet2"/>
      <sheetName val="270"/>
      <sheetName val="별첨 4. No.3 PTA 작업 내용"/>
      <sheetName val="Summary Sheets"/>
      <sheetName val="예산M11A"/>
      <sheetName val="스낵물량"/>
      <sheetName val="입력변수"/>
      <sheetName val="chart"/>
      <sheetName val="R"/>
      <sheetName val="F-T_Voltage"/>
      <sheetName val="송전기본"/>
      <sheetName val="FAB4생산"/>
      <sheetName val="01월TTL"/>
      <sheetName val="건강보험"/>
      <sheetName val="장기대여금"/>
      <sheetName val="CF2"/>
      <sheetName val="CF4"/>
      <sheetName val="CF5"/>
      <sheetName val="CF7"/>
      <sheetName val="CF8"/>
      <sheetName val="GF3"/>
      <sheetName val="128M"/>
      <sheetName val="16EDO"/>
      <sheetName val="16SD"/>
      <sheetName val="16WB"/>
      <sheetName val="256M"/>
      <sheetName val="4M"/>
      <sheetName val="64EDO"/>
      <sheetName val="64SD"/>
      <sheetName val="DRD"/>
      <sheetName val="SRAM"/>
      <sheetName val="중요성"/>
      <sheetName val="대차총괄"/>
      <sheetName val="영업일보"/>
      <sheetName val="표지"/>
      <sheetName val="Controls"/>
      <sheetName val="AcqIS"/>
      <sheetName val="AcqBSCF"/>
      <sheetName val="Inputs"/>
      <sheetName val="bs"/>
      <sheetName val="lam-moi"/>
      <sheetName val="DONGIA"/>
      <sheetName val="thao-go"/>
      <sheetName val="TH XL"/>
      <sheetName val="Financials"/>
      <sheetName val="LS re sales"/>
      <sheetName val="^Control^"/>
      <sheetName val="DATA"/>
      <sheetName val="Configuration"/>
      <sheetName val="JournalSummary"/>
      <sheetName val="WorkFile"/>
      <sheetName val="시산"/>
      <sheetName val="R&amp;D"/>
      <sheetName val="연장집계 (2)"/>
      <sheetName val="3ND 64M"/>
      <sheetName val="9-1차이내역"/>
      <sheetName val="특판현황(원화)"/>
      <sheetName val="명단"/>
      <sheetName val="02"/>
      <sheetName val="03"/>
      <sheetName val="01"/>
      <sheetName val="완성차 미수금"/>
      <sheetName val="협조전"/>
      <sheetName val="CF-DETAILED"/>
      <sheetName val="CALC data (3)"/>
      <sheetName val="잡손실"/>
      <sheetName val="판가반영"/>
      <sheetName val="생산액data"/>
      <sheetName val="부산물평가"/>
      <sheetName val="2001.03"/>
      <sheetName val="환율021231"/>
      <sheetName val="DATA for Bill"/>
      <sheetName val="SOS_PLC &amp; Panel"/>
      <sheetName val="F-Assump"/>
      <sheetName val="Q-Data"/>
      <sheetName val="Y-Data"/>
      <sheetName val="CapEx"/>
      <sheetName val="작성기준"/>
      <sheetName val="East Europe"/>
      <sheetName val="통관"/>
      <sheetName val="Control Sheet"/>
      <sheetName val="raw_CH"/>
      <sheetName val="raw_team"/>
      <sheetName val="년도별개발"/>
      <sheetName val="ΔVp &amp; Ω"/>
      <sheetName val="★외출12"/>
      <sheetName val="6월인원"/>
      <sheetName val="Sheet3"/>
      <sheetName val="95"/>
      <sheetName val="A11_1"/>
      <sheetName val="Basic_Information"/>
      <sheetName val="T6-6(2)"/>
      <sheetName val="투자사유"/>
      <sheetName val="수정시산표"/>
      <sheetName val="Code"/>
      <sheetName val="Dati_Bloomberg"/>
      <sheetName val="Dividend Analysis Assumptions"/>
      <sheetName val="DCF Output"/>
      <sheetName val="Casto Fin"/>
      <sheetName val="Cover"/>
      <sheetName val="ProForma"/>
      <sheetName val="ORIGN"/>
      <sheetName val="현장관리비"/>
      <sheetName val="실행내역"/>
      <sheetName val="회사정보"/>
      <sheetName val="11월내역"/>
      <sheetName val="投影仪"/>
      <sheetName val="기준정보"/>
      <sheetName val="분배"/>
      <sheetName val="상불"/>
      <sheetName val="F-T_Voltage1"/>
      <sheetName val="별첨_8_H_E_Datasheet"/>
      <sheetName val="PRCPL_MCR"/>
      <sheetName val="완성차_미수금"/>
      <sheetName val="LS_re_sales"/>
      <sheetName val="TH_XL"/>
      <sheetName val="연장집계_(2)"/>
      <sheetName val="3ND_64M"/>
      <sheetName val="2001_03"/>
      <sheetName val="Sch7a_(토요일)"/>
      <sheetName val="별첨_4__No_3_PTA_작업_내용"/>
      <sheetName val="Summary_Sheets"/>
      <sheetName val="ΔVp_&amp;_Ω"/>
      <sheetName val="CALC_data_(3)"/>
      <sheetName val="DATA_for_Bill"/>
      <sheetName val="SOS_PLC_&amp;_Panel"/>
      <sheetName val="East_Europe"/>
      <sheetName val="Control_Sheet"/>
      <sheetName val="Dividend_Analysis_Assumptions"/>
      <sheetName val="DCF_Output"/>
      <sheetName val="Casto_Fin"/>
      <sheetName val="AIZ graph"/>
      <sheetName val="Merger"/>
      <sheetName val="comps LFY+"/>
      <sheetName val="HDI implied"/>
      <sheetName val="Dati"/>
      <sheetName val="Public Comps"/>
      <sheetName val="CD+Viasat"/>
      <sheetName val="CD Summary P&amp;L"/>
      <sheetName val="Assumptions CD"/>
      <sheetName val="POWER7.XLA"/>
      <sheetName val="D&amp;A"/>
      <sheetName val="IS"/>
      <sheetName val="Assumptions"/>
      <sheetName val="REV"/>
      <sheetName val="Détail mensuel"/>
      <sheetName val="Personalizza"/>
      <sheetName val="회계감사"/>
      <sheetName val="진행 DATA (2)"/>
      <sheetName val="GB-IC Villingen GG"/>
      <sheetName val="외주현황.wq1"/>
      <sheetName val="Sensitivity"/>
      <sheetName val="Assumption"/>
      <sheetName val="손익계산서"/>
      <sheetName val="Sheet1"/>
      <sheetName val="FC-101"/>
      <sheetName val="경제성분석"/>
      <sheetName val="1batch량"/>
      <sheetName val="One-Pager"/>
      <sheetName val="7682LA SKD(12.4)"/>
      <sheetName val="MRS세부"/>
      <sheetName val="inter"/>
      <sheetName val="Voucher"/>
      <sheetName val="Trans"/>
      <sheetName val="한계원가"/>
      <sheetName val="표지 "/>
      <sheetName val="1.6 成本中心组映射"/>
      <sheetName val="1.5 成本中心组"/>
      <sheetName val="1.2 成本元素列表"/>
      <sheetName val="1.3 成本元素映射"/>
      <sheetName val="1.1 损益科目标准化"/>
      <sheetName val="Loss测算底稿"/>
      <sheetName val="14.1&quot; Cst 변화"/>
      <sheetName val="시설이용권명세서"/>
      <sheetName val="Control Switch"/>
      <sheetName val="TYPES"/>
      <sheetName val="#RIF"/>
      <sheetName val="BEST"/>
      <sheetName val="손익12월"/>
      <sheetName val="선택박스"/>
      <sheetName val="Operational Input"/>
      <sheetName val="Summary"/>
      <sheetName val="Sources &amp; Uses"/>
      <sheetName val="Financing"/>
      <sheetName val="Summary Results"/>
      <sheetName val="Index utilityvsMIB30"/>
      <sheetName val="\\srvfs2\PianificazioneControll"/>
      <sheetName val="CAMBI"/>
      <sheetName val="Données Spéc."/>
      <sheetName val="Test"/>
      <sheetName val="comps_LFY+"/>
      <sheetName val="HDI_implied"/>
      <sheetName val="Public_Comps"/>
      <sheetName val="CD_Summary_P&amp;L"/>
      <sheetName val="Assumptions_CD"/>
      <sheetName val="산출내역서집계표"/>
      <sheetName val="업무분장 "/>
      <sheetName val="인사현황(부서)"/>
      <sheetName val="Asset9809CAK"/>
      <sheetName val="PRT_BS"/>
      <sheetName val="PRT_PL"/>
      <sheetName val="#1 Basic"/>
      <sheetName val="POWER7_XLA"/>
      <sheetName val="#1_Basic"/>
      <sheetName val="Ｂｒａｎｄ"/>
      <sheetName val="EDS고정비"/>
      <sheetName val="CaseComp5"/>
      <sheetName val="Dividend_Analysis_Assumptions1"/>
      <sheetName val="DCF_Output1"/>
      <sheetName val="Casto_Fin1"/>
      <sheetName val="Capital"/>
      <sheetName val="Preliminary Info"/>
      <sheetName val="CODE (2)"/>
      <sheetName val="Sheet5"/>
      <sheetName val="Sheet6 (3)"/>
      <sheetName val="수리결과"/>
      <sheetName val="월별손익"/>
      <sheetName val="8월차잔"/>
      <sheetName val="사업일정"/>
      <sheetName val="Info"/>
      <sheetName val="conf"/>
      <sheetName val="인력현황2000"/>
      <sheetName val="Working"/>
      <sheetName val="TH_XL1"/>
      <sheetName val="LS_re_sales1"/>
      <sheetName val="연장집계_(2)1"/>
      <sheetName val="3ND_64M1"/>
      <sheetName val="2001_031"/>
      <sheetName val="Operating Scenario"/>
      <sheetName val="Offer &amp; Structure"/>
      <sheetName val="BUDGET Revenue"/>
      <sheetName val="Title"/>
      <sheetName val="CURRENT YEAR Revenue"/>
      <sheetName val="LAST YEAR Revenue"/>
      <sheetName val="장려금"/>
      <sheetName val="Mkt Cap"/>
      <sheetName val="INPUT"/>
      <sheetName val="START"/>
      <sheetName val="P&amp;L"/>
      <sheetName val="Mkt_Cap"/>
      <sheetName val="Sheet6_(3)"/>
      <sheetName val="Börskurser"/>
      <sheetName val="Actuals (LY-1)"/>
      <sheetName val="Actuals (LY)"/>
      <sheetName val="Actuals (TY)"/>
      <sheetName val="Budget"/>
      <sheetName val="Control"/>
      <sheetName val="CHAB"/>
      <sheetName val="전사_판매수수료_읽기전용"/>
      <sheetName val="Raw장애(data)"/>
      <sheetName val="Raw회선(data)"/>
      <sheetName val="Raw장애(Voice)"/>
      <sheetName val="CVT산정"/>
      <sheetName val="sum"/>
      <sheetName val="금액내역서"/>
      <sheetName val="부대"/>
      <sheetName val="환률"/>
      <sheetName val="Depreciation"/>
      <sheetName val="income"/>
      <sheetName val="Definiciones"/>
      <sheetName val="입찰안"/>
      <sheetName val="설직재-1"/>
      <sheetName val="Config"/>
      <sheetName val="PETTYCASH$"/>
      <sheetName val="Average Mkt cap"/>
      <sheetName val="SETTORE"/>
      <sheetName val="PARAMETER"/>
      <sheetName val="HFM 2019 &amp; 2020 OEM"/>
      <sheetName val="HFM 2019 Y 2020 REN"/>
      <sheetName val="Organic Growth"/>
      <sheetName val="Market Share 2020"/>
      <sheetName val="Target Customers"/>
      <sheetName val="Target Customers (2)"/>
      <sheetName val="Go to market strategy"/>
      <sheetName val="Large Projects"/>
      <sheetName val="Products"/>
      <sheetName val="Strategic Growth"/>
      <sheetName val="12月到货 "/>
      <sheetName val="WACC"/>
      <sheetName val="Menu_Link"/>
      <sheetName val="COMPS"/>
      <sheetName val="line 2"/>
      <sheetName val="MDCMEN"/>
      <sheetName val="RDOTOT"/>
      <sheetName val="Buyer - Input"/>
      <sheetName val="Target 1 - Input"/>
      <sheetName val="Target 2 - Input"/>
      <sheetName val="Target 3 - Input"/>
      <sheetName val="Target - Input - MODEL"/>
      <sheetName val="Funding - Input"/>
      <sheetName val="General assumptions - Input"/>
      <sheetName val="Détail_mensuel"/>
      <sheetName val="Control_Switch"/>
      <sheetName val="Buyer_-_Input"/>
      <sheetName val="Target_1_-_Input"/>
      <sheetName val="Target_2_-_Input"/>
      <sheetName val="Target_3_-_Input"/>
      <sheetName val="Target_-_Input_-_MODEL"/>
      <sheetName val="Funding_-_Input"/>
      <sheetName val="General_assumptions_-_Input"/>
      <sheetName val="Canoni abbonamento"/>
      <sheetName val="Données_Spéc_"/>
      <sheetName val="TABELLA_CONVERGENZA_CDC_SAP"/>
      <sheetName val="comps_LFY+1"/>
      <sheetName val="HDI_implied1"/>
      <sheetName val="Public_Comps1"/>
      <sheetName val="CD_Summary_P&amp;L1"/>
      <sheetName val="Assumptions_CD1"/>
      <sheetName val="Operational_Input"/>
      <sheetName val="Sources_&amp;_Uses"/>
      <sheetName val="Summary_Results"/>
      <sheetName val="Preliminary_Info"/>
      <sheetName val="Index_utilityvsMIB30"/>
      <sheetName val="Financial Statements"/>
      <sheetName val="Società"/>
      <sheetName val="stato patrimoniale"/>
      <sheetName val="C.E. pluriennale"/>
      <sheetName val="PREVISIONE CE"/>
      <sheetName val="RICAVI"/>
      <sheetName val="CF"/>
      <sheetName val="Foglio3"/>
      <sheetName val="부도어음"/>
      <sheetName val="ST"/>
      <sheetName val="Master"/>
      <sheetName val="XREF"/>
      <sheetName val="3-dep"/>
      <sheetName val="BS(4)"/>
      <sheetName val="지수"/>
      <sheetName val="GAEYO"/>
      <sheetName val="지역개발"/>
      <sheetName val="잉여금"/>
      <sheetName val="Scatter"/>
      <sheetName val="按分表(19)"/>
      <sheetName val="グループ情報③"/>
      <sheetName val="初期費用"/>
      <sheetName val="導入(回線)"/>
      <sheetName val="導入(ソフト②)"/>
      <sheetName val="運用(回線)①"/>
      <sheetName val="運用(ワンコイン)"/>
      <sheetName val="運用(ワンコイン)(旧)"/>
      <sheetName val="運用(どこコネ)"/>
      <sheetName val="運用(楽SW)5"/>
      <sheetName val="運用(楽SW)"/>
      <sheetName val="運用(HE)"/>
      <sheetName val="運用(OF)"/>
      <sheetName val="運用(代行)"/>
      <sheetName val="運用(サーバ)"/>
      <sheetName val="運用(DC)"/>
      <sheetName val="運用(LCM)"/>
      <sheetName val="運用(PC)"/>
      <sheetName val="運用(PC＆周辺)"/>
      <sheetName val="運用(周辺)"/>
      <sheetName val="運用(SW)"/>
      <sheetName val="運用(L3)"/>
      <sheetName val="運用(WSUS)"/>
      <sheetName val="2"/>
      <sheetName val="처리99누"/>
      <sheetName val="$ v. Peers"/>
      <sheetName val="P&amp;L Account Mapping"/>
    </sheetNames>
    <definedNames>
      <definedName name="ChangeRange"/>
      <definedName name="ContentsHelp"/>
      <definedName name="CreateTable"/>
      <definedName name="DeleteRange"/>
      <definedName name="DeleteTable"/>
      <definedName name="MerrillPrintIt"/>
      <definedName name="NewRange"/>
      <definedName name="RedefinePrintTableRange" sheetId="0"/>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sheetData sheetId="220"/>
      <sheetData sheetId="221"/>
      <sheetData sheetId="222"/>
      <sheetData sheetId="223"/>
      <sheetData sheetId="224" refreshError="1"/>
      <sheetData sheetId="225" refreshError="1"/>
      <sheetData sheetId="226" refreshError="1"/>
      <sheetData sheetId="227" refreshError="1"/>
      <sheetData sheetId="228" refreshError="1"/>
      <sheetData sheetId="229" refreshError="1"/>
      <sheetData sheetId="230" refreshError="1"/>
      <sheetData sheetId="231"/>
      <sheetData sheetId="232"/>
      <sheetData sheetId="233" refreshError="1"/>
      <sheetData sheetId="234" refreshError="1"/>
      <sheetData sheetId="235" refreshError="1"/>
      <sheetData sheetId="236"/>
      <sheetData sheetId="237"/>
      <sheetData sheetId="238"/>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sheetData sheetId="253"/>
      <sheetData sheetId="254"/>
      <sheetData sheetId="255"/>
      <sheetData sheetId="256"/>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sheetData sheetId="267"/>
      <sheetData sheetId="268"/>
      <sheetData sheetId="269"/>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sheetData sheetId="297"/>
      <sheetData sheetId="298"/>
      <sheetData sheetId="299"/>
      <sheetData sheetId="300"/>
      <sheetData sheetId="301"/>
      <sheetData sheetId="302"/>
      <sheetData sheetId="303"/>
      <sheetData sheetId="304"/>
      <sheetData sheetId="305"/>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sheetData sheetId="333"/>
      <sheetData sheetId="334"/>
      <sheetData sheetId="335"/>
      <sheetData sheetId="336"/>
      <sheetData sheetId="337"/>
      <sheetData sheetId="338"/>
      <sheetData sheetId="339"/>
      <sheetData sheetId="340"/>
      <sheetData sheetId="341"/>
      <sheetData sheetId="342" refreshError="1"/>
      <sheetData sheetId="343" refreshError="1"/>
      <sheetData sheetId="344" refreshError="1"/>
      <sheetData sheetId="345" refreshError="1"/>
      <sheetData sheetId="346"/>
      <sheetData sheetId="347"/>
      <sheetData sheetId="348"/>
      <sheetData sheetId="349"/>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sheetData sheetId="362"/>
      <sheetData sheetId="363"/>
      <sheetData sheetId="364"/>
      <sheetData sheetId="365"/>
      <sheetData sheetId="366"/>
      <sheetData sheetId="367"/>
      <sheetData sheetId="368"/>
      <sheetData sheetId="369"/>
      <sheetData sheetId="370"/>
      <sheetData sheetId="371"/>
      <sheetData sheetId="372"/>
      <sheetData sheetId="373"/>
      <sheetData sheetId="374"/>
      <sheetData sheetId="375"/>
      <sheetData sheetId="376"/>
      <sheetData sheetId="377"/>
      <sheetData sheetId="378"/>
      <sheetData sheetId="379"/>
      <sheetData sheetId="380"/>
      <sheetData sheetId="381"/>
      <sheetData sheetId="382"/>
      <sheetData sheetId="383"/>
      <sheetData sheetId="384" refreshError="1"/>
      <sheetData sheetId="385" refreshError="1"/>
      <sheetData sheetId="386" refreshError="1"/>
      <sheetData sheetId="387" refreshError="1"/>
    </sheetDataSet>
  </externalBook>
</externalLink>
</file>

<file path=xl/externalLinks/externalLink3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Umsatz Quartale"/>
      <sheetName val="Bilanz"/>
      <sheetName val="Quartale Splitt"/>
      <sheetName val="Quartale Splitt (2)"/>
      <sheetName val="Umsatz,Ebitda,Ebit "/>
      <sheetName val="Facts&amp;Figuresl"/>
      <sheetName val="Financial Summary"/>
      <sheetName val="Aktionärsstruktur"/>
      <sheetName val="Aktienkurs&amp;-volumen"/>
      <sheetName val="Chart Aktienkurs 2"/>
      <sheetName val="MarketCAP + 3M"/>
      <sheetName val="Structure LE - BU"/>
      <sheetName val="Beko Hld."/>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3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vtSettings"/>
      <sheetName val="SectList"/>
      <sheetName val="AcList"/>
      <sheetName val="DepList"/>
      <sheetName val="CurList"/>
      <sheetName val="SectTB"/>
      <sheetName val="SectCDTB"/>
      <sheetName val="AcTB"/>
      <sheetName val="AcCDTB"/>
      <sheetName val="Settings"/>
      <sheetName val="TB Scheme A"/>
      <sheetName val="TB Scheme B"/>
      <sheetName val="TB Scheme C"/>
      <sheetName val="TB Scheme D"/>
      <sheetName val="TB"/>
      <sheetName val="CFWorkings"/>
      <sheetName val="Contents"/>
      <sheetName val="Information"/>
      <sheetName val="Responsibilities"/>
      <sheetName val="Audit"/>
      <sheetName val="Compilation"/>
      <sheetName val="Accountant"/>
      <sheetName val="RGL"/>
      <sheetName val="CF"/>
      <sheetName val="AbbAudit"/>
      <sheetName val="AbbCompilation"/>
      <sheetName val="AbbAccountant"/>
      <sheetName val="VT_Results"/>
      <sheetName val="MONTHLY FORECAST &amp; ACTUALS "/>
      <sheetName val="YTD FORECAST &amp; ACTUALS"/>
      <sheetName val="Headcount"/>
      <sheetName val="CB DR 2010- 2011 May Actuals"/>
      <sheetName val="A"/>
      <sheetName val="B"/>
      <sheetName val="C"/>
      <sheetName val="D"/>
      <sheetName val="E"/>
      <sheetName val="F"/>
      <sheetName val="cr"/>
      <sheetName val="A (2)"/>
      <sheetName val="G&amp;A"/>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refreshError="1"/>
      <sheetData sheetId="31" refreshError="1"/>
      <sheetData sheetId="32"/>
      <sheetData sheetId="33"/>
      <sheetData sheetId="34"/>
      <sheetData sheetId="35"/>
      <sheetData sheetId="36"/>
      <sheetData sheetId="37"/>
      <sheetData sheetId="38" refreshError="1"/>
      <sheetData sheetId="39" refreshError="1"/>
      <sheetData sheetId="40" refreshError="1"/>
    </sheetDataSet>
  </externalBook>
</externalLink>
</file>

<file path=xl/externalLinks/externalLink3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1. July'15(A) Vs July'14(A)"/>
      <sheetName val="P&amp;L by month"/>
      <sheetName val="2. Aug'15(B) Vs Aug'14(A)"/>
      <sheetName val="3. TTM Numbers (A)"/>
      <sheetName val="4. Plan by month (B)"/>
      <sheetName val="PF EBITDA"/>
      <sheetName val="P&amp;L &amp; REV"/>
      <sheetName val="TTM"/>
      <sheetName val="TTM Adj EBITDA"/>
      <sheetName val="June"/>
      <sheetName val="May"/>
      <sheetName val="Closing Balance Sheet"/>
      <sheetName val="Portfolio Cost Basis"/>
      <sheetName val="Income Tax_Provision"/>
      <sheetName val="VolumeProjection"/>
      <sheetName val="Tables"/>
      <sheetName val="IS"/>
    </sheetNames>
    <sheetDataSet>
      <sheetData sheetId="0" refreshError="1"/>
      <sheetData sheetId="1" refreshError="1"/>
      <sheetData sheetId="2" refreshError="1"/>
      <sheetData sheetId="3" refreshError="1"/>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sheetData sheetId="14" refreshError="1"/>
      <sheetData sheetId="15" refreshError="1"/>
      <sheetData sheetId="16" refreshError="1"/>
    </sheetDataSet>
  </externalBook>
</externalLink>
</file>

<file path=xl/externalLinks/externalLink3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ventory Comp"/>
      <sheetName val="graph"/>
    </sheetNames>
    <sheetDataSet>
      <sheetData sheetId="0" refreshError="1"/>
      <sheetData sheetId="1" refreshError="1"/>
    </sheetDataSet>
  </externalBook>
</externalLink>
</file>

<file path=xl/externalLinks/externalLink3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PT"/>
      <sheetName val="Summary"/>
      <sheetName val="Future"/>
      <sheetName val="2006"/>
      <sheetName val="2005"/>
      <sheetName val="2004"/>
      <sheetName val="2003"/>
      <sheetName val="2002"/>
      <sheetName val="2001"/>
      <sheetName val="2000"/>
      <sheetName val="1999"/>
      <sheetName val="1998"/>
      <sheetName val="1997"/>
      <sheetName val="1996"/>
      <sheetName val="excel spreadsheet model"/>
      <sheetName val="DDB Depr (Mths)"/>
      <sheetName val="SL Depr (Mths)"/>
      <sheetName val="Variables"/>
      <sheetName val="Start"/>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계정과목"/>
      <sheetName val="시산표"/>
      <sheetName val="DATA"/>
      <sheetName val="재무가정"/>
      <sheetName val="9703"/>
      <sheetName val="View"/>
      <sheetName val="予測貸借"/>
      <sheetName val="01_tool"/>
      <sheetName val="부문손익"/>
      <sheetName val="Index"/>
      <sheetName val="ttt"/>
      <sheetName val="XREF"/>
      <sheetName val="제품수불"/>
      <sheetName val="이익잉여금처분계산서"/>
      <sheetName val="상반기손익차2총괄"/>
      <sheetName val="지점비용"/>
      <sheetName val="Scenario"/>
      <sheetName val="수입"/>
      <sheetName val="개황"/>
      <sheetName val="긴축실적 (2분기)"/>
      <sheetName val="기본사항"/>
      <sheetName val="관세"/>
      <sheetName val="시작"/>
      <sheetName val="받을어음"/>
      <sheetName val="유가증권"/>
      <sheetName val="대손상각"/>
      <sheetName val="계산내역서"/>
      <sheetName val="(첨부)PT_수주"/>
      <sheetName val="4"/>
      <sheetName val="11"/>
      <sheetName val="8"/>
      <sheetName val="2"/>
      <sheetName val="7"/>
      <sheetName val="6"/>
      <sheetName val="5"/>
      <sheetName val="10"/>
      <sheetName val="9"/>
      <sheetName val="일반물자(한국통신)"/>
      <sheetName val="Sheet1"/>
      <sheetName val="COMM"/>
      <sheetName val="Cover"/>
      <sheetName val="01반기조정감"/>
      <sheetName val="01반기조정증"/>
      <sheetName val="지보1_98"/>
      <sheetName val="방산유압"/>
      <sheetName val="00~07 Sales Volume(Actual)"/>
      <sheetName val="00~09 세대수(Actual)"/>
      <sheetName val="00~07 용도별 원단위"/>
      <sheetName val="첨부5. 01~06 Sales Volume(Actual)"/>
      <sheetName val="2006 Budget 대비"/>
      <sheetName val="#REF"/>
      <sheetName val="대차대조표"/>
      <sheetName val="Krw"/>
      <sheetName val="compare2"/>
      <sheetName val="의왕"/>
      <sheetName val="BS"/>
      <sheetName val="채권(하반기)"/>
      <sheetName val="총괄표"/>
      <sheetName val="합손"/>
      <sheetName val="정산표"/>
      <sheetName val="10월판관"/>
      <sheetName val="공사비지급"/>
      <sheetName val="CD-실적"/>
      <sheetName val="00'미수"/>
      <sheetName val="Config"/>
      <sheetName val="요약재무제표"/>
      <sheetName val="96년7월평잔"/>
      <sheetName val="외화계약"/>
      <sheetName val="금융"/>
      <sheetName val="1.외주공사"/>
      <sheetName val="2.직영공사"/>
      <sheetName val="송전기본"/>
      <sheetName val="임차비용"/>
      <sheetName val="Ⅱ1-0타"/>
      <sheetName val=" 견적서"/>
      <sheetName val="수량산출"/>
      <sheetName val="정의"/>
      <sheetName val="기초코드"/>
      <sheetName val="계정과목별주요내용(대차)"/>
      <sheetName val="주석총괄표"/>
      <sheetName val="F3"/>
      <sheetName val="인원_20001101"/>
      <sheetName val="저장품 토탈2월"/>
      <sheetName val="Sheet2"/>
      <sheetName val="admin"/>
      <sheetName val="15100"/>
      <sheetName val="대형원계"/>
      <sheetName val="7 (2)"/>
      <sheetName val="선급금"/>
      <sheetName val="미착품"/>
      <sheetName val="집계"/>
      <sheetName val="day"/>
      <sheetName val="카드채권(대출포함)"/>
      <sheetName val="보정사항"/>
      <sheetName val="Variables"/>
      <sheetName val="투자차액계산"/>
      <sheetName val="2.명세"/>
      <sheetName val="8.검증총괄→"/>
      <sheetName val="목표세부명세"/>
      <sheetName val="손익합산"/>
      <sheetName val="00~07_Sales_Volume(Actual)"/>
      <sheetName val="00~09_세대수(Actual)"/>
      <sheetName val="00~07_용도별_원단위"/>
      <sheetName val="첨부5__01~06_Sales_Volume(Actual)"/>
      <sheetName val="2006_Budget_대비"/>
      <sheetName val="긴축실적_(2분기)"/>
      <sheetName val="118.세금과공과"/>
      <sheetName val="수정분개"/>
      <sheetName val="INFG1198"/>
      <sheetName val="INMD1198"/>
      <sheetName val="미수수익"/>
      <sheetName val="16-1"/>
      <sheetName val="판매량오차 (4)"/>
      <sheetName val="01Q4 RATE"/>
      <sheetName val="Revenue"/>
      <sheetName val="참고_사업분류"/>
      <sheetName val="영업외손익등"/>
      <sheetName val="업무분장(전체)"/>
      <sheetName val="15"/>
      <sheetName val="유형자산리드"/>
      <sheetName val="미수"/>
      <sheetName val="Trans"/>
      <sheetName val="집계표"/>
      <sheetName val="L110"/>
      <sheetName val="mm10"/>
      <sheetName val="기안"/>
      <sheetName val="F4-F7"/>
      <sheetName val="재고-요약"/>
      <sheetName val="지역개발"/>
      <sheetName val="control sheet"/>
      <sheetName val="추정99"/>
      <sheetName val="공통"/>
      <sheetName val="예금명세"/>
      <sheetName val="일일현황"/>
      <sheetName val="N賃率-職"/>
      <sheetName val="코드"/>
      <sheetName val="재무상태변동표"/>
      <sheetName val="선급비용"/>
      <sheetName val="보험금"/>
      <sheetName val="회계팀 전달"/>
      <sheetName val="10(갑)"/>
      <sheetName val="플래티늄미디어"/>
      <sheetName val="표지"/>
      <sheetName val="미분양원가"/>
      <sheetName val="손익"/>
      <sheetName val="대차"/>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sheetData sheetId="68" refreshError="1"/>
      <sheetData sheetId="69"/>
      <sheetData sheetId="70"/>
      <sheetData sheetId="71"/>
      <sheetData sheetId="72"/>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sheetData sheetId="101"/>
      <sheetData sheetId="102"/>
      <sheetData sheetId="103"/>
      <sheetData sheetId="104"/>
      <sheetData sheetId="105"/>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Set>
  </externalBook>
</externalLink>
</file>

<file path=xl/externalLinks/externalLink4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SR-VinzymeL"/>
      <sheetName val="Organic Manure Sales Regist "/>
      <sheetName val="sale reg JAN,07 (BALU).xls"/>
      <sheetName val="sale reg JAN,07 (BALU)"/>
      <sheetName val="Income Tax_Provision"/>
      <sheetName val="sale%20reg%20JAN,07%20(BALU).xl"/>
    </sheetNames>
    <sheetDataSet>
      <sheetData sheetId="0" refreshError="1"/>
      <sheetData sheetId="1"/>
      <sheetData sheetId="2" refreshError="1"/>
      <sheetData sheetId="3" refreshError="1"/>
      <sheetData sheetId="4" refreshError="1"/>
      <sheetData sheetId="5" refreshError="1"/>
    </sheetDataSet>
  </externalBook>
</externalLink>
</file>

<file path=xl/externalLinks/externalLink4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1 - Income Statement"/>
      <sheetName val="Assumptions"/>
      <sheetName val="Accretion Analysis"/>
    </sheetNames>
    <sheetDataSet>
      <sheetData sheetId="0"/>
      <sheetData sheetId="1" refreshError="1"/>
      <sheetData sheetId="2" refreshError="1"/>
    </sheetDataSet>
  </externalBook>
</externalLink>
</file>

<file path=xl/externalLinks/externalLink4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TM Summary"/>
      <sheetName val="2010-2011 Monthly Financial"/>
      <sheetName val="Pro-rated Excess Bonus --&gt;"/>
      <sheetName val="LTM Summary-v2"/>
      <sheetName val="2010-2011 Monthly Financials-v2"/>
      <sheetName val="Cinelease Financial Update_July"/>
    </sheetNames>
    <definedNames>
      <definedName name="print_full_report"/>
    </defined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4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ODEL"/>
      <sheetName val="INTERIM"/>
      <sheetName val="GBD"/>
      <sheetName val="statistic"/>
      <sheetName val="Forecasts_VDF"/>
      <sheetName val="Ownership Summary"/>
      <sheetName val="Lookup Tables"/>
    </sheetNames>
    <sheetDataSet>
      <sheetData sheetId="0"/>
      <sheetData sheetId="1"/>
      <sheetData sheetId="2"/>
      <sheetData sheetId="3"/>
      <sheetData sheetId="4"/>
      <sheetData sheetId="5" refreshError="1"/>
      <sheetData sheetId="6" refreshError="1"/>
    </sheetDataSet>
  </externalBook>
</externalLink>
</file>

<file path=xl/externalLinks/externalLink4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easonality"/>
      <sheetName val="graph"/>
    </sheetNames>
    <sheetDataSet>
      <sheetData sheetId="0"/>
      <sheetData sheetId="1" refreshError="1"/>
    </sheetDataSet>
  </externalBook>
</externalLink>
</file>

<file path=xl/externalLinks/externalLink4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usa Global Borrowings Dec04"/>
      <sheetName val="#REF"/>
    </sheetNames>
    <sheetDataSet>
      <sheetData sheetId="0" refreshError="1"/>
      <sheetData sheetId="1" refreshError="1"/>
    </sheetDataSet>
  </externalBook>
</externalLink>
</file>

<file path=xl/externalLinks/externalLink4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FiberNet$"/>
      <sheetName val="Hub Data"/>
      <sheetName val="Franchise List"/>
      <sheetName val="Fran List 100"/>
      <sheetName val="Headend"/>
      <sheetName val="Sheet1"/>
      <sheetName val="Hub Costs"/>
      <sheetName val="Fiber$"/>
      <sheetName val="Nodes"/>
      <sheetName val="Rebuild-Aer$"/>
      <sheetName val="Rebuild-UG$"/>
      <sheetName val="Upgr-AerP3"/>
      <sheetName val="Upgr-AerP1"/>
      <sheetName val="Upgr-UGP3"/>
      <sheetName val="Upgr-UGP1"/>
      <sheetName val="Sweep"/>
      <sheetName val="BLE-GaAs"/>
      <sheetName val="Calc550"/>
      <sheetName val="Calc650"/>
      <sheetName val="Production"/>
      <sheetName val="Sum-Hamilton"/>
      <sheetName val="Sum-Rockland"/>
      <sheetName val="Sum-Morris"/>
      <sheetName val="Sum-Oak"/>
      <sheetName val="Summary"/>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Set>
  </externalBook>
</externalLink>
</file>

<file path=xl/externalLinks/externalLink4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easonality"/>
      <sheetName val="graph"/>
    </sheetNames>
    <sheetDataSet>
      <sheetData sheetId="0"/>
      <sheetData sheetId="1" refreshError="1"/>
    </sheetDataSet>
  </externalBook>
</externalLink>
</file>

<file path=xl/externalLinks/externalLink4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Hyp."/>
      <sheetName val="Act."/>
      <sheetName val="PL"/>
      <sheetName val="BS"/>
      <sheetName val="CMPV"/>
      <sheetName val="SPP"/>
      <sheetName val="DCF"/>
      <sheetName val="BP société"/>
      <sheetName val="O. DCF"/>
      <sheetName val="CMPC"/>
      <sheetName val="_CIQHiddenCacheSheet"/>
      <sheetName val="Synthèse"/>
      <sheetName val="Tax"/>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4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ssumptions"/>
      <sheetName val="Listed Profile Korian"/>
      <sheetName val="&gt;&gt; Finance"/>
      <sheetName val="Act."/>
      <sheetName val="SPP"/>
      <sheetName val="_CIQHiddenCacheSheet"/>
      <sheetName val="CMPV"/>
      <sheetName val="Besoins"/>
      <sheetName val="Output"/>
      <sheetName val="&gt;&gt; Valo"/>
      <sheetName val="Cours cible"/>
      <sheetName val="Football field"/>
      <sheetName val="BP"/>
      <sheetName val="LBO new"/>
      <sheetName val="Output LBO"/>
      <sheetName val="&gt;&gt; Prix revient"/>
      <sheetName val="Synthèse PR"/>
      <sheetName val="Calcul PR"/>
      <sheetName val="CIQ - Evolution actionnariat"/>
      <sheetName val="Div"/>
    </sheetNames>
    <sheetDataSet>
      <sheetData sheetId="0" refreshError="1"/>
      <sheetData sheetId="1"/>
      <sheetData sheetId="2" refreshError="1"/>
      <sheetData sheetId="3" refreshError="1"/>
      <sheetData sheetId="4"/>
      <sheetData sheetId="5" refreshError="1"/>
      <sheetData sheetId="6"/>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XL8GALRY"/>
      <sheetName val="Herramientas para análisis-VBA"/>
      <sheetName val="Listavba"/>
      <sheetName val="#¡REF"/>
      <sheetName val="Barras rústico"/>
      <sheetName val="Logarítmico"/>
      <sheetName val="Columnas y áreas"/>
      <sheetName val="Líneas en dos ejes"/>
      <sheetName val="Líneas y columnas 2"/>
      <sheetName val="Líneas y columnas 1"/>
      <sheetName val="Líneas suavizadas"/>
      <sheetName val="Conos"/>
      <sheetName val="Áreas 3D en color"/>
      <sheetName val="Tubos"/>
      <sheetName val="Circular llamativo"/>
      <sheetName val="Apilado en colores"/>
      <sheetName val="Columnas en profundidad"/>
      <sheetName val="Circular azul"/>
      <sheetName val="Barras flotantes"/>
      <sheetName val="Líneas coloridas"/>
      <sheetName val="Columnas en gris"/>
      <sheetName val="Áreas en gris, cronológico"/>
      <sheetName val="Áreas en gris"/>
      <sheetName val="Circular en gr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Set>
  </externalBook>
</externalLink>
</file>

<file path=xl/externalLinks/externalLink5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_CIQHiddenCacheSheet"/>
      <sheetName val="Cover"/>
      <sheetName val="Hyp."/>
      <sheetName val="Act."/>
      <sheetName val="Div."/>
      <sheetName val="Filiales"/>
      <sheetName val="Vélocité - SABC"/>
      <sheetName val="SPP - SABC"/>
      <sheetName val="CMPV - VWAP - SABC"/>
      <sheetName val="CMPV - VWAP - SABC (Cot. eff.)"/>
      <sheetName val="ANC - SABC (conso)"/>
      <sheetName val="SOTP"/>
      <sheetName val="O. Synthèse - SABC (conso)"/>
      <sheetName val="1) SABC &gt;"/>
      <sheetName val="Data - SABC"/>
      <sheetName val="P&amp;L - SABC"/>
      <sheetName val="Bridge CA"/>
      <sheetName val="BS + DFN - SABC"/>
      <sheetName val="DCF - SABC"/>
      <sheetName val="O. DCF - SABC"/>
      <sheetName val="CMPC - SABC"/>
      <sheetName val="O. Synthèse - SABC"/>
      <sheetName val="2) SEMC"/>
      <sheetName val="P&amp;L - SEMC"/>
      <sheetName val="BS + DFN - SEMC"/>
      <sheetName val="DCF - SEMC"/>
      <sheetName val="O. DCF - SEMC"/>
      <sheetName val="CMPC - SEMC"/>
      <sheetName val="O. Synthèse - SEMC"/>
      <sheetName val="3) SOCAVER"/>
      <sheetName val="P&amp;L - SOCAVER"/>
      <sheetName val="BS + DFN - SOCAVER"/>
      <sheetName val="DCF - SOC"/>
      <sheetName val="O. DCF - SOC"/>
      <sheetName val="CMPC - SOC"/>
      <sheetName val="O. Synthèse - SOCAVER"/>
      <sheetName val="Tax"/>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Set>
  </externalBook>
</externalLink>
</file>

<file path=xl/externalLinks/externalLink5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mpanies"/>
      <sheetName val="People"/>
    </sheetNames>
    <sheetDataSet>
      <sheetData sheetId="0"/>
      <sheetData sheetId="1"/>
    </sheetDataSet>
  </externalBook>
</externalLink>
</file>

<file path=xl/externalLinks/externalLink5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AD ME"/>
      <sheetName val="Control"/>
      <sheetName val="Cover"/>
      <sheetName val="Data"/>
      <sheetName val="Multiples"/>
      <sheetName val="_CIQHiddenCacheSheet"/>
      <sheetName val="Trading Comps"/>
      <sheetName val="Benchmarking"/>
      <sheetName val="Combined"/>
      <sheetName val="Outputs"/>
      <sheetName val="Lists"/>
      <sheetName val="Comps"/>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5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AD ME"/>
      <sheetName val="Control"/>
      <sheetName val="Cover"/>
      <sheetName val="Data"/>
      <sheetName val="_CIQHiddenCacheSheet"/>
      <sheetName val="Multiples"/>
      <sheetName val="Benchmarking"/>
      <sheetName val="Combined"/>
      <sheetName val="Outputs"/>
      <sheetName val="Lists"/>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5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__FDSCACHE__"/>
      <sheetName val="CIQ_ChartParameters"/>
      <sheetName val="--&gt; Outputs"/>
      <sheetName val="Tables"/>
      <sheetName val="Profiles"/>
      <sheetName val="MiniCharts"/>
      <sheetName val="--&gt; Group1 "/>
      <sheetName val="TEMPLATE"/>
      <sheetName val="_CIQHiddenCacheSheet"/>
      <sheetName val="--&gt; Group 2"/>
      <sheetName val="--&gt; Data"/>
      <sheetName val="Tax rates"/>
      <sheetName val="Countries"/>
    </sheetNames>
    <sheetDataSet>
      <sheetData sheetId="0" refreshError="1"/>
      <sheetData sheetId="1" refreshError="1"/>
      <sheetData sheetId="2" refreshError="1"/>
      <sheetData sheetId="3" refreshError="1"/>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5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easonality"/>
      <sheetName val="graph"/>
    </sheetNames>
    <sheetDataSet>
      <sheetData sheetId="0"/>
      <sheetData sheetId="1" refreshError="1"/>
    </sheetDataSet>
  </externalBook>
</externalLink>
</file>

<file path=xl/externalLinks/externalLink5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oc"/>
      <sheetName val="Control"/>
      <sheetName val="TOC"/>
      <sheetName val="Report"/>
      <sheetName val="Xaxis"/>
      <sheetName val="A"/>
      <sheetName val="B"/>
      <sheetName val="N"/>
      <sheetName val="H"/>
      <sheetName val="U"/>
      <sheetName val="V"/>
      <sheetName val="C"/>
      <sheetName val="D"/>
      <sheetName val="E"/>
      <sheetName val="F"/>
      <sheetName val="G"/>
      <sheetName val="K"/>
      <sheetName val="L"/>
      <sheetName val="M"/>
      <sheetName val="O"/>
      <sheetName val="P"/>
      <sheetName val="Q"/>
      <sheetName val="R"/>
      <sheetName val="S"/>
      <sheetName val="T"/>
      <sheetName val="W"/>
      <sheetName val="X"/>
      <sheetName val="Assumptions"/>
    </sheetNames>
    <sheetDataSet>
      <sheetData sheetId="0" refreshError="1"/>
      <sheetData sheetId="1"/>
      <sheetData sheetId="2" refreshError="1"/>
      <sheetData sheetId="3" refreshError="1"/>
      <sheetData sheetId="4"/>
      <sheetData sheetId="5"/>
      <sheetData sheetId="6"/>
      <sheetData sheetId="7" refreshError="1"/>
      <sheetData sheetId="8" refreshError="1"/>
      <sheetData sheetId="9" refreshError="1"/>
      <sheetData sheetId="10" refreshError="1"/>
      <sheetData sheetId="1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Set>
  </externalBook>
</externalLink>
</file>

<file path=xl/externalLinks/externalLink5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urACTvsCurPlan"/>
    </sheetNames>
    <sheetDataSet>
      <sheetData sheetId="0" refreshError="1"/>
    </sheetDataSet>
  </externalBook>
</externalLink>
</file>

<file path=xl/externalLinks/externalLink5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mm"/>
      <sheetName val="Sheet1"/>
      <sheetName val="현금및현금등가물"/>
      <sheetName val="원본"/>
      <sheetName val="XL4Poppy"/>
      <sheetName val="T6-6(2)"/>
      <sheetName val="연습장소"/>
      <sheetName val="SUMMARY"/>
      <sheetName val="A-A"/>
      <sheetName val="대외공문"/>
      <sheetName val="TH9709"/>
      <sheetName val="basic_info"/>
      <sheetName val="세부추진"/>
      <sheetName val="부산4"/>
      <sheetName val="MSN Oct 1-5"/>
      <sheetName val="수정분개"/>
      <sheetName val="SETHEADER"/>
      <sheetName val="SETLEAF"/>
      <sheetName val="해외생산"/>
      <sheetName val="합계잔액시산표"/>
      <sheetName val="의왕"/>
      <sheetName val="Macro1"/>
      <sheetName val="10한빛"/>
      <sheetName val="지급보증금74"/>
      <sheetName val="Sheet2"/>
      <sheetName val="June."/>
      <sheetName val="013199"/>
      <sheetName val="AP HK"/>
      <sheetName val="Data"/>
      <sheetName val="안정기재료비"/>
      <sheetName val="조직도_99"/>
      <sheetName val="F-B"/>
      <sheetName val="F-B-21"/>
      <sheetName val="F-B-3"/>
      <sheetName val="F-B-4"/>
      <sheetName val="118.세금과공과"/>
      <sheetName val="Asset9809CAK"/>
      <sheetName val="유통망계획"/>
      <sheetName val="Guidance"/>
      <sheetName val="Quarterly Splits"/>
      <sheetName val="Introduction"/>
      <sheetName val="2월"/>
      <sheetName val="Packing수불"/>
      <sheetName val="Scrap"/>
      <sheetName val="CELL"/>
      <sheetName val="생산계획"/>
      <sheetName val="월간total"/>
      <sheetName val="실적입력"/>
      <sheetName val="CELL 생산일보 "/>
      <sheetName val="PackCost"/>
      <sheetName val="판가&amp;매출"/>
      <sheetName val="비용구조(가동률)"/>
      <sheetName val="수율&amp;원재료비"/>
      <sheetName val="유화"/>
      <sheetName val="판가반영"/>
      <sheetName val="월별생산"/>
      <sheetName val="구분 정보"/>
      <sheetName val="2. Definitions"/>
      <sheetName val="송전기본"/>
      <sheetName val="MSVT"/>
      <sheetName val="INMD1198"/>
      <sheetName val="EEE 1916신정엽씨확인"/>
      <sheetName val="List"/>
      <sheetName val="Sheet1 (2)"/>
      <sheetName val="LTFX"/>
      <sheetName val="Acclist(SR,KR,COIC,ACE)"/>
      <sheetName val="9609Aß"/>
      <sheetName val="CD-실적"/>
      <sheetName val="기본정보"/>
      <sheetName val="상용_mp"/>
      <sheetName val="TOTAL-PL"/>
      <sheetName val="5.1 본사"/>
      <sheetName val="법인세등 (2)"/>
      <sheetName val="Cover"/>
      <sheetName val="비용flux test"/>
      <sheetName val="선급금"/>
      <sheetName val="ST"/>
      <sheetName val="손익요약(미사용)"/>
      <sheetName val="COND"/>
      <sheetName val="라인제조"/>
      <sheetName val="Du_lieu"/>
      <sheetName val="누TB"/>
      <sheetName val="DA "/>
      <sheetName val="원_VL"/>
      <sheetName val="YOEMAGUM"/>
      <sheetName val="108.수선비"/>
      <sheetName val="Parts"/>
      <sheetName val="Relation"/>
      <sheetName val="RelationReport"/>
      <sheetName val="차량운반구상각"/>
      <sheetName val="시산표"/>
      <sheetName val="Cash Flow"/>
      <sheetName val="1996"/>
      <sheetName val="BAL.(TTL)"/>
      <sheetName val="27M&amp;I - Input"/>
      <sheetName val="건설중인"/>
      <sheetName val="매출"/>
      <sheetName val="MSN_Oct_1-5"/>
      <sheetName val="AP_HK"/>
      <sheetName val="EEE_1916신정엽씨확인"/>
      <sheetName val="CELL_생산일보_"/>
      <sheetName val="Sheet1_(2)"/>
      <sheetName val="Quarterly_Splits"/>
      <sheetName val="공급설비"/>
      <sheetName val="인건비"/>
      <sheetName val="raw_data"/>
      <sheetName val="7회생채권자표"/>
      <sheetName val="설비 가동현황"/>
      <sheetName val="Value Driver IV (Capex inv.)"/>
      <sheetName val="CTV 02"/>
      <sheetName val="NAME"/>
      <sheetName val="정산표"/>
      <sheetName val="한계원가"/>
      <sheetName val="부동산현황표"/>
      <sheetName val="0.총괄"/>
      <sheetName val="EEE 1916"/>
      <sheetName val="TT 0dl"/>
      <sheetName val="Identify_Contract"/>
      <sheetName val="PAYS"/>
      <sheetName val="HISTORICAL"/>
      <sheetName val="FORECASTING"/>
      <sheetName val="計算(彙總)"/>
      <sheetName val="ROUTES"/>
      <sheetName val="June_"/>
      <sheetName val="Library Procedures"/>
      <sheetName val="P&amp;L(-T9)"/>
      <sheetName val="경제성분석"/>
      <sheetName val="미수수익"/>
      <sheetName val="AR_IS"/>
      <sheetName val="가공사"/>
      <sheetName val="01"/>
      <sheetName val="07items2000opl"/>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sheetData sheetId="98"/>
      <sheetData sheetId="99"/>
      <sheetData sheetId="100"/>
      <sheetData sheetId="101"/>
      <sheetData sheetId="102"/>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Set>
  </externalBook>
</externalLink>
</file>

<file path=xl/externalLinks/externalLink5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mm"/>
      <sheetName val="SUMMARY"/>
      <sheetName val="T6-6(2)"/>
      <sheetName val="10급"/>
      <sheetName val="11급"/>
      <sheetName val="12급"/>
      <sheetName val="개인정보"/>
      <sheetName val="합계잔액시산표"/>
      <sheetName val="상담파트"/>
      <sheetName val="Asset9809CAK"/>
      <sheetName val="raw_data"/>
      <sheetName val="7회생채권자표"/>
      <sheetName val="TH9808"/>
      <sheetName val="YTD Sales(0411)"/>
      <sheetName val="HISTORICAL"/>
      <sheetName val="FORECASTING"/>
      <sheetName val="2월"/>
      <sheetName val="설비 가동현황"/>
      <sheetName val=" 견적서"/>
      <sheetName val="인건비"/>
      <sheetName val="A-A"/>
      <sheetName val="CD-실적"/>
      <sheetName val="GRACE"/>
      <sheetName val="5.1 본사"/>
      <sheetName val="Parameter"/>
      <sheetName val="June."/>
      <sheetName val="경제성분석"/>
      <sheetName val="ST"/>
      <sheetName val="부가가치"/>
      <sheetName val="손익요약(미사용)"/>
      <sheetName val="Sheet1"/>
      <sheetName val="披露表(上市)"/>
      <sheetName val="시산표"/>
      <sheetName val="현금및현금등가물"/>
      <sheetName val="지급보증금74"/>
      <sheetName val="월별생산"/>
      <sheetName val="지점장"/>
      <sheetName val="Parts"/>
      <sheetName val="Relation"/>
      <sheetName val="RelationReport"/>
      <sheetName val="선급금"/>
      <sheetName val="요인분석"/>
      <sheetName val="YTD_Sales(0411)"/>
      <sheetName val="Non-Statistical Sampling Master"/>
      <sheetName val="Two Step Revenue Testing Master"/>
      <sheetName val="Global Data"/>
      <sheetName val="가공사"/>
      <sheetName val="LeadSchedule"/>
      <sheetName val="Library Procedures"/>
      <sheetName val="지급월수"/>
      <sheetName val="Cash Flow"/>
      <sheetName val="구분 정보"/>
      <sheetName val="유화"/>
      <sheetName val="Köpfe"/>
      <sheetName val="27M&amp;I - Input"/>
      <sheetName val="f3"/>
      <sheetName val="누TB"/>
      <sheetName val="설비_가동현황"/>
      <sheetName val="_견적서"/>
      <sheetName val="Cost Reduction"/>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공통"/>
      <sheetName val="JA"/>
      <sheetName val="E"/>
      <sheetName val="E1"/>
      <sheetName val="E1.1"/>
      <sheetName val="E2"/>
      <sheetName val="K"/>
      <sheetName val="K1"/>
      <sheetName val="K2"/>
      <sheetName val="K3"/>
      <sheetName val="U1"/>
      <sheetName val="U1.1"/>
      <sheetName val="U1.2"/>
      <sheetName val="L"/>
      <sheetName val="L1"/>
      <sheetName val="R"/>
      <sheetName val="R1"/>
      <sheetName val="R2"/>
      <sheetName val="변호사조회서"/>
      <sheetName val="주당순이익"/>
      <sheetName val="부가가치계산"/>
      <sheetName val="주총이사회의사록"/>
      <sheetName val="T"/>
      <sheetName val="RE"/>
      <sheetName val="RE (최종)"/>
      <sheetName val="I"/>
      <sheetName val="O"/>
      <sheetName val="BSarp"/>
      <sheetName val="PLarp"/>
      <sheetName val="감사수정사항"/>
      <sheetName val="WBS"/>
      <sheetName val="WPL"/>
      <sheetName val="최종BSarp"/>
      <sheetName val="최종PLarp"/>
      <sheetName val="전체지분도"/>
      <sheetName val="목록"/>
      <sheetName val="추정99"/>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refreshError="1"/>
      <sheetData sheetId="35" refreshError="1"/>
      <sheetData sheetId="36" refreshError="1"/>
    </sheetDataSet>
  </externalBook>
</externalLink>
</file>

<file path=xl/externalLinks/externalLink6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ulti Waterfall"/>
      <sheetName val="Sales by geographic"/>
      <sheetName val="Index&gt;&gt;&gt;"/>
      <sheetName val="Format rules"/>
      <sheetName val="1. Overview&gt;&gt;&gt;"/>
      <sheetName val="1.1 Market share"/>
      <sheetName val="1.2 PEST"/>
      <sheetName val="1.3 5 forces"/>
      <sheetName val="1.4 SWOT"/>
      <sheetName val="1.5 Mgt org"/>
      <sheetName val="1.6 Co org"/>
      <sheetName val="1.7 Employees"/>
      <sheetName val="1.8 Contracts"/>
      <sheetName val="1.9 key milestones"/>
      <sheetName val="1.10 Carve out"/>
      <sheetName val="1.11 Related parties"/>
      <sheetName val="1.12 KPIs"/>
      <sheetName val="2. Trading&gt;&gt;&gt;"/>
      <sheetName val="2.1 P&amp;L"/>
      <sheetName val="2.2a Seasonality"/>
      <sheetName val="2.2b MA sales"/>
      <sheetName val="2.3 Sales mix"/>
      <sheetName val="2.4 Customers"/>
      <sheetName val="2.5 CAGR"/>
      <sheetName val="2.6 USP"/>
      <sheetName val="2.6b COS"/>
      <sheetName val="2.7 SG&amp;A"/>
      <sheetName val="2.7b Labour"/>
      <sheetName val="2.8a Norm"/>
      <sheetName val="2.8b Norm"/>
      <sheetName val="2.8c Norm"/>
      <sheetName val="2.9 Current"/>
      <sheetName val="2.10 LTM"/>
      <sheetName val="2.11 Portf"/>
      <sheetName val="2.12 Run rate"/>
      <sheetName val="2.13a Bridge EBITDA 1"/>
      <sheetName val="2.13b Bridge EBITDA 2"/>
      <sheetName val="2.13c Bridge EBITDA 3"/>
      <sheetName val="2.13d Bridge EBITDA 4"/>
      <sheetName val="2.13e Bridge EBITDA 5"/>
      <sheetName val="2.13f Bridge EBITDA 6"/>
      <sheetName val="3. Balance sheet&gt;&gt;&gt;"/>
      <sheetName val="3.1 BS"/>
      <sheetName val="3.2 IA"/>
      <sheetName val="3.3 Fixed assets"/>
      <sheetName val="3.4 Stock"/>
      <sheetName val="3.5 Aging"/>
      <sheetName val="3.6 Equity"/>
      <sheetName val="3.7a Net debt"/>
      <sheetName val="3.7b Net debt details 1"/>
      <sheetName val="3.7c Net debt details 2"/>
      <sheetName val="3.7d Net debt details 3"/>
      <sheetName val="3.7e Net debt details 4"/>
      <sheetName val="3.8 Adjusted net debt"/>
      <sheetName val="3.9a Provisions"/>
      <sheetName val="3.9b Provisions detail 1"/>
      <sheetName val="3.9c Provisions detail 2"/>
      <sheetName val="3.9d Provisions detail 3"/>
      <sheetName val="3.10 Off BS "/>
      <sheetName val="4. Cash flow&gt;&gt;&gt;"/>
      <sheetName val="4.1 CF"/>
      <sheetName val="4.2a WC"/>
      <sheetName val="4.2b Norm WC"/>
      <sheetName val="4.2c Norm WC"/>
      <sheetName val="4.3a Mon WC"/>
      <sheetName val="4.3b Mon WC 2"/>
      <sheetName val="4.4 Capex"/>
      <sheetName val="4.5a Mly FCF"/>
      <sheetName val="4.5b Mly FCF"/>
      <sheetName val="4.5c Cash"/>
      <sheetName val="5. BP&gt;&gt;&gt;"/>
      <sheetName val="5.1 P&amp;L"/>
      <sheetName val="5.2 Sales mix"/>
      <sheetName val="5.3 COS"/>
      <sheetName val="5.4 SG&amp;A"/>
      <sheetName val="5.5 CF"/>
      <sheetName val="5.6 Capex"/>
      <sheetName val="5.7 Budget accuracy"/>
      <sheetName val="5.8 Sensitivity"/>
    </sheetNames>
    <sheetDataSet>
      <sheetData sheetId="0" refreshError="1"/>
      <sheetData sheetId="1" refreshError="1"/>
      <sheetData sheetId="2" refreshError="1"/>
      <sheetData sheetId="3" refreshError="1"/>
      <sheetData sheetId="4" refreshError="1"/>
      <sheetData sheetId="5" refreshError="1"/>
      <sheetData sheetId="6"/>
      <sheetData sheetId="7"/>
      <sheetData sheetId="8"/>
      <sheetData sheetId="9"/>
      <sheetData sheetId="10"/>
      <sheetData sheetId="11"/>
      <sheetData sheetId="12" refreshError="1"/>
      <sheetData sheetId="13"/>
      <sheetData sheetId="14"/>
      <sheetData sheetId="15" refreshError="1"/>
      <sheetData sheetId="16"/>
      <sheetData sheetId="17" refreshError="1"/>
      <sheetData sheetId="18"/>
      <sheetData sheetId="19" refreshError="1"/>
      <sheetData sheetId="20" refreshError="1"/>
      <sheetData sheetId="21" refreshError="1"/>
      <sheetData sheetId="22"/>
      <sheetData sheetId="23"/>
      <sheetData sheetId="24"/>
      <sheetData sheetId="25"/>
      <sheetData sheetId="26"/>
      <sheetData sheetId="27"/>
      <sheetData sheetId="28"/>
      <sheetData sheetId="29" refreshError="1"/>
      <sheetData sheetId="30" refreshError="1"/>
      <sheetData sheetId="31" refreshError="1"/>
      <sheetData sheetId="32" refreshError="1"/>
      <sheetData sheetId="33" refreshError="1"/>
      <sheetData sheetId="34"/>
      <sheetData sheetId="35" refreshError="1"/>
      <sheetData sheetId="36" refreshError="1"/>
      <sheetData sheetId="37" refreshError="1"/>
      <sheetData sheetId="38" refreshError="1"/>
      <sheetData sheetId="39" refreshError="1"/>
      <sheetData sheetId="40" refreshError="1"/>
      <sheetData sheetId="41" refreshError="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 sheetId="60"/>
      <sheetData sheetId="61"/>
      <sheetData sheetId="62" refreshError="1"/>
      <sheetData sheetId="63"/>
      <sheetData sheetId="64" refreshError="1"/>
      <sheetData sheetId="65" refreshError="1"/>
      <sheetData sheetId="66"/>
      <sheetData sheetId="67" refreshError="1"/>
      <sheetData sheetId="68" refreshError="1"/>
      <sheetData sheetId="69" refreshError="1"/>
      <sheetData sheetId="70" refreshError="1"/>
      <sheetData sheetId="71"/>
      <sheetData sheetId="72" refreshError="1"/>
      <sheetData sheetId="73"/>
      <sheetData sheetId="74"/>
      <sheetData sheetId="75"/>
      <sheetData sheetId="76"/>
      <sheetData sheetId="77" refreshError="1"/>
      <sheetData sheetId="78"/>
    </sheetDataSet>
  </externalBook>
</externalLink>
</file>

<file path=xl/externalLinks/externalLink6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ONTH"/>
      <sheetName val="One off costs Mthly"/>
      <sheetName val="One off costs YTD)"/>
      <sheetName val="Bank Financial Summary (2)"/>
      <sheetName val="Japan PHPS 2004"/>
      <sheetName val="Germany LMF 2004"/>
      <sheetName val="Validation sheet"/>
      <sheetName val="COVER"/>
      <sheetName val="CONTENTS PAGE"/>
      <sheetName val="Bank Financial Summary"/>
      <sheetName val="Reported Financial Summ excl LM"/>
      <sheetName val="Reported Financial Summary"/>
      <sheetName val="Key comments"/>
      <sheetName val="KPIs"/>
      <sheetName val="P&amp;L summary"/>
      <sheetName val="P&amp;L detail"/>
      <sheetName val="P&amp;L detail old format"/>
      <sheetName val="P&amp;L detail by month inc NBD old"/>
      <sheetName val="LTM P&amp;L Incl NBD old format"/>
      <sheetName val="P&amp;L since Oct-04 old format"/>
      <sheetName val="Singapore Q1 P&amp;L"/>
      <sheetName val="Sales by product group"/>
      <sheetName val="Sales by product group Asia"/>
      <sheetName val="Sales by product group Europe"/>
      <sheetName val="Sales by product group USA"/>
      <sheetName val="Sales by product by region"/>
      <sheetName val="Monthly Sales by product group"/>
      <sheetName val="P&amp;L by product"/>
      <sheetName val="Trading profit rec Bud to Act"/>
      <sheetName val="Trading profit rec Pr Yr to Act"/>
      <sheetName val="Sales and EBITDA by country"/>
      <sheetName val="Sales and EBITDA at Actual Rate"/>
      <sheetName val="Sales by country monthly"/>
      <sheetName val="EBITDA by country monthly "/>
      <sheetName val="Overheads Summary"/>
      <sheetName val="Overheads and Expenses"/>
      <sheetName val="Overheads by country MTD"/>
      <sheetName val="Overheads by country YTD"/>
      <sheetName val="One off costs"/>
      <sheetName val="Interest and Taxation "/>
      <sheetName val="Cash Flow Summary"/>
      <sheetName val="P&amp;L TABLE"/>
      <sheetName val="Operating CF by country"/>
      <sheetName val="Operating CF by country orig"/>
      <sheetName val="Treasury report"/>
      <sheetName val="Balance sheet"/>
      <sheetName val="CapEX Approved Summary sheet"/>
      <sheetName val="Cap Ex Analysis"/>
      <sheetName val="Debt Analysis summary"/>
      <sheetName val="Debt Analysis by country"/>
      <sheetName val="Working Capital Days"/>
      <sheetName val="Working Capital Trend"/>
      <sheetName val="Working Capital as % of sales"/>
      <sheetName val="Stock Analysis"/>
      <sheetName val="Debtors Analysis"/>
      <sheetName val="Creditors Analysis"/>
      <sheetName val="PHPS Tolling Adjust LC"/>
      <sheetName val="Exchange rates"/>
      <sheetName val="FEB 04 AISTOT"/>
      <sheetName val="PHPS, TOLLING BUDGET YTD"/>
      <sheetName val="P&amp;L budget YTD"/>
      <sheetName val="P&amp;L budget incl NBD YTD"/>
      <sheetName val="Headcount "/>
      <sheetName val="Customers"/>
      <sheetName val="Customers by Product type"/>
      <sheetName val="Exchange rates (2)"/>
      <sheetName val="PHPS,TOLLING BUDGET, MTH"/>
      <sheetName val="Sales by country reconciliation"/>
      <sheetName val="Sales by country early"/>
      <sheetName val="Sales and EBITDA by coun early"/>
      <sheetName val="Sales and EBITDA coun exc exc "/>
      <sheetName val="EBITDA by country reconciliatio"/>
      <sheetName val="EBITDA by country early"/>
      <sheetName val="P&amp;L budget incl NBD"/>
      <sheetName val="BS budget"/>
      <sheetName val="CF budget"/>
      <sheetName val="CF budget YTD"/>
      <sheetName val="2005 Opco Sales &amp; EBITDA BUD"/>
      <sheetName val="2005 Opco Sales &amp; EBITDA Euros"/>
      <sheetName val="2005 Opco Sales &amp; EBITDA EuYTD"/>
      <sheetName val="2005 Opco Sales &amp; EBITDA BU YTD"/>
      <sheetName val="2005 CAPEX LC"/>
      <sheetName val="2005 CAPEX Euro"/>
      <sheetName val="Exceptions 2004"/>
      <sheetName val="2004 P&amp;L"/>
      <sheetName val="P&amp;L budget"/>
      <sheetName val="2004 P&amp;L YTD"/>
      <sheetName val="2004 Opco Sales &amp; EBITDA "/>
      <sheetName val="2004 Opco Sales &amp; EBITDA YTD"/>
      <sheetName val="TOTAL PHPS, Tolling P&amp;L"/>
      <sheetName val="Japan PHPS budget"/>
      <sheetName val="Japan Intra group"/>
      <sheetName val="USA PHPS budget"/>
      <sheetName val="Singapore PHPS budge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Set>
  </externalBook>
</externalLink>
</file>

<file path=xl/externalLinks/externalLink6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F업로드용"/>
      <sheetName val="CF_안진"/>
      <sheetName val="Table"/>
      <sheetName val="이익잉여금"/>
      <sheetName val="재무상태표"/>
      <sheetName val="손익계산서"/>
      <sheetName val="TB"/>
      <sheetName val="FN0040"/>
      <sheetName val="감가상각비"/>
      <sheetName val="고정자산처분"/>
      <sheetName val="확정급여채무"/>
    </sheetNames>
    <sheetDataSet>
      <sheetData sheetId="0"/>
      <sheetData sheetId="1"/>
      <sheetData sheetId="2"/>
      <sheetData sheetId="3"/>
      <sheetData sheetId="4"/>
      <sheetData sheetId="5"/>
      <sheetData sheetId="6"/>
      <sheetData sheetId="7"/>
      <sheetData sheetId="8"/>
      <sheetData sheetId="9"/>
      <sheetData sheetId="10"/>
    </sheetDataSet>
  </externalBook>
</externalLink>
</file>

<file path=xl/externalLinks/externalLink6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ternal"/>
      <sheetName val="Zurich"/>
      <sheetName val="December Balance Sheet Fcst"/>
      <sheetName val="Income Statement"/>
      <sheetName val="Sheet2"/>
      <sheetName val="TIND_CC1"/>
      <sheetName val="Transaction Assumptions"/>
      <sheetName val="Control"/>
      <sheetName val="Account data - Petaluma"/>
      <sheetName val="Taxes"/>
      <sheetName val="RevSum"/>
      <sheetName val="MAIN"/>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6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A (ojn copy)"/>
      <sheetName val="Ultrium Media"/>
      <sheetName val="Tornado OLD"/>
      <sheetName val="#REF"/>
      <sheetName val="Input Acts-Fcst"/>
      <sheetName val="EditInput"/>
      <sheetName val="Mkt Seg Exec Sum-Full Yr"/>
      <sheetName val="Prelim Financials"/>
      <sheetName val="Final"/>
      <sheetName val="MODEL"/>
      <sheetName val="Summary sheet"/>
      <sheetName val="P&amp;L 00"/>
      <sheetName val="SUMMARY"/>
      <sheetName val="Financial"/>
      <sheetName val="RETURNS"/>
      <sheetName val="ASSUMPTIONS"/>
      <sheetName val="Allocate"/>
      <sheetName val="DEBT"/>
      <sheetName val="BS"/>
      <sheetName val="Financials"/>
      <sheetName val="Matrix"/>
      <sheetName val="ONEPAGE"/>
      <sheetName val="1994 PE Dots"/>
      <sheetName val="2006 Customer Programs"/>
      <sheetName val="DATA"/>
      <sheetName val="MBG-GEN"/>
      <sheetName val="SENS"/>
      <sheetName val="OTHER-GEN"/>
      <sheetName val="ABC"/>
      <sheetName val="PRINT"/>
      <sheetName val="Income Statement"/>
      <sheetName val="_TargetPFInputs"/>
      <sheetName val="TargetOverview"/>
      <sheetName val="Sales - By Channel (Master)"/>
      <sheetName val="DEALSheet"/>
      <sheetName val="LBO"/>
      <sheetName val="GROC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Set>
  </externalBook>
</externalLink>
</file>

<file path=xl/externalLinks/externalLink6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경영비율 "/>
      <sheetName val="수정시산표"/>
      <sheetName val="POS (2)"/>
    </sheetNames>
    <sheetDataSet>
      <sheetData sheetId="0"/>
      <sheetData sheetId="1" refreshError="1"/>
      <sheetData sheetId="2" refreshError="1"/>
    </sheetDataSet>
  </externalBook>
</externalLink>
</file>

<file path=xl/externalLinks/externalLink6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용도02년"/>
      <sheetName val="Sheet1"/>
      <sheetName val="Sheet1 (2)"/>
      <sheetName val="01년판가"/>
      <sheetName val="01년판가(주요관리)"/>
      <sheetName val="01수출차별"/>
      <sheetName val="01년주요판가추이"/>
      <sheetName val="Sheet2"/>
      <sheetName val="01년판매실적"/>
      <sheetName val="시장"/>
      <sheetName val="02년판매계획"/>
      <sheetName val="용도01_02년비교"/>
      <sheetName val="ebit011h"/>
      <sheetName val="매출이익011h"/>
      <sheetName val="CHAB02년1월이후"/>
      <sheetName val="경영비율 "/>
      <sheetName val="수정시산표"/>
      <sheetName val="예산내역서"/>
      <sheetName val="1_06고객별 담당자"/>
      <sheetName val="3_2_1.투하연도"/>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6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수정시산표"/>
      <sheetName val="매출이익011h"/>
      <sheetName val="경영비율 "/>
      <sheetName val="발생집계"/>
      <sheetName val="목표관리모델(누적)"/>
      <sheetName val="정산표"/>
      <sheetName val="분개장·원장"/>
      <sheetName val="현지법인 대손설정"/>
      <sheetName val="완성차 미수금"/>
      <sheetName val="Assumption"/>
      <sheetName val="보험금"/>
      <sheetName val="1월"/>
      <sheetName val="투자자산"/>
      <sheetName val="대손상각"/>
      <sheetName val="외상매출금"/>
      <sheetName val="받을어음"/>
      <sheetName val="재무제표"/>
      <sheetName val="총괄표"/>
      <sheetName val="제조원가"/>
      <sheetName val="재고자산명세"/>
      <sheetName val="관계주식"/>
      <sheetName val="이자율"/>
      <sheetName val="재공품(3)"/>
      <sheetName val="표준원가표(2)"/>
      <sheetName val="ls"/>
      <sheetName val="주관사업"/>
      <sheetName val="본사재고"/>
      <sheetName val="제품구분"/>
      <sheetName val="용역원가명세서"/>
      <sheetName val="현금흐름표"/>
      <sheetName val="수입"/>
      <sheetName val="추가예산"/>
      <sheetName val="해당월"/>
      <sheetName val="재공품"/>
      <sheetName val="기타"/>
      <sheetName val="공정가치"/>
      <sheetName val="산업은행 경영지표"/>
      <sheetName val="일위대가(계측기설치)"/>
      <sheetName val="#2 BSPL"/>
      <sheetName val="기안"/>
      <sheetName val="data"/>
      <sheetName val="작업일보"/>
      <sheetName val="주식적수"/>
      <sheetName val="F-1,2"/>
      <sheetName val="담당자"/>
      <sheetName val="감가상각(원본)"/>
      <sheetName val="96수표어음"/>
      <sheetName val="요약"/>
      <sheetName val="일반(본사)"/>
      <sheetName val="일반(의성)"/>
      <sheetName val="미수금(공동공사비)"/>
      <sheetName val="회사정보"/>
      <sheetName val="외화금융(97-03)"/>
      <sheetName val="평가제외"/>
      <sheetName val="수선비"/>
      <sheetName val="조흥은행"/>
      <sheetName val="확인서"/>
      <sheetName val="건설가"/>
      <sheetName val="치약_v011223"/>
      <sheetName val="퇴직충당금(3.31)(국문)"/>
      <sheetName val="대차"/>
      <sheetName val="대차대조"/>
      <sheetName val="품종별월계"/>
      <sheetName val="마감분석"/>
      <sheetName val="업체별재고금액"/>
      <sheetName val="판매금액기본계획"/>
      <sheetName val="판매금액실적"/>
      <sheetName val="판매금액실행계획"/>
      <sheetName val="판매수량기본계획"/>
      <sheetName val="판매수량실적"/>
      <sheetName val="판매수량실행계획"/>
      <sheetName val="품셈TABLE"/>
      <sheetName val="부산9503"/>
      <sheetName val="COVER-P"/>
      <sheetName val="민감도"/>
      <sheetName val="현금흐름"/>
      <sheetName val="97년"/>
      <sheetName val="현장"/>
      <sheetName val="9706"/>
      <sheetName val="Sheet1"/>
      <sheetName val="시작"/>
      <sheetName val="품질현황-보류"/>
      <sheetName val="주요비율-낙관"/>
      <sheetName val="Ⅰ-1"/>
      <sheetName val="대차,손익"/>
      <sheetName val="손익계산서(管理)"/>
      <sheetName val="대차대조표"/>
      <sheetName val="삼화95"/>
      <sheetName val="구동"/>
      <sheetName val="경비공통"/>
      <sheetName val="손익계산서"/>
      <sheetName val="이익잉여금처분계산서"/>
      <sheetName val="sap`04.7.14"/>
      <sheetName val="성적표96"/>
      <sheetName val="경찰공현금흐름표"/>
      <sheetName val="27"/>
      <sheetName val="분석적검토"/>
      <sheetName val="공제회계"/>
      <sheetName val="score sheet"/>
      <sheetName val="00법인세검토"/>
      <sheetName val="공제사업score sheet"/>
      <sheetName val="법인세비용 계산"/>
      <sheetName val="정관 및 회계규정"/>
      <sheetName val="주석"/>
      <sheetName val="AR"/>
      <sheetName val="총괄분석적검토"/>
      <sheetName val="Sheet2"/>
      <sheetName val="주요ISSUE 사항"/>
      <sheetName val="무형자산"/>
      <sheetName val="부서자료"/>
      <sheetName val="미지급법인세"/>
      <sheetName val="일시적차이의증감내역"/>
      <sheetName val="예상평균과세소득"/>
      <sheetName val="2006 과표및세액조정계산서"/>
      <sheetName val="소득금액조정합계표"/>
      <sheetName val="과목별소득금액조정"/>
      <sheetName val="자본금과적립금(을)"/>
      <sheetName val="퇴직충당금"/>
      <sheetName val="퇴직보험예치금"/>
      <sheetName val="Sheet3"/>
      <sheetName val="Sheet4"/>
      <sheetName val="Sheet5"/>
      <sheetName val="적심사표"/>
      <sheetName val="월할경비"/>
      <sheetName val="부서별공수"/>
      <sheetName val="투입공수"/>
      <sheetName val="생산"/>
      <sheetName val="자재재고"/>
      <sheetName val="재공재고"/>
      <sheetName val="보빈규격"/>
      <sheetName val="출입자명단"/>
      <sheetName val="보증금(전신전화가입권)"/>
      <sheetName val="보정후BS"/>
      <sheetName val="코드"/>
      <sheetName val="지점장"/>
      <sheetName val="사원명부"/>
      <sheetName val="10.31"/>
      <sheetName val="LIST"/>
      <sheetName val="계정과목"/>
      <sheetName val="환율시트"/>
      <sheetName val="회사전체"/>
      <sheetName val="공동"/>
      <sheetName val="단독"/>
      <sheetName val="Total"/>
      <sheetName val="건설중인"/>
      <sheetName val="WorksheetSettings"/>
      <sheetName val="Details"/>
      <sheetName val="업무분장 "/>
      <sheetName val="99퇴직"/>
      <sheetName val="갑지(추정)"/>
      <sheetName val="경영혁신본부"/>
      <sheetName val="IDONG"/>
      <sheetName val="감가상각"/>
      <sheetName val="총물량"/>
      <sheetName val="YTD Sales(0411)"/>
      <sheetName val="3.판관비명세서"/>
      <sheetName val="WPL"/>
      <sheetName val="기본자료"/>
      <sheetName val="법인구분"/>
      <sheetName val="기초코드"/>
      <sheetName val="Sheet11"/>
      <sheetName val="세부pl"/>
      <sheetName val="현금"/>
      <sheetName val="수익성분석"/>
      <sheetName val="제조원가명세서"/>
      <sheetName val="외상매출금현황-수정분 A2"/>
      <sheetName val="PAN"/>
      <sheetName val="보정전BS(세분류)"/>
      <sheetName val="입력자료"/>
      <sheetName val="매출.물동명세"/>
      <sheetName val="Code"/>
      <sheetName val="Menu_Link"/>
      <sheetName val="basic_info"/>
      <sheetName val="원가율"/>
      <sheetName val="TSCLFEB"/>
      <sheetName val="계수원본(99.2.28)"/>
      <sheetName val="차액보증"/>
      <sheetName val="공통비배부기준"/>
      <sheetName val="취합표"/>
      <sheetName val="물량산출"/>
      <sheetName val="자료"/>
      <sheetName val="주요기준"/>
      <sheetName val="내역"/>
      <sheetName val="설계"/>
      <sheetName val="비용"/>
      <sheetName val="관A준공"/>
      <sheetName val="대전"/>
      <sheetName val="Net PL(세분류)"/>
      <sheetName val="지역개발"/>
      <sheetName val="Voucher"/>
      <sheetName val="213"/>
      <sheetName val="5사남"/>
      <sheetName val="공통비(전체)"/>
      <sheetName val="산출기준(파견전산실)"/>
      <sheetName val="99매출현"/>
      <sheetName val="95년간접비"/>
      <sheetName val="서식시트"/>
      <sheetName val="제조부문배부"/>
      <sheetName val="99선급비용"/>
      <sheetName val="받을어음할인및 융통어음"/>
      <sheetName val="부도어음"/>
      <sheetName val="score_sheet"/>
      <sheetName val="공제사업score_sheet"/>
      <sheetName val="법인세비용_계산"/>
      <sheetName val="정관_및_회계규정"/>
      <sheetName val="주요ISSUE_사항"/>
      <sheetName val="완성차_미수금"/>
      <sheetName val="2006_과표및세액조정계산서"/>
      <sheetName val="외상매출금현황-수정분_A2"/>
      <sheetName val="계수원본(99_2_28)"/>
      <sheetName val="YTD_Sales(0411)"/>
      <sheetName val="10_31"/>
      <sheetName val="매출_물동명세"/>
      <sheetName val="원천세납부"/>
      <sheetName val="Cash Flow"/>
      <sheetName val="①매출"/>
      <sheetName val="은행"/>
      <sheetName val="XREF"/>
      <sheetName val="운반장소등록"/>
      <sheetName val="목표"/>
      <sheetName val="차수"/>
      <sheetName val="6_3"/>
      <sheetName val="9-1차이내역"/>
      <sheetName val="아파트 기성내역서"/>
      <sheetName val="B"/>
      <sheetName val="ke24(0404)"/>
      <sheetName val="KE24(0403)"/>
      <sheetName val="계정code"/>
      <sheetName val="담보평가"/>
      <sheetName val="정보"/>
      <sheetName val="11.17-11.23"/>
      <sheetName val="11.24-11.30"/>
      <sheetName val="기타현황"/>
      <sheetName val="MH_생산"/>
      <sheetName val="Menu"/>
      <sheetName val="CashFlow(중간집계)"/>
      <sheetName val="LoanList"/>
      <sheetName val="2.상각보정명세"/>
      <sheetName val="외상매입금_Detail"/>
      <sheetName val="일위대가"/>
      <sheetName val="요약BS"/>
      <sheetName val="2.대외공문"/>
      <sheetName val="1공장 재공품생산현황"/>
      <sheetName val="건축공사"/>
      <sheetName val="가정"/>
      <sheetName val="현장관리비"/>
      <sheetName val="리츠"/>
      <sheetName val="주주명부&lt;끝&gt;"/>
      <sheetName val="cfanal"/>
      <sheetName val="profit"/>
      <sheetName val="부산"/>
      <sheetName val="하수급견적대비"/>
      <sheetName val="장할생활 (2)"/>
      <sheetName val="증감분석 및 연결조정"/>
      <sheetName val="RC"/>
      <sheetName val="S&amp;R"/>
      <sheetName val="손익"/>
      <sheetName val="비교원가제출.고"/>
      <sheetName val="공사개요"/>
      <sheetName val="개인법인구분"/>
      <sheetName val="금액집계(리포트)"/>
      <sheetName val="입고단가기준"/>
      <sheetName val="의뢰건 (2)"/>
      <sheetName val="유통망계획"/>
      <sheetName val="실행내역서(DCU)"/>
      <sheetName val="경남"/>
      <sheetName val="경북"/>
      <sheetName val="중부"/>
      <sheetName val="5.소재"/>
      <sheetName val="손익(10월)"/>
      <sheetName val="월별손익"/>
      <sheetName val="토목"/>
      <sheetName val="적현로"/>
      <sheetName val="공사기성"/>
      <sheetName val="3-31"/>
      <sheetName val="매출채권 및 담보비율 변동"/>
      <sheetName val="미지급비용2"/>
      <sheetName val="미지급비용"/>
      <sheetName val="현금흐름Ⅰ"/>
      <sheetName val="공통"/>
      <sheetName val="쌍용자료"/>
      <sheetName val="대우자료"/>
      <sheetName val="만기"/>
      <sheetName val="달성율"/>
      <sheetName val="2공구산출내역"/>
      <sheetName val="설계내역서"/>
      <sheetName val="해창정"/>
      <sheetName val="1월실적 (2)"/>
      <sheetName val="크라운"/>
      <sheetName val="인원자료"/>
      <sheetName val="화섬 MDP"/>
      <sheetName val="시산표"/>
      <sheetName val="수h"/>
      <sheetName val="영업소실적"/>
      <sheetName val="금융"/>
      <sheetName val="리스"/>
      <sheetName val="보험"/>
      <sheetName val="其他应收款明细及帐龄分析(表5)"/>
      <sheetName val="급여지급"/>
      <sheetName val="조견표"/>
      <sheetName val="입력항목"/>
      <sheetName val="INFORM"/>
      <sheetName val="25.보증금(임차보증금외)"/>
      <sheetName val="국산화"/>
      <sheetName val="지성학원"/>
      <sheetName val="ILBAN"/>
      <sheetName val="IJABUNRI"/>
      <sheetName val="TB"/>
      <sheetName val="WELDING"/>
      <sheetName val="보조부문비배부"/>
      <sheetName val="계정"/>
      <sheetName val="관계사"/>
      <sheetName val="통화코드"/>
      <sheetName val="투자자산처분손익"/>
      <sheetName val="24.보증금(전신전화가입권)"/>
      <sheetName val="경비예산"/>
      <sheetName val="생산성(2차)"/>
      <sheetName val="요약(1차)"/>
      <sheetName val="경기남부"/>
      <sheetName val="이익잉여금"/>
      <sheetName val="정의"/>
      <sheetName val="E_B_L"/>
      <sheetName val="기초자료"/>
      <sheetName val="테이블"/>
      <sheetName val="J"/>
      <sheetName val="각주"/>
      <sheetName val="노임이"/>
      <sheetName val="Sheet6"/>
      <sheetName val="퇴직급여충당금12.31"/>
      <sheetName val="TCA"/>
      <sheetName val="미오"/>
      <sheetName val="자본금"/>
      <sheetName val="재고"/>
      <sheetName val="퇴충"/>
      <sheetName val="사업자등록증"/>
      <sheetName val="범한여행"/>
      <sheetName val="대차대조표12.01"/>
      <sheetName val="해외법인"/>
      <sheetName val="합계잔액시산표"/>
      <sheetName val="월별"/>
      <sheetName val="Summary"/>
      <sheetName val="업종코드"/>
      <sheetName val="본공사"/>
      <sheetName val="양식3"/>
      <sheetName val="기초"/>
      <sheetName val="추가(완)"/>
      <sheetName val="8월배정예산"/>
      <sheetName val="3"/>
      <sheetName val="수리결과"/>
      <sheetName val="명세서"/>
      <sheetName val="인별호봉표"/>
      <sheetName val="각종data"/>
      <sheetName val="항목"/>
      <sheetName val="4-1. 매출원가 손익계획 집계표"/>
      <sheetName val="유림골조"/>
      <sheetName val="연체대출"/>
      <sheetName val="00'미수"/>
      <sheetName val="적용환율"/>
      <sheetName val="3250-41"/>
      <sheetName val="Reference"/>
      <sheetName val="T6-6(7)"/>
      <sheetName val="수율"/>
      <sheetName val="1.MDF1공장"/>
      <sheetName val="Dólar Observado"/>
      <sheetName val="입고12"/>
      <sheetName val="출고12"/>
      <sheetName val="대비"/>
      <sheetName val="Rate"/>
      <sheetName val="작업불가"/>
      <sheetName val="CAUDIT"/>
      <sheetName val="입력.판매"/>
      <sheetName val="입력.인원"/>
      <sheetName val="듀레이션"/>
      <sheetName val="3-4현"/>
      <sheetName val="3-3현"/>
      <sheetName val="수불표"/>
      <sheetName val="4.2유효폭의 계산"/>
      <sheetName val="FRDS9805"/>
      <sheetName val="대구은행"/>
      <sheetName val="기준봉급표"/>
      <sheetName val="직급별인적"/>
      <sheetName val="A1"/>
      <sheetName val="외상매입금점별현황"/>
      <sheetName val="0"/>
      <sheetName val="기초작업"/>
      <sheetName val="상세"/>
      <sheetName val="근태현황"/>
      <sheetName val="1"/>
      <sheetName val="2"/>
      <sheetName val="4"/>
      <sheetName val="6"/>
      <sheetName val="7"/>
      <sheetName val="8"/>
      <sheetName val="9"/>
      <sheetName val="10"/>
      <sheetName val="11"/>
      <sheetName val="12"/>
      <sheetName val="13"/>
      <sheetName val="14"/>
      <sheetName val="15"/>
      <sheetName val="16"/>
      <sheetName val="17"/>
      <sheetName val="18"/>
      <sheetName val="19"/>
      <sheetName val="20"/>
      <sheetName val="21"/>
      <sheetName val="22"/>
      <sheetName val="23"/>
      <sheetName val="24"/>
      <sheetName val="25"/>
      <sheetName val="26"/>
      <sheetName val="28"/>
      <sheetName val="29"/>
      <sheetName val="30"/>
      <sheetName val="31"/>
      <sheetName val="32"/>
      <sheetName val="비용 배부후"/>
      <sheetName val="Farmtrac(Long)"/>
      <sheetName val="Table"/>
      <sheetName val="공수"/>
      <sheetName val="Class-Char"/>
      <sheetName val="부재료입고집계"/>
      <sheetName val="0701"/>
      <sheetName val="RECIMAKE"/>
      <sheetName val="LEASE4"/>
      <sheetName val="지급보증금74"/>
      <sheetName val="분개종합(01)"/>
      <sheetName val="투자자본상계"/>
      <sheetName val="全社経費"/>
      <sheetName val="実績集計"/>
      <sheetName val="実績連絡"/>
      <sheetName val="Customer"/>
      <sheetName val="버스업체(57개사)"/>
      <sheetName val="우리종금예상재무제표"/>
      <sheetName val="대차정산"/>
      <sheetName val="별첨1(임금)"/>
      <sheetName val="주주명부-가나다"/>
      <sheetName val="위험보험료표"/>
      <sheetName val="본부별매출"/>
      <sheetName val="총괄"/>
      <sheetName val="작성요령"/>
      <sheetName val="XXXXXX"/>
      <sheetName val="목차본문"/>
      <sheetName val="확정BS"/>
      <sheetName val="확정IS"/>
      <sheetName val="결손금(안)"/>
      <sheetName val="부속명세서"/>
      <sheetName val="매출액(명) "/>
      <sheetName val="매출원가(명)"/>
      <sheetName val="경영표지"/>
      <sheetName val="영업사항"/>
      <sheetName val="대주주"/>
      <sheetName val="118.세금과공과"/>
      <sheetName val="절감항목"/>
      <sheetName val="회사제시"/>
      <sheetName val="선급비용"/>
      <sheetName val="YOEMAGUM"/>
      <sheetName val="BOJUNGGM"/>
      <sheetName val="건설가계정"/>
      <sheetName val="5월"/>
      <sheetName val="도급비정산"/>
      <sheetName val="별제권_정리담보권1"/>
      <sheetName val="POS (2)"/>
      <sheetName val="뒤차축소"/>
      <sheetName val="2월특별상여"/>
      <sheetName val="9월상여"/>
      <sheetName val="05.1Q"/>
      <sheetName val="상표권"/>
      <sheetName val="기간"/>
      <sheetName val="법인정보"/>
      <sheetName val="Config"/>
      <sheetName val="연장수당"/>
      <sheetName val="누계매출"/>
      <sheetName val="고객지원무상출하"/>
      <sheetName val="연구소예외출고"/>
      <sheetName val="권리분석"/>
      <sheetName val="Scoresheet"/>
      <sheetName val="지급이자와할인료(직매각)"/>
      <sheetName val="페이지전경"/>
      <sheetName val="1페이지보고"/>
      <sheetName val="아울렛 농산벤더"/>
      <sheetName val="을-ATYPE"/>
      <sheetName val="주차별리스트"/>
      <sheetName val="가격비"/>
      <sheetName val="단기차입금(200006)"/>
      <sheetName val="Reference (변경)"/>
      <sheetName val="급여명세서"/>
      <sheetName val="급여등록"/>
      <sheetName val="unit 4"/>
      <sheetName val="단가"/>
      <sheetName val="부정형평가"/>
      <sheetName val="재공품평가"/>
      <sheetName val="99판매"/>
      <sheetName val="데이터유효성목록"/>
      <sheetName val="불량"/>
      <sheetName val="보고서"/>
      <sheetName val="노임단가"/>
      <sheetName val="원자재상수"/>
      <sheetName val="원자재운송비"/>
      <sheetName val="BOM"/>
      <sheetName val="대환취급"/>
      <sheetName val="산출내역서집계표"/>
      <sheetName val="물가지수!"/>
      <sheetName val="공사별5"/>
      <sheetName val="생산기본계획"/>
      <sheetName val="생산실적"/>
      <sheetName val="생산실행계획"/>
      <sheetName val="98"/>
      <sheetName val="일위대가(가설)"/>
      <sheetName val="계정별실적"/>
      <sheetName val="10월판관"/>
      <sheetName val="마산방향"/>
      <sheetName val="진주방향"/>
      <sheetName val="내역서 (2)"/>
      <sheetName val="홍원식"/>
      <sheetName val="controll"/>
      <sheetName val="WACC"/>
      <sheetName val="물류창고제품별집계"/>
      <sheetName val="계획"/>
      <sheetName val="교각1"/>
      <sheetName val="편입토지조서"/>
      <sheetName val="Tiburon"/>
      <sheetName val="PL"/>
      <sheetName val="재무누계"/>
      <sheetName val="TDTKP"/>
      <sheetName val="DK-KH"/>
      <sheetName val="T6-6(2)"/>
      <sheetName val="comm"/>
      <sheetName val="Template"/>
      <sheetName val="기초해지2"/>
      <sheetName val="기초해지"/>
      <sheetName val="control sheet"/>
      <sheetName val="R&amp;D"/>
      <sheetName val="부서코드"/>
      <sheetName val="CT 재공품생산현황"/>
      <sheetName val="RES"/>
      <sheetName val="BACKDATA"/>
      <sheetName val="(실사조정)총괄"/>
      <sheetName val="부서CODE"/>
      <sheetName val="호봉CODE"/>
      <sheetName val="MON"/>
      <sheetName val="INCOME STATEMENT"/>
      <sheetName val="YTD"/>
      <sheetName val="인력(정규직)"/>
      <sheetName val="K-1"/>
      <sheetName val="부서현황"/>
      <sheetName val="합계"/>
      <sheetName val="gyun"/>
      <sheetName val="관계회사거래내역및 채권채무잔액 99"/>
      <sheetName val="매입수불자재"/>
      <sheetName val="수액원료"/>
      <sheetName val="COBS"/>
      <sheetName val="조회서통제표"/>
      <sheetName val="SALE"/>
      <sheetName val="입력"/>
      <sheetName val="건설중인자산"/>
      <sheetName val="Team 종합"/>
      <sheetName val="비품"/>
      <sheetName val="자산별귀속부서"/>
      <sheetName val="인건비예산(정규직)"/>
      <sheetName val="인건비예산(용역)"/>
      <sheetName val="공통사항"/>
      <sheetName val="部署コード"/>
      <sheetName val="당월손익계산서★"/>
      <sheetName val="회수율"/>
      <sheetName val="#REF"/>
      <sheetName val="Asset98-CAK"/>
      <sheetName val="Asset9809CAK"/>
      <sheetName val="BM_NEW2"/>
      <sheetName val="2.Critical Component Estimation"/>
      <sheetName val="score_sheet1"/>
      <sheetName val="공제사업score_sheet1"/>
      <sheetName val="법인세비용_계산1"/>
      <sheetName val="정관_및_회계규정1"/>
      <sheetName val="주요ISSUE_사항1"/>
      <sheetName val="2006_과표및세액조정계산서1"/>
      <sheetName val="완성차_미수금1"/>
      <sheetName val="YTD_Sales(0411)1"/>
      <sheetName val="계수원본(99_2_28)1"/>
      <sheetName val="10_311"/>
      <sheetName val="외상매출금현황-수정분_A21"/>
      <sheetName val="매출_물동명세1"/>
      <sheetName val="Cash_Flow"/>
      <sheetName val="Net_PL(세분류)"/>
      <sheetName val="3_판관비명세서"/>
      <sheetName val="업무분장_"/>
      <sheetName val="1공장_재공품생산현황"/>
      <sheetName val="아파트_기성내역서"/>
      <sheetName val="받을어음할인및_융통어음"/>
      <sheetName val="2_대외공문"/>
      <sheetName val="장할생활_(2)"/>
      <sheetName val="증감분석_및_연결조정"/>
      <sheetName val="11_17-11_23"/>
      <sheetName val="11_24-11_30"/>
      <sheetName val="2_상각보정명세"/>
      <sheetName val="매출채권_및_담보비율_변동"/>
      <sheetName val="1월실적_(2)"/>
      <sheetName val="화섬_MDP"/>
      <sheetName val="비교원가제출_고"/>
      <sheetName val="퇴직급여충당금12_31"/>
      <sheetName val="Reference(15년)"/>
      <sheetName val="경영계획 수립 참고자료 ▶▶▶"/>
      <sheetName val="수립지침"/>
      <sheetName val="계정설명"/>
      <sheetName val="전략단위설명"/>
      <sheetName val="사업부서 작성자료 ▶▶▶"/>
      <sheetName val="15년 손익 (GS신규Vision) 요약-연간비교장"/>
      <sheetName val="15년 손익 (GS신규Vision) 요약-(간접비 포함)"/>
      <sheetName val="15년 손익-GS신규Vision"/>
      <sheetName val="매출 계획"/>
      <sheetName val="매출계획 산출근거"/>
      <sheetName val="재료비(율) 계획"/>
      <sheetName val="재료비(율) 산출근거"/>
      <sheetName val="인원인건비&amp;간접비 계획"/>
      <sheetName val="투자계획"/>
      <sheetName val="투자계획(상세)"/>
      <sheetName val="감가상각비 계산"/>
      <sheetName val="마케팅비용계획"/>
      <sheetName val="비용계획"/>
      <sheetName val="간접비 계획"/>
      <sheetName val="Reference (기존)"/>
      <sheetName val="2014년 손익"/>
      <sheetName val="15년 손익 (GDR Rental사업) 요약-연간비교장"/>
      <sheetName val="15년 손익 (GDR Rent사업) 요약-(간접비 포함)"/>
      <sheetName val="15년 손익-GDR Rental사업"/>
      <sheetName val="매출&amp;재료비&amp;비용&amp;투자 산출근거"/>
      <sheetName val="배부표"/>
      <sheetName val="상품입력"/>
      <sheetName val="미수수익"/>
      <sheetName val="이자수익PT"/>
      <sheetName val="현금 및 예치금Lead"/>
      <sheetName val="보정"/>
      <sheetName val="현금및예치금 명세서"/>
      <sheetName val="2009BS_감사전"/>
      <sheetName val="scosht"/>
      <sheetName val="2009PL_감사전"/>
      <sheetName val="Sheet7"/>
      <sheetName val="점수"/>
      <sheetName val="building"/>
      <sheetName val="건축원가"/>
      <sheetName val="Dólar_Observado"/>
      <sheetName val="의뢰건_(2)"/>
      <sheetName val="5_소재"/>
      <sheetName val="대차대조표12_01"/>
      <sheetName val="4_2유효폭의_계산"/>
      <sheetName val="4-1__매출원가_손익계획_집계표"/>
      <sheetName val="25_보증금(임차보증금외)"/>
      <sheetName val="24_보증금(전신전화가입권)"/>
      <sheetName val="Reference_(변경)"/>
      <sheetName val="경영계획_수립_참고자료_▶▶▶"/>
      <sheetName val="사업부서_작성자료_▶▶▶"/>
      <sheetName val="15년_손익_(GS신규Vision)_요약-연간비교장"/>
      <sheetName val="15년_손익_(GS신규Vision)_요약-(간접비_포함)"/>
      <sheetName val="15년_손익-GS신규Vision"/>
      <sheetName val="매출_계획"/>
      <sheetName val="매출계획_산출근거"/>
      <sheetName val="재료비(율)_계획"/>
      <sheetName val="재료비(율)_산출근거"/>
      <sheetName val="인원인건비&amp;간접비_계획"/>
      <sheetName val="감가상각비_계산"/>
      <sheetName val="간접비_계획"/>
      <sheetName val="Reference_(기존)"/>
      <sheetName val="2014년_손익"/>
      <sheetName val="15년_손익_(GDR_Rental사업)_요약-연간비교장"/>
      <sheetName val="15년_손익_(GDR_Rent사업)_요약-(간접비_포함)"/>
      <sheetName val="15년_손익-GDR_Rental사업"/>
      <sheetName val="매출&amp;재료비&amp;비용&amp;투자_산출근거"/>
      <sheetName val="1_MDF1공장"/>
      <sheetName val="CT_재공품생산현황"/>
      <sheetName val="비용_배부후"/>
      <sheetName val="인원계획-미화"/>
      <sheetName val="108.수선비"/>
      <sheetName val="General Inputs"/>
      <sheetName val="CGC Inputs"/>
      <sheetName val="송전기본"/>
      <sheetName val="유가증권미수"/>
      <sheetName val="VB "/>
      <sheetName val="보증어음분류"/>
      <sheetName val="사모사채분류"/>
      <sheetName val="SA"/>
      <sheetName val="중장기 외화자금 보정명세(PBC)"/>
      <sheetName val="Macro1"/>
      <sheetName val="마스터"/>
      <sheetName val="국민연금"/>
      <sheetName val="검산금액"/>
      <sheetName val="선수보증금"/>
      <sheetName val="연체일수"/>
      <sheetName val="잔가합계"/>
      <sheetName val="중도해지진행업체"/>
      <sheetName val="00.08계정"/>
      <sheetName val="매출(총액)"/>
      <sheetName val="판관비"/>
      <sheetName val="에뛰드 내부관리가"/>
      <sheetName val="Packaging cost Back Data"/>
      <sheetName val="13.보증금(전신전화가입권)"/>
      <sheetName val="均等割DB"/>
      <sheetName val="보조재료비"/>
      <sheetName val="재료비"/>
      <sheetName val="2005원가집계표(합계)"/>
      <sheetName val="원가집계표(월별)"/>
      <sheetName val="RV미수수익보정"/>
      <sheetName val="불균등-거치외(미수)"/>
      <sheetName val="불균등-TOP(선수)"/>
      <sheetName val="Lead"/>
      <sheetName val="생산직"/>
      <sheetName val="부서별"/>
      <sheetName val="부서실적"/>
      <sheetName val="TUL30"/>
      <sheetName val="ST"/>
      <sheetName val="T48a"/>
      <sheetName val="상불"/>
      <sheetName val="score_sheet2"/>
      <sheetName val="공제사업score_sheet2"/>
      <sheetName val="법인세비용_계산2"/>
      <sheetName val="정관_및_회계규정2"/>
      <sheetName val="주요ISSUE_사항2"/>
      <sheetName val="2006_과표및세액조정계산서2"/>
      <sheetName val="10_312"/>
      <sheetName val="완성차_미수금2"/>
      <sheetName val="매출_물동명세2"/>
      <sheetName val="외상매출금현황-수정분_A22"/>
      <sheetName val="YTD_Sales(0411)2"/>
      <sheetName val="계수원본(99_2_28)2"/>
      <sheetName val="Cash_Flow1"/>
      <sheetName val="Net_PL(세분류)1"/>
      <sheetName val="받을어음할인및_융통어음1"/>
      <sheetName val="3_판관비명세서1"/>
      <sheetName val="아파트_기성내역서1"/>
      <sheetName val="업무분장_1"/>
      <sheetName val="2_대외공문1"/>
      <sheetName val="장할생활_(2)1"/>
      <sheetName val="증감분석_및_연결조정1"/>
      <sheetName val="1공장_재공품생산현황1"/>
      <sheetName val="11_17-11_231"/>
      <sheetName val="11_24-11_301"/>
      <sheetName val="2_상각보정명세1"/>
      <sheetName val="매출채권_및_담보비율_변동1"/>
      <sheetName val="Dólar_Observado1"/>
      <sheetName val="비교원가제출_고1"/>
      <sheetName val="의뢰건_(2)1"/>
      <sheetName val="5_소재1"/>
      <sheetName val="1월실적_(2)1"/>
      <sheetName val="대차대조표12_011"/>
      <sheetName val="4_2유효폭의_계산1"/>
      <sheetName val="4-1__매출원가_손익계획_집계표1"/>
      <sheetName val="퇴직급여충당금12_311"/>
      <sheetName val="25_보증금(임차보증금외)1"/>
      <sheetName val="24_보증금(전신전화가입권)1"/>
      <sheetName val="1_MDF1공장1"/>
      <sheetName val="화섬_MDP1"/>
      <sheetName val="Reference_(변경)1"/>
      <sheetName val="경영계획_수립_참고자료_▶▶▶1"/>
      <sheetName val="사업부서_작성자료_▶▶▶1"/>
      <sheetName val="15년_손익_(GS신규Vision)_요약-연간비교장1"/>
      <sheetName val="15년_손익_(GS신규Vision)_요약-(간접비_포함1"/>
      <sheetName val="15년_손익-GS신규Vision1"/>
      <sheetName val="매출_계획1"/>
      <sheetName val="매출계획_산출근거1"/>
      <sheetName val="재료비(율)_계획1"/>
      <sheetName val="재료비(율)_산출근거1"/>
      <sheetName val="인원인건비&amp;간접비_계획1"/>
      <sheetName val="감가상각비_계산1"/>
      <sheetName val="간접비_계획1"/>
      <sheetName val="Reference_(기존)1"/>
      <sheetName val="2014년_손익1"/>
      <sheetName val="15년_손익_(GDR_Rental사업)_요약-연간비교장1"/>
      <sheetName val="15년_손익_(GDR_Rent사업)_요약-(간접비_포함1"/>
      <sheetName val="15년_손익-GDR_Rental사업1"/>
      <sheetName val="매출&amp;재료비&amp;비용&amp;투자_산출근거1"/>
      <sheetName val="CT_재공품생산현황1"/>
      <sheetName val="비용_배부후1"/>
      <sheetName val="업체손실공수.xls"/>
      <sheetName val="경영분석"/>
      <sheetName val="서식지정"/>
      <sheetName val="기계장치"/>
      <sheetName val="의왕"/>
      <sheetName val="result0927"/>
      <sheetName val="대우자동차용역비"/>
      <sheetName val="ORIGIN"/>
      <sheetName val="호봉표"/>
      <sheetName val="처별전산"/>
      <sheetName val="품의양"/>
      <sheetName val="종기실공문"/>
      <sheetName val="T02"/>
      <sheetName val="f3"/>
      <sheetName val="일위_파일"/>
      <sheetName val="법인별요약"/>
      <sheetName val="admin"/>
      <sheetName val="원가계산 (2)"/>
      <sheetName val="도근좌표"/>
      <sheetName val="부분품"/>
      <sheetName val="생산부대통지서"/>
      <sheetName val="정리"/>
      <sheetName val="직급별인원계획"/>
      <sheetName val="사업별인원계획"/>
      <sheetName val="유첨3.적용기준"/>
      <sheetName val="평가예상(200308)"/>
      <sheetName val="95WBS"/>
      <sheetName val="본사감가상각대장(비품)"/>
      <sheetName val="표2"/>
      <sheetName val="매출및매출채권"/>
      <sheetName val="DB"/>
      <sheetName val="TAL"/>
      <sheetName val="명세"/>
      <sheetName val="작업통제용"/>
      <sheetName val="본사"/>
      <sheetName val="Main"/>
      <sheetName val="23기-3분기결산PL"/>
      <sheetName val="피보험자명세(럭키확정분)"/>
      <sheetName val="예적금"/>
      <sheetName val="외화"/>
      <sheetName val="bs"/>
      <sheetName val="8월"/>
      <sheetName val="파워콤"/>
      <sheetName val="기초데이타"/>
      <sheetName val="배서어음명세서"/>
      <sheetName val="충당금"/>
      <sheetName val="UTCA"/>
      <sheetName val="1주"/>
      <sheetName val="2주"/>
      <sheetName val="3주"/>
      <sheetName val="4주"/>
      <sheetName val="직급실적"/>
      <sheetName val="Data&amp;Result"/>
      <sheetName val="96"/>
      <sheetName val="제조공정"/>
      <sheetName val="MA"/>
      <sheetName val="96시"/>
      <sheetName val="Index"/>
      <sheetName val="WH"/>
      <sheetName val="MANAGER"/>
      <sheetName val="투자현황"/>
      <sheetName val="118_세금과공과"/>
      <sheetName val="108_수선비"/>
      <sheetName val="95D"/>
      <sheetName val="94D"/>
      <sheetName val="93상각비"/>
      <sheetName val="보통예금"/>
      <sheetName val="영업단위-8월"/>
      <sheetName val="월말마감"/>
      <sheetName val="SMCB9617145"/>
      <sheetName val="잉여금"/>
      <sheetName val="붙임2-1  지급조서명세서(2001년분)"/>
      <sheetName val="支払明細"/>
      <sheetName val="과8"/>
      <sheetName val="손익분석"/>
      <sheetName val="9703"/>
      <sheetName val="고정자산원본"/>
      <sheetName val="Office only Letup"/>
      <sheetName val="1부생산계획"/>
      <sheetName val="요약PL"/>
      <sheetName val="참고_주임대리승진안(2013下)"/>
      <sheetName val="97년추정손익계산서"/>
      <sheetName val="0.0ControlSheet"/>
      <sheetName val="1급갑"/>
      <sheetName val="조정명세서"/>
      <sheetName val="3.일반사상"/>
    </sheetNames>
    <sheetDataSet>
      <sheetData sheetId="0"/>
      <sheetData sheetId="1" refreshError="1"/>
      <sheetData sheetId="2" refreshError="1"/>
      <sheetData sheetId="3" refreshError="1"/>
      <sheetData sheetId="4" refreshError="1"/>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sheetData sheetId="76" refreshError="1"/>
      <sheetData sheetId="77" refreshError="1"/>
      <sheetData sheetId="78" refreshError="1"/>
      <sheetData sheetId="79"/>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refreshError="1"/>
      <sheetData sheetId="109" refreshError="1"/>
      <sheetData sheetId="110"/>
      <sheetData sheetId="111"/>
      <sheetData sheetId="112"/>
      <sheetData sheetId="113"/>
      <sheetData sheetId="114"/>
      <sheetData sheetId="115"/>
      <sheetData sheetId="116"/>
      <sheetData sheetId="117"/>
      <sheetData sheetId="118"/>
      <sheetData sheetId="119"/>
      <sheetData sheetId="120"/>
      <sheetData sheetId="12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sheetData sheetId="136" refreshError="1"/>
      <sheetData sheetId="137"/>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sheetData sheetId="443"/>
      <sheetData sheetId="444"/>
      <sheetData sheetId="445"/>
      <sheetData sheetId="446"/>
      <sheetData sheetId="447"/>
      <sheetData sheetId="448"/>
      <sheetData sheetId="449"/>
      <sheetData sheetId="450"/>
      <sheetData sheetId="45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sheetData sheetId="533"/>
      <sheetData sheetId="534"/>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sheetData sheetId="641"/>
      <sheetData sheetId="642"/>
      <sheetData sheetId="643"/>
      <sheetData sheetId="644"/>
      <sheetData sheetId="645"/>
      <sheetData sheetId="646"/>
      <sheetData sheetId="647"/>
      <sheetData sheetId="648"/>
      <sheetData sheetId="649"/>
      <sheetData sheetId="650"/>
      <sheetData sheetId="651"/>
      <sheetData sheetId="652"/>
      <sheetData sheetId="653"/>
      <sheetData sheetId="654"/>
      <sheetData sheetId="655"/>
      <sheetData sheetId="656"/>
      <sheetData sheetId="657"/>
      <sheetData sheetId="658"/>
      <sheetData sheetId="659"/>
      <sheetData sheetId="660"/>
      <sheetData sheetId="661"/>
      <sheetData sheetId="662"/>
      <sheetData sheetId="663"/>
      <sheetData sheetId="664"/>
      <sheetData sheetId="665"/>
      <sheetData sheetId="666"/>
      <sheetData sheetId="667"/>
      <sheetData sheetId="668"/>
      <sheetData sheetId="669"/>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sheetData sheetId="710" refreshError="1"/>
      <sheetData sheetId="711"/>
      <sheetData sheetId="712"/>
      <sheetData sheetId="713"/>
      <sheetData sheetId="714"/>
      <sheetData sheetId="715"/>
      <sheetData sheetId="716"/>
      <sheetData sheetId="717"/>
      <sheetData sheetId="718"/>
      <sheetData sheetId="719"/>
      <sheetData sheetId="720"/>
      <sheetData sheetId="721"/>
      <sheetData sheetId="722"/>
      <sheetData sheetId="723"/>
      <sheetData sheetId="724"/>
      <sheetData sheetId="725"/>
      <sheetData sheetId="726"/>
      <sheetData sheetId="727"/>
      <sheetData sheetId="728"/>
      <sheetData sheetId="729"/>
      <sheetData sheetId="730"/>
      <sheetData sheetId="731"/>
      <sheetData sheetId="732"/>
      <sheetData sheetId="733"/>
      <sheetData sheetId="734"/>
      <sheetData sheetId="735"/>
      <sheetData sheetId="736"/>
      <sheetData sheetId="737"/>
      <sheetData sheetId="738"/>
      <sheetData sheetId="739"/>
      <sheetData sheetId="740"/>
      <sheetData sheetId="741"/>
      <sheetData sheetId="742"/>
      <sheetData sheetId="743"/>
      <sheetData sheetId="744"/>
      <sheetData sheetId="745"/>
      <sheetData sheetId="746"/>
      <sheetData sheetId="747"/>
      <sheetData sheetId="748"/>
      <sheetData sheetId="749"/>
      <sheetData sheetId="750"/>
      <sheetData sheetId="751"/>
      <sheetData sheetId="752"/>
      <sheetData sheetId="753"/>
      <sheetData sheetId="754"/>
      <sheetData sheetId="755"/>
      <sheetData sheetId="756"/>
      <sheetData sheetId="757"/>
      <sheetData sheetId="758"/>
      <sheetData sheetId="759"/>
      <sheetData sheetId="760"/>
      <sheetData sheetId="761"/>
      <sheetData sheetId="762"/>
      <sheetData sheetId="763"/>
      <sheetData sheetId="764"/>
      <sheetData sheetId="765"/>
      <sheetData sheetId="766"/>
      <sheetData sheetId="767"/>
      <sheetData sheetId="768"/>
      <sheetData sheetId="769"/>
      <sheetData sheetId="770"/>
      <sheetData sheetId="771" refreshError="1"/>
      <sheetData sheetId="772" refreshError="1"/>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sheetData sheetId="818"/>
      <sheetData sheetId="819"/>
      <sheetData sheetId="820"/>
      <sheetData sheetId="82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Set>
  </externalBook>
</externalLink>
</file>

<file path=xl/externalLinks/externalLink6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작성 Guide Line"/>
      <sheetName val="1. 요약 (롯데닷컴)"/>
      <sheetName val="2. 세부 (롯데닷컴)"/>
      <sheetName val="원가코드"/>
      <sheetName val="원가코드 (2)"/>
      <sheetName val="센터별 간접인건비 요율"/>
      <sheetName val="3. ASP 사업장 층별운영계획"/>
      <sheetName val="11년 8월 ASP 현황"/>
      <sheetName val="4. 본사 인원 계획"/>
      <sheetName val="참고1) 장애인고용현황"/>
      <sheetName val="참고2) 연차수당 지급센터 확인"/>
      <sheetName val="참고3) rent-free"/>
      <sheetName val="12년 ASP비용 (2)"/>
      <sheetName val="임차료 (2)"/>
      <sheetName val="상각비 (2)"/>
      <sheetName val="전산유지보수"/>
      <sheetName val="수정시산표"/>
    </sheetNames>
    <sheetDataSet>
      <sheetData sheetId="0" refreshError="1"/>
      <sheetData sheetId="1"/>
      <sheetData sheetId="2"/>
      <sheetData sheetId="3"/>
      <sheetData sheetId="4" refreshError="1"/>
      <sheetData sheetId="5" refreshError="1"/>
      <sheetData sheetId="6"/>
      <sheetData sheetId="7" refreshError="1"/>
      <sheetData sheetId="8" refreshError="1"/>
      <sheetData sheetId="9" refreshError="1"/>
      <sheetData sheetId="10" refreshError="1"/>
      <sheetData sheetId="11" refreshError="1"/>
      <sheetData sheetId="12"/>
      <sheetData sheetId="13" refreshError="1"/>
      <sheetData sheetId="14" refreshError="1"/>
      <sheetData sheetId="15" refreshError="1"/>
      <sheetData sheetId="16" refreshError="1"/>
    </sheetDataSet>
  </externalBook>
</externalLink>
</file>

<file path=xl/externalLinks/externalLink6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입력"/>
      <sheetName val="손익계산서"/>
      <sheetName val="경제성 분석"/>
      <sheetName val="경제성 분석 (2)"/>
      <sheetName val="감가상각"/>
      <sheetName val="투자재원"/>
      <sheetName val="운전자금"/>
      <sheetName val="노무비"/>
      <sheetName val="품종원가"/>
      <sheetName val="매출원가"/>
      <sheetName val="생산CAPA"/>
      <sheetName val="생산량"/>
      <sheetName val="별첨3"/>
      <sheetName val="별첨4"/>
      <sheetName val="Module2"/>
      <sheetName val="Module3"/>
      <sheetName val="Module1"/>
      <sheetName val="Module4"/>
      <sheetName val="건설가"/>
      <sheetName val="월별손익"/>
      <sheetName val="추가예산"/>
      <sheetName val="현금흐름표"/>
      <sheetName val="프로그램-적용1"/>
      <sheetName val="수정시산표"/>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tructure Summary"/>
      <sheetName val="Cover"/>
      <sheetName val="Switches"/>
      <sheetName val="Trans"/>
      <sheetName val="Summary"/>
      <sheetName val="RatioSens"/>
      <sheetName val="Merger"/>
      <sheetName val="Ass."/>
      <sheetName val="Contri"/>
      <sheetName val="IS"/>
      <sheetName val="CF"/>
      <sheetName val="BS"/>
      <sheetName val="98Init BS"/>
      <sheetName val="Init BS"/>
      <sheetName val="Debt"/>
      <sheetName val="D&amp;A"/>
      <sheetName val="E_Returns"/>
      <sheetName val="CF_Returns"/>
      <sheetName val="ppt output"/>
      <sheetName val="CHECK"/>
      <sheetName val="BACKUP"/>
      <sheetName val="CFSens"/>
      <sheetName val="consolidated"/>
      <sheetName val="평가&amp;선급.미지급"/>
      <sheetName val="점수계산1-2"/>
      <sheetName val="7682LA SKD(12.4)"/>
      <sheetName val="bar 입고"/>
      <sheetName val="시산표"/>
      <sheetName val="고정자산-회사제시"/>
      <sheetName val="#1 Basic"/>
      <sheetName val="재무상태변동표"/>
      <sheetName val="선급비용"/>
      <sheetName val="원장"/>
      <sheetName val="정산표_10_기말"/>
      <sheetName val="조정분개_11_2Q"/>
      <sheetName val="정산표_11_1Q"/>
      <sheetName val="조정분개_10_기말"/>
      <sheetName val="sap"/>
      <sheetName val="#REF"/>
      <sheetName val="단가"/>
      <sheetName val="cv"/>
      <sheetName val="Sheet1"/>
      <sheetName val="Macro2"/>
      <sheetName val="전부인쇄"/>
      <sheetName val="2월"/>
      <sheetName val="계열사현황종합"/>
      <sheetName val="경비공통"/>
      <sheetName val="Macro4"/>
      <sheetName val="수주단가"/>
      <sheetName val="5사남"/>
      <sheetName val="Structure_Summary"/>
      <sheetName val="Ass_"/>
      <sheetName val="98Init_BS"/>
      <sheetName val="Init_BS"/>
      <sheetName val="ppt_output"/>
      <sheetName val="실적_월별"/>
      <sheetName val="6월인원"/>
      <sheetName val="95TOTREV"/>
      <sheetName val="comps LFY+"/>
      <sheetName val="HDI implied"/>
      <sheetName val="Weekly (2)"/>
      <sheetName val="CAP"/>
      <sheetName val="변수"/>
      <sheetName val="TFT 저항"/>
      <sheetName val="FAB별"/>
      <sheetName val="Array-CF-Cell(Sum)"/>
      <sheetName val="Data"/>
      <sheetName val="재무제표"/>
      <sheetName val="Natures"/>
      <sheetName val="형번별"/>
      <sheetName val="수출반재고"/>
      <sheetName val="조선소시수"/>
      <sheetName val="I"/>
      <sheetName val="00생산실적"/>
      <sheetName val="요인별시수추이"/>
      <sheetName val="投影仪"/>
      <sheetName val="분배"/>
      <sheetName val="자재"/>
      <sheetName val="Code"/>
      <sheetName val="X13"/>
      <sheetName val="Sapphire"/>
      <sheetName val="利润表"/>
      <sheetName val="资产负债表"/>
      <sheetName val="所有者权益（股东权益）变动表"/>
      <sheetName val="기본 상수"/>
      <sheetName val="14.1sxga+(L3)"/>
      <sheetName val="변수2"/>
      <sheetName val="저항"/>
      <sheetName val="dV&amp;Cl"/>
      <sheetName val="입력변수"/>
      <sheetName val="요구ion"/>
      <sheetName val="R"/>
      <sheetName val="충전율"/>
      <sheetName val="한계원가"/>
      <sheetName val="국내"/>
      <sheetName val="110inch量产生产汇总表 (2014.02)"/>
      <sheetName val="报表 1"/>
      <sheetName val="老产业资金预算-汇总"/>
      <sheetName val="외화금융(97-03)"/>
      <sheetName val="MDL FG-Code"/>
      <sheetName val="유효성 검사"/>
      <sheetName val="참조"/>
      <sheetName val="평가&amp;선급_미지급"/>
      <sheetName val="#1_Basic"/>
      <sheetName val="bar_입고"/>
      <sheetName val="7682LA_SKD(12_4)"/>
      <sheetName val="U100"/>
      <sheetName val="추정99"/>
      <sheetName val="재무정보"/>
      <sheetName val="보일러"/>
      <sheetName val="Structure_Summary1"/>
      <sheetName val="Ass_1"/>
      <sheetName val="98Init_BS1"/>
      <sheetName val="Init_BS1"/>
      <sheetName val="ppt_output1"/>
      <sheetName val="bar_입고1"/>
      <sheetName val="평가&amp;선급_미지급1"/>
      <sheetName val="#1_Basic1"/>
      <sheetName val="7682LA_SKD(12_4)1"/>
      <sheetName val="MRS세부"/>
      <sheetName val="차수"/>
      <sheetName val="comps_LFY+"/>
      <sheetName val="HDI_implied"/>
      <sheetName val="버스 탑승지역 배정"/>
      <sheetName val="기념품"/>
      <sheetName val="Sheet2"/>
      <sheetName val="BP사（20.10월 기준)"/>
      <sheetName val="예금명세"/>
      <sheetName val="List vị trí"/>
      <sheetName val="카테고리"/>
      <sheetName val="외화계약"/>
      <sheetName val="TSCLFEB"/>
      <sheetName val="PUR-12K"/>
      <sheetName val="Weekly_(2)"/>
      <sheetName val="TFT_저항"/>
      <sheetName val="기본_상수"/>
      <sheetName val="14_1sxga+(L3)"/>
      <sheetName val="110inch量产生产汇总表_(2014_02)"/>
      <sheetName val="报表_1"/>
      <sheetName val="MDL_FG-Code"/>
      <sheetName val="유효성_검사"/>
      <sheetName val="Var."/>
      <sheetName val="日报嫁动Code注册"/>
      <sheetName val="标准有效性"/>
      <sheetName val="공용정보"/>
      <sheetName val="통계자료"/>
      <sheetName val="시설이용권명세서"/>
      <sheetName val="Var_"/>
      <sheetName val="Bank&amp;Cell In"/>
      <sheetName val="客户名称"/>
      <sheetName val="风险因素"/>
      <sheetName val="不良数据源"/>
      <sheetName val="PR Loss数据源"/>
      <sheetName val="数据验证"/>
      <sheetName val="奖励明细团队"/>
      <sheetName val="参考"/>
      <sheetName val="Repair Mov"/>
      <sheetName val="CFO1"/>
      <sheetName val="Inputs"/>
      <sheetName val="AcqIS"/>
      <sheetName val="AcqBSCF"/>
      <sheetName val="Weekly_(2)1"/>
      <sheetName val="TFT_저항1"/>
      <sheetName val="기본_상수1"/>
      <sheetName val="14_1sxga+(L3)1"/>
      <sheetName val="110inch量产生产汇总表_(2014_02)1"/>
      <sheetName val="报表_11"/>
      <sheetName val="MDL_FG-Code1"/>
      <sheetName val="Var_1"/>
      <sheetName val="Bank&amp;Cell_In"/>
      <sheetName val="PR_Loss数据源"/>
      <sheetName val="Repair_Mov"/>
      <sheetName val="BU&amp;工厂"/>
      <sheetName val="TV"/>
      <sheetName val="尺寸别"/>
      <sheetName val="中大产线产品集中化规划"/>
      <sheetName val="产能情况"/>
      <sheetName val="Sheet3"/>
      <sheetName val="辅助数据页"/>
      <sheetName val="辅助（数据源）"/>
      <sheetName val="3.月度人员变化"/>
      <sheetName val="Sheet14"/>
      <sheetName val="장기차입금"/>
      <sheetName val="#연결차입금 (2)"/>
      <sheetName val="Sens"/>
      <sheetName val="설계명세서(선로)"/>
      <sheetName val="+A - S&amp;U (Annually)"/>
      <sheetName val="Control Panel"/>
      <sheetName val="1.변경범위"/>
      <sheetName val="미수"/>
      <sheetName val="외매-기타&amp;접속"/>
      <sheetName val="조정"/>
      <sheetName val="유산스"/>
      <sheetName val="코드"/>
      <sheetName val="리스트"/>
      <sheetName val="INCIDENT 유형"/>
      <sheetName val="전력_추가설비 검토"/>
      <sheetName val="Call_strike"/>
      <sheetName val="현금경비중역"/>
      <sheetName val="CODE (2)"/>
      <sheetName val="불량유형"/>
      <sheetName val="표지★"/>
      <sheetName val="Confirmation"/>
      <sheetName val="c_data"/>
      <sheetName val="co_code"/>
      <sheetName val="Register"/>
      <sheetName val="statement 1998"/>
      <sheetName val="K31X"/>
      <sheetName val="XVIa(i) - average price (2)"/>
      <sheetName val="153541"/>
      <sheetName val="PLAC"/>
      <sheetName val="수정시산표"/>
      <sheetName val="Parm"/>
      <sheetName val="DE"/>
      <sheetName val="COUNTRY AT ACTUAL"/>
      <sheetName val="Structure_Summary2"/>
      <sheetName val="Ass_2"/>
      <sheetName val="98Init_BS2"/>
      <sheetName val="Init_BS2"/>
      <sheetName val="ppt_output2"/>
      <sheetName val="평가&amp;선급_미지급2"/>
      <sheetName val="7682LA_SKD(12_4)2"/>
      <sheetName val="bar_입고2"/>
      <sheetName val="#1_Basic2"/>
      <sheetName val="comps_LFY+1"/>
      <sheetName val="HDI_implied1"/>
      <sheetName val="Weekly_(2)2"/>
      <sheetName val="TFT_저항2"/>
      <sheetName val="기본_상수2"/>
      <sheetName val="14_1sxga+(L3)2"/>
      <sheetName val="110inch量产生产汇总表_(2014_02)2"/>
      <sheetName val="报表_12"/>
      <sheetName val="MDL_FG-Code2"/>
      <sheetName val="유효성_검사1"/>
      <sheetName val="버스_탑승지역_배정"/>
      <sheetName val="BP사（20_10월_기준)"/>
      <sheetName val="List_vị_trí"/>
      <sheetName val="Var_2"/>
      <sheetName val="Bank&amp;Cell_In1"/>
      <sheetName val="PR_Loss数据源1"/>
      <sheetName val="Repair_Mov1"/>
      <sheetName val="3_月度人员变化"/>
      <sheetName val="#연결차입금_(2)"/>
      <sheetName val="+A_-_S&amp;U_(Annually)"/>
      <sheetName val="Control_Panel"/>
      <sheetName val="1_변경범위"/>
      <sheetName val="병"/>
      <sheetName val="TEMP1"/>
      <sheetName val="TB - 2018"/>
      <sheetName val="계정별실적"/>
      <sheetName val="EC_5Y"/>
      <sheetName val="IPO"/>
      <sheetName val="회사정보"/>
    </sheetNames>
    <sheetDataSet>
      <sheetData sheetId="0" refreshError="1"/>
      <sheetData sheetId="1" refreshError="1"/>
      <sheetData sheetId="2"/>
      <sheetData sheetId="3" refreshError="1"/>
      <sheetData sheetId="4" refreshError="1"/>
      <sheetData sheetId="5" refreshError="1"/>
      <sheetData sheetId="6" refreshError="1"/>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sheetData sheetId="103"/>
      <sheetData sheetId="104"/>
      <sheetData sheetId="105"/>
      <sheetData sheetId="106" refreshError="1"/>
      <sheetData sheetId="107" refreshError="1"/>
      <sheetData sheetId="108" refreshError="1"/>
      <sheetData sheetId="109" refreshError="1"/>
      <sheetData sheetId="110"/>
      <sheetData sheetId="111"/>
      <sheetData sheetId="112"/>
      <sheetData sheetId="113"/>
      <sheetData sheetId="114"/>
      <sheetData sheetId="115"/>
      <sheetData sheetId="116"/>
      <sheetData sheetId="117"/>
      <sheetData sheetId="118"/>
      <sheetData sheetId="119" refreshError="1"/>
      <sheetData sheetId="120" refreshError="1"/>
      <sheetData sheetId="121"/>
      <sheetData sheetId="122"/>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sheetData sheetId="132"/>
      <sheetData sheetId="133"/>
      <sheetData sheetId="134"/>
      <sheetData sheetId="135"/>
      <sheetData sheetId="136"/>
      <sheetData sheetId="137"/>
      <sheetData sheetId="138"/>
      <sheetData sheetId="139"/>
      <sheetData sheetId="140"/>
      <sheetData sheetId="141" refreshError="1"/>
      <sheetData sheetId="142" refreshError="1"/>
      <sheetData sheetId="143" refreshError="1"/>
      <sheetData sheetId="144" refreshError="1"/>
      <sheetData sheetId="145" refreshError="1"/>
      <sheetData sheetId="146" refreshError="1"/>
      <sheetData sheetId="147"/>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sheetData sheetId="216"/>
      <sheetData sheetId="217"/>
      <sheetData sheetId="218"/>
      <sheetData sheetId="219"/>
      <sheetData sheetId="220"/>
      <sheetData sheetId="221"/>
      <sheetData sheetId="222"/>
      <sheetData sheetId="223"/>
      <sheetData sheetId="224"/>
      <sheetData sheetId="225"/>
      <sheetData sheetId="226"/>
      <sheetData sheetId="227"/>
      <sheetData sheetId="228"/>
      <sheetData sheetId="229"/>
      <sheetData sheetId="230"/>
      <sheetData sheetId="231"/>
      <sheetData sheetId="232"/>
      <sheetData sheetId="233"/>
      <sheetData sheetId="234"/>
      <sheetData sheetId="235"/>
      <sheetData sheetId="236"/>
      <sheetData sheetId="237"/>
      <sheetData sheetId="238"/>
      <sheetData sheetId="239"/>
      <sheetData sheetId="240"/>
      <sheetData sheetId="241"/>
      <sheetData sheetId="242"/>
      <sheetData sheetId="243"/>
      <sheetData sheetId="244"/>
      <sheetData sheetId="245"/>
      <sheetData sheetId="246" refreshError="1"/>
      <sheetData sheetId="247" refreshError="1"/>
      <sheetData sheetId="248" refreshError="1"/>
      <sheetData sheetId="249" refreshError="1"/>
      <sheetData sheetId="250" refreshError="1"/>
      <sheetData sheetId="251" refreshError="1"/>
      <sheetData sheetId="252" refreshError="1"/>
    </sheetDataSet>
  </externalBook>
</externalLink>
</file>

<file path=xl/externalLinks/externalLink7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울산"/>
      <sheetName val="용연"/>
      <sheetName val="건설가"/>
      <sheetName val="세계1(DATA)"/>
      <sheetName val="언양"/>
      <sheetName val="TNC"/>
      <sheetName val="TNC(1안)"/>
      <sheetName val="광주"/>
      <sheetName val="진천"/>
      <sheetName val="220 (2)"/>
      <sheetName val="2. SC  BW  원화매출액(총괄)"/>
      <sheetName val="열매"/>
      <sheetName val="Base"/>
      <sheetName val="타사비교(13년)"/>
      <sheetName val="급여"/>
      <sheetName val="버튼"/>
      <sheetName val="HAMMADDE SINIFLANDIRMASI"/>
      <sheetName val="중연"/>
      <sheetName val="비용"/>
      <sheetName val="#REF"/>
      <sheetName val="1-12월"/>
      <sheetName val="연선,습식_청도"/>
      <sheetName val="hierarchy_V1"/>
      <sheetName val="생산량"/>
      <sheetName val="고합"/>
      <sheetName val="1월"/>
      <sheetName val="연령현황"/>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Set>
  </externalBook>
</externalLink>
</file>

<file path=xl/externalLinks/externalLink7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교수설계"/>
      <sheetName val="비용"/>
      <sheetName val="중연"/>
      <sheetName val="95년실적"/>
      <sheetName val="경영비율 "/>
      <sheetName val="Sheet1"/>
      <sheetName val="태광"/>
      <sheetName val="db (don't touch)"/>
      <sheetName val="JUYO"/>
      <sheetName val="생산량"/>
      <sheetName val="신임차장"/>
      <sheetName val="구미2월"/>
      <sheetName val="안양2월"/>
      <sheetName val="실행내역"/>
      <sheetName val="TNC"/>
      <sheetName val="제품"/>
      <sheetName val="진천"/>
      <sheetName val="기초데이타"/>
      <sheetName val="실행계획1-7"/>
      <sheetName val="FAB4생산"/>
      <sheetName val="TNC(1안)"/>
      <sheetName val="주요사종참조"/>
      <sheetName val="이사회1"/>
      <sheetName val="내역"/>
      <sheetName val="용연"/>
      <sheetName val="04고객별 담당자"/>
      <sheetName val="DATA"/>
      <sheetName val="고합"/>
      <sheetName val="220 (2)"/>
      <sheetName val="완성차 미수금"/>
      <sheetName val="CHAB'00기준"/>
      <sheetName val="8월판가_2"/>
      <sheetName val="버튼"/>
      <sheetName val="11월판가"/>
      <sheetName val="판매추이"/>
      <sheetName val="2sampleT"/>
      <sheetName val="쌍체T"/>
      <sheetName val="8호기TEST"/>
      <sheetName val="울산"/>
      <sheetName val="Hammadde"/>
      <sheetName val="인원"/>
      <sheetName val="열매"/>
      <sheetName val="1급갑"/>
      <sheetName val="Macro1"/>
      <sheetName val="제조비용"/>
      <sheetName val="1-12월"/>
      <sheetName val="직급실적"/>
      <sheetName val="2-2.매출분석"/>
      <sheetName val="Macro"/>
      <sheetName val="예산내역서"/>
      <sheetName val="수불자료"/>
      <sheetName val="노임"/>
      <sheetName val="일위대가표"/>
      <sheetName val="바닥판"/>
      <sheetName val="입력DATA"/>
      <sheetName val="중기"/>
      <sheetName val="조명율표"/>
      <sheetName val="조명일위"/>
      <sheetName val="총괄표"/>
      <sheetName val="데리네이타현황"/>
      <sheetName val="2000년1차"/>
      <sheetName val="2000전체분"/>
      <sheetName val="지질조사"/>
      <sheetName val="인상효1"/>
      <sheetName val="재무가정"/>
      <sheetName val="LF자재단가"/>
      <sheetName val="Customer Databas"/>
      <sheetName val="남양내역"/>
      <sheetName val="공문"/>
      <sheetName val="45,46"/>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Set>
  </externalBook>
</externalLink>
</file>

<file path=xl/externalLinks/externalLink7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소트"/>
      <sheetName val="쏘트자료"/>
      <sheetName val="환율이자율"/>
      <sheetName val="44소트"/>
      <sheetName val="34쏘트"/>
      <sheetName val="24쏘트"/>
      <sheetName val="44이자율"/>
      <sheetName val="34이자율"/>
      <sheetName val="44쏘트자료"/>
      <sheetName val="34쏘트자료"/>
      <sheetName val="24쏘트자료"/>
      <sheetName val="24이자율"/>
      <sheetName val="이자율"/>
      <sheetName val="인건비(010330)"/>
      <sheetName val="월간"/>
      <sheetName val="공사개요"/>
      <sheetName val="본사감가상각대장(비품)"/>
      <sheetName val="관계주식"/>
      <sheetName val="판매량"/>
      <sheetName val="업종코드"/>
      <sheetName val="97년"/>
      <sheetName val="임대손익"/>
      <sheetName val="판매용03"/>
      <sheetName val="이름"/>
      <sheetName val="세금계산서유"/>
      <sheetName val="Menu_Link"/>
      <sheetName val="퇴충98"/>
      <sheetName val="Convert"/>
      <sheetName val="1-7(재가공내역)"/>
      <sheetName val="서식시트"/>
      <sheetName val="admin"/>
      <sheetName val="XREF"/>
      <sheetName val="조정전"/>
      <sheetName val="평가금액"/>
      <sheetName val="1월"/>
      <sheetName val="98실적"/>
      <sheetName val="수정시산표"/>
      <sheetName val="집연95"/>
      <sheetName val="특수직호봉표"/>
      <sheetName val="WorldQuest"/>
      <sheetName val="자료"/>
      <sheetName val="코드"/>
      <sheetName val="매매손실준비금"/>
      <sheetName val="Asset98-CAK"/>
      <sheetName val="시산표"/>
      <sheetName val="공정가치"/>
      <sheetName val="견"/>
      <sheetName val="투자예산"/>
      <sheetName val="산출근거"/>
      <sheetName val="비주거용"/>
      <sheetName val="집계표"/>
      <sheetName val="표지"/>
      <sheetName val="98년간분기"/>
      <sheetName val="회사정보"/>
      <sheetName val="요약BS"/>
      <sheetName val="품의서취합"/>
      <sheetName val="현장"/>
      <sheetName val="상정안건"/>
      <sheetName val="보험금"/>
      <sheetName val="매출원가"/>
      <sheetName val="총원"/>
      <sheetName val="대리이하_상신양식"/>
      <sheetName val="보정사항"/>
      <sheetName val="현장별미수"/>
      <sheetName val="연구인원내역"/>
      <sheetName val="신구계정대사표"/>
      <sheetName val="機器明細(MC)"/>
      <sheetName val="118.세금과공과"/>
      <sheetName val="평가결과_사본"/>
      <sheetName val="종합2"/>
      <sheetName val="1.취수장"/>
      <sheetName val="출자한도"/>
      <sheetName val="인원_20001101"/>
      <sheetName val="투자2"/>
      <sheetName val="단가비교"/>
      <sheetName val="입력_판매"/>
      <sheetName val="#3_일위대가목록"/>
      <sheetName val="#2_일위대가목록"/>
      <sheetName val="적격심사표"/>
      <sheetName val="이익잉여금처분계산서"/>
      <sheetName val="재무상태변동표"/>
      <sheetName val="제조원가명세서"/>
      <sheetName val="현금흐름표"/>
      <sheetName val="소계정"/>
      <sheetName val="본부96(1차)"/>
      <sheetName val="월소계정(최종)"/>
      <sheetName val="본부증가(최종)"/>
      <sheetName val="배부기준별비용"/>
      <sheetName val="unit배부표"/>
      <sheetName val="비교표"/>
      <sheetName val="초고압제조원가계획"/>
      <sheetName val="고압제조원가계획"/>
      <sheetName val="Mark"/>
      <sheetName val="1. Svc_Sales"/>
      <sheetName val="2. Portfolio"/>
      <sheetName val="3. SVC_Price(Avg)"/>
      <sheetName val="4.  Net Gain"/>
      <sheetName val="5.1Q_SVC(callback)"/>
      <sheetName val="5.2 Q_SVC(Response)"/>
      <sheetName val="5.3 Q_SVC(all)"/>
      <sheetName val="SVC_Portfolio(1)"/>
      <sheetName val="변동"/>
      <sheetName val="외화계약"/>
      <sheetName val="2008년판매현황 (조정)"/>
      <sheetName val="참고_장르별매출"/>
      <sheetName val="◀-▶"/>
      <sheetName val="AIR SHOWER(3인용)"/>
      <sheetName val="상품입고집계"/>
      <sheetName val="매입현황"/>
      <sheetName val="수입"/>
      <sheetName val="CODE"/>
      <sheetName val="Intro2"/>
      <sheetName val="Id"/>
      <sheetName val="노임단가"/>
      <sheetName val="PMP등급_9월"/>
      <sheetName val="지급이자"/>
      <sheetName val="Project_CF"/>
      <sheetName val="Initial Input Variable"/>
      <sheetName val="1Month+Sheet2!"/>
      <sheetName val="명세표"/>
      <sheetName val="표준지"/>
      <sheetName val="Sheet1"/>
      <sheetName val="견적대비"/>
      <sheetName val="상여 (2)"/>
      <sheetName val="주요품목별판매실적"/>
      <sheetName val="재고자산명세"/>
      <sheetName val="경영비율 "/>
      <sheetName val="3월연장근무"/>
      <sheetName val="생산직"/>
      <sheetName val="9-1차이내역"/>
      <sheetName val="부재예실1월"/>
      <sheetName val="입찰안"/>
      <sheetName val="#REF"/>
      <sheetName val="04_도료_전체_하순"/>
      <sheetName val="실적"/>
      <sheetName val="단가"/>
      <sheetName val="울산자금"/>
      <sheetName val="설계내역서"/>
      <sheetName val="자금청구"/>
      <sheetName val="금강투자2000"/>
      <sheetName val="당좌개설보증용"/>
      <sheetName val="신림자금"/>
      <sheetName val="GC산출"/>
      <sheetName val="당초"/>
      <sheetName val="Sheet4"/>
      <sheetName val="BASE"/>
      <sheetName val="조경내역"/>
      <sheetName val="건축비목군분류"/>
      <sheetName val="두께별"/>
      <sheetName val="승용"/>
      <sheetName val="상용"/>
      <sheetName val="준검 내역서"/>
      <sheetName val="실행내역"/>
      <sheetName val="총괄"/>
      <sheetName val="건재양식"/>
      <sheetName val="00실적"/>
      <sheetName val="판촉계획(고정)"/>
      <sheetName val="배수통관(좌)"/>
      <sheetName val="CAUDIT"/>
      <sheetName val="99선급비용"/>
      <sheetName val="집계"/>
      <sheetName val="퇴직기초"/>
      <sheetName val="산출내역(1)"/>
      <sheetName val="하수급견적대비"/>
      <sheetName val="무형자산명세서"/>
      <sheetName val="FAB별"/>
      <sheetName val="Sheet3"/>
      <sheetName val="내역"/>
      <sheetName val="Macro1"/>
      <sheetName val="지역개발"/>
      <sheetName val="외화가수금"/>
      <sheetName val="2001Org"/>
      <sheetName val="내외국인총괄"/>
      <sheetName val="3월"/>
      <sheetName val="그래프 (2)"/>
      <sheetName val="2.대상자"/>
      <sheetName val="정보"/>
      <sheetName val="데이터베이스"/>
      <sheetName val="9903말 현재"/>
      <sheetName val="당월금액"/>
      <sheetName val="ATM기초철가"/>
      <sheetName val="외화평가"/>
      <sheetName val="Control Sheet"/>
      <sheetName val="인사자료총집계"/>
      <sheetName val="EJ"/>
      <sheetName val="Ⅱ1-0타"/>
      <sheetName val="Cover"/>
      <sheetName val="제품단가"/>
      <sheetName val="수익성분석2"/>
      <sheetName val="합천내역"/>
      <sheetName val="대리이하_승진"/>
      <sheetName val="이자수익보조부"/>
      <sheetName val="SIL98"/>
      <sheetName val="2012년 하반기 승진안 및 상신양식_디자인 파트.xls"/>
      <sheetName val="등록자료"/>
      <sheetName val="GRAPH"/>
      <sheetName val="현장기성(공사)"/>
      <sheetName val="내역서변경성원"/>
      <sheetName val="DATA"/>
      <sheetName val="별첨3.실패원팀"/>
      <sheetName val="매출액월별가중치"/>
      <sheetName val="외주정비"/>
      <sheetName val="매장판(BR)"/>
      <sheetName val="대차대조표"/>
      <sheetName val="3-31"/>
      <sheetName val="금융"/>
      <sheetName val="은행"/>
      <sheetName val="리스"/>
      <sheetName val="보험"/>
      <sheetName val="24.보증금(전신전화가입권)"/>
      <sheetName val="일별자금"/>
      <sheetName val="AIR_SHOWER(3인용)"/>
      <sheetName val="그래프_(2)"/>
      <sheetName val="2_대상자"/>
      <sheetName val="9903말_현재"/>
      <sheetName val="Control_Sheet"/>
      <sheetName val="AIR_SHOWER(3인용)1"/>
      <sheetName val="그래프_(2)1"/>
      <sheetName val="2_대상자1"/>
      <sheetName val="9903말_현재1"/>
      <sheetName val="Control_Sheet1"/>
      <sheetName val="MAIN"/>
      <sheetName val="손익"/>
      <sheetName val="DB"/>
      <sheetName val="견적서"/>
      <sheetName val="98수문일위"/>
      <sheetName val="단말기누계"/>
      <sheetName val="산출근거1"/>
      <sheetName val="98지급계획"/>
      <sheetName val="효용적수"/>
      <sheetName val="인원계획-미화"/>
      <sheetName val="OPREV(대한)"/>
      <sheetName val="손익분석"/>
      <sheetName val="하조서"/>
      <sheetName val="노무비"/>
      <sheetName val="8월차잔"/>
      <sheetName val="이자율별 차입금 적수"/>
      <sheetName val="인건비"/>
      <sheetName val="04년 투자전망"/>
      <sheetName val="급여인상효과-연간부담분"/>
      <sheetName val="가중평균 보통주식02"/>
      <sheetName val="가중평균 보통주식01"/>
      <sheetName val="5사남"/>
      <sheetName val="KA011205"/>
      <sheetName val="T6-6(2)"/>
      <sheetName val="당기추가완료"/>
      <sheetName val="주요재무비율"/>
      <sheetName val="ELECTRIC"/>
      <sheetName val="STROKE별 단가"/>
      <sheetName val="정산표"/>
      <sheetName val="건설성적"/>
      <sheetName val="제조원가"/>
      <sheetName val="A4공장"/>
      <sheetName val="현장코드"/>
      <sheetName val="지점_가격정보보고양식(면목지점)"/>
      <sheetName val="09년지점목표"/>
      <sheetName val="SQL Statement"/>
      <sheetName val="이코스"/>
      <sheetName val="세부(종합)"/>
      <sheetName val="2. 2012년 실행계획 수립 및 대상선정용 SHEET."/>
      <sheetName val="FG"/>
      <sheetName val="부서"/>
      <sheetName val="보통예금"/>
      <sheetName val="당좌차월"/>
      <sheetName val="가격표"/>
      <sheetName val="협조전"/>
      <sheetName val="주소 작성"/>
      <sheetName val="증감내역서"/>
      <sheetName val="민감도"/>
      <sheetName val="내역서"/>
      <sheetName val="타계정에서 명세서(PL상)"/>
      <sheetName val="상품수불"/>
      <sheetName val="95TOTREV"/>
      <sheetName val="sw1"/>
      <sheetName val="입찰보고"/>
      <sheetName val="총괄-1"/>
      <sheetName val="콘센트신설"/>
      <sheetName val="FILE1"/>
      <sheetName val="유형분류"/>
      <sheetName val="예산실적전체당월"/>
      <sheetName val="배합비(2,3.4분기)"/>
      <sheetName val="부재예실"/>
      <sheetName val="BTS-시범물량"/>
      <sheetName val="tsuga"/>
      <sheetName val="진천"/>
      <sheetName val="S&amp;R"/>
      <sheetName val="수지차(년)"/>
      <sheetName val="Initial_Input_Variable"/>
      <sheetName val="경영비율_"/>
      <sheetName val="상여_(2)"/>
      <sheetName val="118_세금과공과"/>
      <sheetName val="1_취수장"/>
      <sheetName val="LIST"/>
      <sheetName val="96"/>
      <sheetName val="재료비집계표"/>
      <sheetName val="투자자산명세서"/>
      <sheetName val="15"/>
      <sheetName val="入力用(家賃)"/>
      <sheetName val="入力用(駐車)"/>
      <sheetName val="건물대사"/>
      <sheetName val="STROKE별_단가"/>
      <sheetName val="준검_내역서"/>
      <sheetName val="외화금융(97-03)"/>
      <sheetName val="완성차 미수금"/>
      <sheetName val="종합표"/>
      <sheetName val="도급"/>
      <sheetName val="PHTC"/>
      <sheetName val="5907"/>
      <sheetName val="편성절차"/>
      <sheetName val="T48a"/>
      <sheetName val="관급"/>
      <sheetName val="AC List"/>
      <sheetName val="자료입력"/>
      <sheetName val="용소리교"/>
      <sheetName val="SMXEXPS"/>
      <sheetName val="AIR_SHOWER(3인용)2"/>
      <sheetName val="그래프_(2)2"/>
      <sheetName val="2_대상자2"/>
      <sheetName val="9903말_현재2"/>
      <sheetName val="Control_Sheet2"/>
      <sheetName val="1__Svc_Sales"/>
      <sheetName val="2__Portfolio"/>
      <sheetName val="3__SVC_Price(Avg)"/>
      <sheetName val="4___Net_Gain"/>
      <sheetName val="5_1Q_SVC(callback)"/>
      <sheetName val="5_2_Q_SVC(Response)"/>
      <sheetName val="5_3_Q_SVC(all)"/>
      <sheetName val="2008년판매현황_(조정)"/>
      <sheetName val="SQL_Statement"/>
      <sheetName val="주소_작성"/>
      <sheetName val="BS Prior"/>
      <sheetName val="제조원가조정"/>
      <sheetName val="ls"/>
      <sheetName val="재공품(3)"/>
      <sheetName val="표준원가표(2)"/>
      <sheetName val="공통"/>
      <sheetName val="03中"/>
      <sheetName val="재무제표"/>
      <sheetName val="Executive Summary"/>
      <sheetName val="Labels"/>
      <sheetName val="Executive_Summary"/>
      <sheetName val="지급어음(일별)"/>
      <sheetName val="2. Financial Performance"/>
      <sheetName val="97년 추정"/>
      <sheetName val="경비세목"/>
      <sheetName val="전환대상"/>
      <sheetName val="영외수지"/>
      <sheetName val="사원명부"/>
      <sheetName val="분개집계"/>
      <sheetName val="해외사업"/>
      <sheetName val="첨부1"/>
      <sheetName val="TENSCH"/>
      <sheetName val="Sheet1 (2)"/>
      <sheetName val="0.0ControlSheet"/>
      <sheetName val="0.1keyAssumption"/>
      <sheetName val="선급비용"/>
      <sheetName val="계산요약"/>
      <sheetName val="구동"/>
      <sheetName val="송전기본"/>
      <sheetName val="BS"/>
      <sheetName val="LOOKUP"/>
      <sheetName val="AIR_SHOWER(3인용)3"/>
      <sheetName val="그래프_(2)3"/>
      <sheetName val="2_대상자3"/>
      <sheetName val="9903말_현재3"/>
      <sheetName val="Control_Sheet3"/>
      <sheetName val="1_취수장1"/>
      <sheetName val="118_세금과공과1"/>
      <sheetName val="1__Svc_Sales1"/>
      <sheetName val="2__Portfolio1"/>
      <sheetName val="3__SVC_Price(Avg)1"/>
      <sheetName val="4___Net_Gain1"/>
      <sheetName val="5_1Q_SVC(callback)1"/>
      <sheetName val="5_2_Q_SVC(Response)1"/>
      <sheetName val="5_3_Q_SVC(all)1"/>
      <sheetName val="2008년판매현황_(조정)1"/>
      <sheetName val="Initial_Input_Variable1"/>
      <sheetName val="경영비율_1"/>
      <sheetName val="상여_(2)1"/>
      <sheetName val="준검_내역서1"/>
      <sheetName val="SQL_Statement1"/>
      <sheetName val="주소_작성1"/>
      <sheetName val="2__2012년_실행계획_수립_및_대상선정용_SHEET_"/>
      <sheetName val="2012년_하반기_승진안_및_상신양식_디자인_파트_xls"/>
      <sheetName val="24_보증금(전신전화가입권)"/>
      <sheetName val="04년_투자전망"/>
      <sheetName val="가중평균_보통주식02"/>
      <sheetName val="가중평균_보통주식01"/>
      <sheetName val="타계정에서_명세서(PL상)"/>
      <sheetName val="배합비(2,3_4분기)"/>
      <sheetName val="BS_Prior"/>
      <sheetName val="별첨3_실패원팀"/>
      <sheetName val="완성차_미수금"/>
      <sheetName val="남양내역"/>
      <sheetName val="직영2"/>
      <sheetName val="9710"/>
      <sheetName val="부동산현황표"/>
      <sheetName val="총무팀"/>
      <sheetName val="마포-임현"/>
      <sheetName val="BS(5월-경리과)"/>
      <sheetName val="스평"/>
      <sheetName val="조건"/>
      <sheetName val="총괄표"/>
      <sheetName val="区分一覧表"/>
      <sheetName val="평가예상(200308)"/>
      <sheetName val="Config"/>
      <sheetName val="96수출"/>
      <sheetName val="주요기준"/>
      <sheetName val="진도말"/>
      <sheetName val="교통대책내역"/>
      <sheetName val="연부97-1"/>
      <sheetName val="Data Sheet"/>
      <sheetName val="설치공사비"/>
      <sheetName val="연결CF정산표"/>
      <sheetName val="Q2 Actual"/>
      <sheetName val="Q3 actuals"/>
      <sheetName val="본사"/>
      <sheetName val="12"/>
      <sheetName val="차량별점검"/>
      <sheetName val="VXXXXXXX"/>
      <sheetName val="tggwan(mac)"/>
      <sheetName val="guard(mac)"/>
      <sheetName val="손익11"/>
      <sheetName val="버튼"/>
      <sheetName val="판매추이"/>
      <sheetName val="B&amp;F1"/>
      <sheetName val="총수량집계표"/>
      <sheetName val="골조시행"/>
      <sheetName val="설비"/>
      <sheetName val="pt_기투자금액"/>
      <sheetName val="pt_출자_분배"/>
      <sheetName val="제조부문배부"/>
      <sheetName val="공사설계서"/>
      <sheetName val="GRADE별 투입원단위"/>
      <sheetName val="매출및수주이익"/>
      <sheetName val="당월영향8월"/>
      <sheetName val="AC_List"/>
      <sheetName val="퇴직급여충당금"/>
      <sheetName val="퇴직영수증"/>
      <sheetName val="Sheet2"/>
      <sheetName val="FAB4생산"/>
      <sheetName val="종바2차"/>
      <sheetName val="한일자야(감액손실) (2)"/>
      <sheetName val="보차도경계석"/>
      <sheetName val="작업본"/>
      <sheetName val="상가매매0115"/>
      <sheetName val="상가임대0115"/>
      <sheetName val="본관내역서"/>
      <sheetName val="DATA_Garak"/>
      <sheetName val="DATA_Total"/>
      <sheetName val="DATA_Kwangju"/>
      <sheetName val="DATA_Daejeon"/>
      <sheetName val="DATA_Sadang"/>
      <sheetName val="DATA_Yangjae"/>
      <sheetName val="DATA_Yoido"/>
      <sheetName val="DATA_Ulsan"/>
      <sheetName val="DATA_Incheon"/>
      <sheetName val="DATA_Jeonju"/>
      <sheetName val="평균급여(구미)"/>
      <sheetName val="평균급여(부산)"/>
      <sheetName val="생산량"/>
      <sheetName val="6.이토처리시간"/>
      <sheetName val="土地ﾃﾞｰﾀ"/>
      <sheetName val="산업은행 경영지표"/>
      <sheetName val="1-1-1-1"/>
      <sheetName val="담당자"/>
      <sheetName val="보험료"/>
      <sheetName val="갑지"/>
      <sheetName val="감가상각비 배부검토"/>
      <sheetName val="경비공통"/>
      <sheetName val="기본정보"/>
      <sheetName val="STROKE별_단가1"/>
      <sheetName val="2__2012년_실행계획_수립_및_대상선정용_SHEET1"/>
      <sheetName val="배합비(2,3_4분기)1"/>
      <sheetName val="Executive_Summary1"/>
      <sheetName val="완성차_미수금1"/>
      <sheetName val="97년_추정"/>
      <sheetName val="이자율별_차입금_적수"/>
      <sheetName val="Sheet1_(2)"/>
      <sheetName val="0_0ControlSheet"/>
      <sheetName val="0_1keyAssumption"/>
      <sheetName val="2__Financial_Performance"/>
      <sheetName val="GRADE별_투입원단위"/>
      <sheetName val="제경비율"/>
      <sheetName val="음료실행"/>
      <sheetName val="토목주소"/>
      <sheetName val="복갑"/>
      <sheetName val="직노"/>
      <sheetName val="양식3"/>
      <sheetName val="익월작업계힉"/>
      <sheetName val="Data(인원)"/>
      <sheetName val="투찰(하수)"/>
      <sheetName val="손익계산서"/>
      <sheetName val="최종보고1"/>
      <sheetName val="연간상여집계"/>
      <sheetName val="입출고9807"/>
      <sheetName val="정리"/>
      <sheetName val="인건비 내역서"/>
      <sheetName val="95년12월말"/>
      <sheetName val="SAP_Role"/>
      <sheetName val="cctr"/>
      <sheetName val="계정_H100"/>
      <sheetName val="계정_1000"/>
      <sheetName val="계정_7000"/>
      <sheetName val="계정_8000"/>
      <sheetName val="AP_H100"/>
      <sheetName val="AP_1000"/>
      <sheetName val="AP_7000"/>
      <sheetName val="AP_8000"/>
      <sheetName val="主要规划指标"/>
      <sheetName val="测算明细表(0+1+1)"/>
      <sheetName val="스포회원매출"/>
      <sheetName val="품셈TABLE"/>
      <sheetName val="Index"/>
      <sheetName val="评估结论"/>
      <sheetName val="Collateral"/>
      <sheetName val="信息"/>
      <sheetName val="B"/>
      <sheetName val="영업외손익등"/>
      <sheetName val="1__Svc_Sales2"/>
      <sheetName val="2__Portfolio2"/>
      <sheetName val="3__SVC_Price(Avg)2"/>
      <sheetName val="4___Net_Gain2"/>
      <sheetName val="5_1Q_SVC(callback)2"/>
      <sheetName val="5_2_Q_SVC(Response)2"/>
      <sheetName val="5_3_Q_SVC(all)2"/>
      <sheetName val="주소_작성2"/>
      <sheetName val="1_취수장2"/>
      <sheetName val="118_세금과공과2"/>
      <sheetName val="AIR_SHOWER(3인용)4"/>
      <sheetName val="상여_(2)2"/>
      <sheetName val="준검_내역서2"/>
      <sheetName val="2008년판매현황_(조정)2"/>
      <sheetName val="그래프_(2)4"/>
      <sheetName val="2_대상자4"/>
      <sheetName val="9903말_현재4"/>
      <sheetName val="Control_Sheet4"/>
      <sheetName val="Initial_Input_Variable2"/>
      <sheetName val="경영비율_2"/>
      <sheetName val="SQL_Statement2"/>
      <sheetName val="24_보증금(전신전화가입권)1"/>
      <sheetName val="타계정에서_명세서(PL상)1"/>
      <sheetName val="04년_투자전망1"/>
      <sheetName val="2012년_하반기_승진안_및_상신양식_디자인_파트_xl1"/>
      <sheetName val="별첨3_실패원팀1"/>
      <sheetName val="가중평균_보통주식021"/>
      <sheetName val="가중평균_보통주식011"/>
      <sheetName val="BS_Prior1"/>
      <sheetName val="Q2_Actual"/>
      <sheetName val="Q3_actuals"/>
      <sheetName val="108.수선비"/>
      <sheetName val="Sales"/>
      <sheetName val="Assumption"/>
      <sheetName val="Executive_Summary2"/>
      <sheetName val="Executive_Summary3"/>
      <sheetName val="Initial_Input_Variable3"/>
      <sheetName val="118_세금과공과3"/>
      <sheetName val="1_취수장3"/>
      <sheetName val="상여_(2)3"/>
      <sheetName val="경영비율_3"/>
      <sheetName val="STROKE별_단가2"/>
      <sheetName val="2012년_하반기_승진안_및_상신양식_디자인_파트_xl2"/>
      <sheetName val="24_보증금(전신전화가입권)2"/>
      <sheetName val="04년_투자전망2"/>
      <sheetName val="별첨3_실패원팀2"/>
      <sheetName val="2__2012년_실행계획_수립_및_대상선정용_SHEET2"/>
      <sheetName val="가중평균_보통주식022"/>
      <sheetName val="가중평균_보통주식012"/>
      <sheetName val="타계정에서_명세서(PL상)2"/>
      <sheetName val="배합비(2,3_4분기)2"/>
      <sheetName val="Controls"/>
      <sheetName val="4.2.1 마루높이 검토"/>
      <sheetName val="건축내역"/>
      <sheetName val="01반기조정감"/>
      <sheetName val="01반기조정증"/>
      <sheetName val="고시단가"/>
      <sheetName val="00.09"/>
      <sheetName val="사회보험료세액공제"/>
      <sheetName val="고용증대세액공제"/>
      <sheetName val="2019년_세부자료_(입력할 시트)"/>
      <sheetName val="2019년보험요율_(입력할 시트)"/>
      <sheetName val="유가증권미수"/>
      <sheetName val="MatchCode"/>
      <sheetName val="MARCH 25"/>
      <sheetName val="총괄갑 "/>
      <sheetName val="1차 내역서"/>
      <sheetName val="도급FORM"/>
      <sheetName val="2공구산출내역"/>
      <sheetName val="을지"/>
      <sheetName val="백암비스타내역"/>
      <sheetName val="견적서-자동"/>
      <sheetName val="수불상"/>
      <sheetName val="Variables"/>
      <sheetName val="***********************00"/>
      <sheetName val="Finmod"/>
      <sheetName val="2B1U-F-4"/>
      <sheetName val="FOB발"/>
      <sheetName val="Data&amp;Result"/>
      <sheetName val="업무분장 "/>
      <sheetName val="source"/>
      <sheetName val="0217상가미분양자산"/>
      <sheetName val="원가"/>
      <sheetName val="GRACE"/>
      <sheetName val="Executive_Summary4"/>
      <sheetName val="AIR_SHOWER(3인용)5"/>
      <sheetName val="Initial_Input_Variable4"/>
      <sheetName val="118_세금과공과4"/>
      <sheetName val="1_취수장4"/>
      <sheetName val="상여_(2)4"/>
      <sheetName val="경영비율_4"/>
      <sheetName val="준검_내역서3"/>
      <sheetName val="1__Svc_Sales3"/>
      <sheetName val="2__Portfolio3"/>
      <sheetName val="3__SVC_Price(Avg)3"/>
      <sheetName val="4___Net_Gain3"/>
      <sheetName val="5_1Q_SVC(callback)3"/>
      <sheetName val="5_2_Q_SVC(Response)3"/>
      <sheetName val="5_3_Q_SVC(all)3"/>
      <sheetName val="2008년판매현황_(조정)3"/>
      <sheetName val="그래프_(2)5"/>
      <sheetName val="2_대상자5"/>
      <sheetName val="9903말_현재5"/>
      <sheetName val="Control_Sheet5"/>
      <sheetName val="SQL_Statement3"/>
      <sheetName val="STROKE별_단가3"/>
      <sheetName val="주소_작성3"/>
      <sheetName val="2012년_하반기_승진안_및_상신양식_디자인_파트_xl3"/>
      <sheetName val="24_보증금(전신전화가입권)3"/>
      <sheetName val="04년_투자전망3"/>
      <sheetName val="별첨3_실패원팀3"/>
      <sheetName val="2__2012년_실행계획_수립_및_대상선정용_SHEET3"/>
      <sheetName val="가중평균_보통주식023"/>
      <sheetName val="가중평균_보통주식013"/>
      <sheetName val="타계정에서_명세서(PL상)3"/>
      <sheetName val="배합비(2,3_4분기)3"/>
      <sheetName val="97년_추정1"/>
      <sheetName val="AC_List1"/>
      <sheetName val="이자율별_차입금_적수1"/>
      <sheetName val="2__Financial_Performance1"/>
      <sheetName val="Sheet1_(2)1"/>
      <sheetName val="0_0ControlSheet1"/>
      <sheetName val="0_1keyAssumption1"/>
      <sheetName val="목록"/>
      <sheetName val="중기"/>
      <sheetName val="예산(한화)"/>
      <sheetName val="短期借款余额表"/>
      <sheetName val="现金和银行"/>
      <sheetName val="P9"/>
      <sheetName val="Data_Sheet"/>
      <sheetName val="한일자야(감액손실)_(2)"/>
      <sheetName val="6_이토처리시간"/>
      <sheetName val="산업은행_경영지표"/>
      <sheetName val="总分类账"/>
      <sheetName val="CQFMA"/>
      <sheetName val="SHFMA"/>
      <sheetName val="BPCARD"/>
      <sheetName val="조명시설"/>
      <sheetName val="공사착공계"/>
      <sheetName val="직재"/>
      <sheetName val="방수공사 집계표"/>
      <sheetName val="평3"/>
      <sheetName val="토공산근"/>
      <sheetName val="부서코드표"/>
      <sheetName val="분양선수금"/>
      <sheetName val="현금"/>
      <sheetName val="평균터파기고(1-2,ASP)"/>
      <sheetName val="토공사"/>
      <sheetName val="범용개발순소요비용"/>
      <sheetName val="준공내역(을)"/>
      <sheetName val="계획VS실적"/>
      <sheetName val="値付くん"/>
      <sheetName val="ESH 평가 Sheet"/>
      <sheetName val="추가예산"/>
      <sheetName val="controll"/>
      <sheetName val="2__2012__________________SHEE_2"/>
      <sheetName val="영업점별목표산출"/>
      <sheetName val="축산기준"/>
      <sheetName val="재공품"/>
      <sheetName val="부문99-2"/>
      <sheetName val="상여_(2)5"/>
      <sheetName val="118_세금과공과5"/>
      <sheetName val="1_취수장5"/>
      <sheetName val="AIR_SHOWER(3인용)6"/>
      <sheetName val="1__Svc_Sales4"/>
      <sheetName val="2__Portfolio4"/>
      <sheetName val="3__SVC_Price(Avg)4"/>
      <sheetName val="4___Net_Gain4"/>
      <sheetName val="5_1Q_SVC(callback)4"/>
      <sheetName val="5_2_Q_SVC(Response)4"/>
      <sheetName val="5_3_Q_SVC(all)4"/>
      <sheetName val="2008년판매현황_(조정)4"/>
      <sheetName val="그래프_(2)6"/>
      <sheetName val="2_대상자6"/>
      <sheetName val="9903말_현재6"/>
      <sheetName val="Control_Sheet6"/>
      <sheetName val="Initial_Input_Variable5"/>
      <sheetName val="경영비율_5"/>
      <sheetName val="준검_내역서4"/>
      <sheetName val="SQL_Statement4"/>
      <sheetName val="주소_작성4"/>
      <sheetName val="STROKE별_단가4"/>
      <sheetName val="2012년_하반기_승진안_및_상신양식_디자인_파트_xl4"/>
      <sheetName val="24_보증금(전신전화가입권)4"/>
      <sheetName val="04년_투자전망4"/>
      <sheetName val="가중평균_보통주식024"/>
      <sheetName val="가중평균_보통주식014"/>
      <sheetName val="2__2012년_실행계획_수립_및_대상선정용_SHEET4"/>
      <sheetName val="타계정에서_명세서(PL상)4"/>
      <sheetName val="별첨3_실패원팀4"/>
      <sheetName val="배합비(2,3_4분기)4"/>
      <sheetName val="완성차_미수금3"/>
      <sheetName val="BS_Prior3"/>
      <sheetName val="Executive_Summary5"/>
      <sheetName val="97년_추정2"/>
      <sheetName val="2__Financial_Performance2"/>
      <sheetName val="이자율별_차입금_적수2"/>
      <sheetName val="AC_List2"/>
      <sheetName val="Sheet1_(2)2"/>
      <sheetName val="0_0ControlSheet2"/>
      <sheetName val="0_1keyAssumption2"/>
      <sheetName val="Q2_Actual2"/>
      <sheetName val="Q3_actuals2"/>
      <sheetName val="Data_Sheet1"/>
      <sheetName val="한일자야(감액손실)_(2)1"/>
      <sheetName val="GRADE별_투입원단위2"/>
      <sheetName val="6_이토처리시간1"/>
      <sheetName val="산업은행_경영지표1"/>
      <sheetName val="인건비_내역서1"/>
      <sheetName val="감가상각비_배부검토1"/>
      <sheetName val="108_수선비1"/>
      <sheetName val="2019년_세부자료_(입력할_시트)1"/>
      <sheetName val="2019년보험요율_(입력할_시트)1"/>
      <sheetName val="4_2_1_마루높이_검토1"/>
      <sheetName val="00_091"/>
      <sheetName val="MARCH_251"/>
      <sheetName val="총괄갑_1"/>
      <sheetName val="1차_내역서1"/>
      <sheetName val="업무분장_1"/>
      <sheetName val="완성차_미수금2"/>
      <sheetName val="BS_Prior2"/>
      <sheetName val="Q2_Actual1"/>
      <sheetName val="Q3_actuals1"/>
      <sheetName val="GRADE별_투입원단위1"/>
      <sheetName val="인건비_내역서"/>
      <sheetName val="감가상각비_배부검토"/>
      <sheetName val="108_수선비"/>
      <sheetName val="2019년_세부자료_(입력할_시트)"/>
      <sheetName val="2019년보험요율_(입력할_시트)"/>
      <sheetName val="4_2_1_마루높이_검토"/>
      <sheetName val="00_09"/>
      <sheetName val="MARCH_25"/>
      <sheetName val="총괄갑_"/>
      <sheetName val="1차_내역서"/>
      <sheetName val="업무분장_"/>
      <sheetName val="3본사"/>
      <sheetName val="안산기계장치"/>
      <sheetName val="참조자료"/>
      <sheetName val="배수공 시멘트 및 골재량 산출"/>
      <sheetName val="전선 및 전선관"/>
      <sheetName val="일위대가"/>
      <sheetName val="참고(3)고정비"/>
      <sheetName val="전기"/>
      <sheetName val="지질조사"/>
      <sheetName val="시중노임단가"/>
      <sheetName val="03년"/>
      <sheetName val="시멘트"/>
      <sheetName val="h-013211-2"/>
      <sheetName val="초과사유"/>
      <sheetName val="(Hidden)세부계정"/>
      <sheetName val="10매출"/>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sheetData sheetId="217"/>
      <sheetData sheetId="218"/>
      <sheetData sheetId="219"/>
      <sheetData sheetId="220"/>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sheetData sheetId="288"/>
      <sheetData sheetId="289"/>
      <sheetData sheetId="290"/>
      <sheetData sheetId="29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sheetData sheetId="30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sheetData sheetId="316"/>
      <sheetData sheetId="317"/>
      <sheetData sheetId="318"/>
      <sheetData sheetId="319"/>
      <sheetData sheetId="320"/>
      <sheetData sheetId="321"/>
      <sheetData sheetId="322"/>
      <sheetData sheetId="323"/>
      <sheetData sheetId="324"/>
      <sheetData sheetId="325"/>
      <sheetData sheetId="326"/>
      <sheetData sheetId="327"/>
      <sheetData sheetId="328"/>
      <sheetData sheetId="329"/>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sheetData sheetId="362"/>
      <sheetData sheetId="363"/>
      <sheetData sheetId="364"/>
      <sheetData sheetId="365"/>
      <sheetData sheetId="366"/>
      <sheetData sheetId="367"/>
      <sheetData sheetId="368"/>
      <sheetData sheetId="369"/>
      <sheetData sheetId="370"/>
      <sheetData sheetId="371"/>
      <sheetData sheetId="372"/>
      <sheetData sheetId="373"/>
      <sheetData sheetId="374"/>
      <sheetData sheetId="375"/>
      <sheetData sheetId="376"/>
      <sheetData sheetId="377"/>
      <sheetData sheetId="378"/>
      <sheetData sheetId="379"/>
      <sheetData sheetId="380"/>
      <sheetData sheetId="381"/>
      <sheetData sheetId="382"/>
      <sheetData sheetId="383"/>
      <sheetData sheetId="384"/>
      <sheetData sheetId="385"/>
      <sheetData sheetId="386"/>
      <sheetData sheetId="387"/>
      <sheetData sheetId="388"/>
      <sheetData sheetId="389"/>
      <sheetData sheetId="390"/>
      <sheetData sheetId="391"/>
      <sheetData sheetId="392"/>
      <sheetData sheetId="393" refreshError="1"/>
      <sheetData sheetId="394" refreshError="1"/>
      <sheetData sheetId="395" refreshError="1"/>
      <sheetData sheetId="396" refreshError="1"/>
      <sheetData sheetId="397"/>
      <sheetData sheetId="398"/>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sheetData sheetId="472"/>
      <sheetData sheetId="473"/>
      <sheetData sheetId="474"/>
      <sheetData sheetId="475"/>
      <sheetData sheetId="476"/>
      <sheetData sheetId="477"/>
      <sheetData sheetId="478"/>
      <sheetData sheetId="479"/>
      <sheetData sheetId="480"/>
      <sheetData sheetId="481"/>
      <sheetData sheetId="482"/>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sheetData sheetId="500"/>
      <sheetData sheetId="501"/>
      <sheetData sheetId="502"/>
      <sheetData sheetId="503"/>
      <sheetData sheetId="504"/>
      <sheetData sheetId="505"/>
      <sheetData sheetId="506"/>
      <sheetData sheetId="507"/>
      <sheetData sheetId="508"/>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sheetData sheetId="520"/>
      <sheetData sheetId="521"/>
      <sheetData sheetId="522"/>
      <sheetData sheetId="523"/>
      <sheetData sheetId="524"/>
      <sheetData sheetId="525"/>
      <sheetData sheetId="526"/>
      <sheetData sheetId="527"/>
      <sheetData sheetId="528"/>
      <sheetData sheetId="529"/>
      <sheetData sheetId="530"/>
      <sheetData sheetId="531"/>
      <sheetData sheetId="532"/>
      <sheetData sheetId="533"/>
      <sheetData sheetId="534"/>
      <sheetData sheetId="535"/>
      <sheetData sheetId="536"/>
      <sheetData sheetId="537"/>
      <sheetData sheetId="538"/>
      <sheetData sheetId="539"/>
      <sheetData sheetId="540"/>
      <sheetData sheetId="541"/>
      <sheetData sheetId="542"/>
      <sheetData sheetId="543"/>
      <sheetData sheetId="544"/>
      <sheetData sheetId="545"/>
      <sheetData sheetId="546"/>
      <sheetData sheetId="547"/>
      <sheetData sheetId="548"/>
      <sheetData sheetId="549"/>
      <sheetData sheetId="550" refreshError="1"/>
      <sheetData sheetId="551" refreshError="1"/>
      <sheetData sheetId="552" refreshError="1"/>
      <sheetData sheetId="553"/>
      <sheetData sheetId="554"/>
      <sheetData sheetId="555"/>
      <sheetData sheetId="556"/>
      <sheetData sheetId="557"/>
      <sheetData sheetId="558"/>
      <sheetData sheetId="559"/>
      <sheetData sheetId="560"/>
      <sheetData sheetId="561"/>
      <sheetData sheetId="562"/>
      <sheetData sheetId="563"/>
      <sheetData sheetId="564"/>
      <sheetData sheetId="565"/>
      <sheetData sheetId="566"/>
      <sheetData sheetId="567"/>
      <sheetData sheetId="568"/>
      <sheetData sheetId="569"/>
      <sheetData sheetId="570" refreshError="1"/>
      <sheetData sheetId="571" refreshError="1"/>
      <sheetData sheetId="572" refreshError="1"/>
      <sheetData sheetId="573" refreshError="1"/>
      <sheetData sheetId="574" refreshError="1"/>
      <sheetData sheetId="575" refreshError="1"/>
      <sheetData sheetId="576" refreshError="1"/>
      <sheetData sheetId="577"/>
      <sheetData sheetId="578"/>
      <sheetData sheetId="579"/>
      <sheetData sheetId="580"/>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sheetData sheetId="680"/>
      <sheetData sheetId="681"/>
      <sheetData sheetId="682"/>
      <sheetData sheetId="683"/>
      <sheetData sheetId="684"/>
      <sheetData sheetId="685"/>
      <sheetData sheetId="686"/>
      <sheetData sheetId="687"/>
      <sheetData sheetId="688"/>
      <sheetData sheetId="689"/>
      <sheetData sheetId="690"/>
      <sheetData sheetId="691"/>
      <sheetData sheetId="692"/>
      <sheetData sheetId="693"/>
      <sheetData sheetId="694"/>
      <sheetData sheetId="695"/>
      <sheetData sheetId="696"/>
      <sheetData sheetId="697"/>
      <sheetData sheetId="698"/>
      <sheetData sheetId="699"/>
      <sheetData sheetId="700"/>
      <sheetData sheetId="701"/>
      <sheetData sheetId="702"/>
      <sheetData sheetId="703"/>
      <sheetData sheetId="704"/>
      <sheetData sheetId="705"/>
      <sheetData sheetId="706"/>
      <sheetData sheetId="707"/>
      <sheetData sheetId="708"/>
      <sheetData sheetId="709"/>
      <sheetData sheetId="710"/>
      <sheetData sheetId="711"/>
      <sheetData sheetId="712"/>
      <sheetData sheetId="713"/>
      <sheetData sheetId="714"/>
      <sheetData sheetId="715"/>
      <sheetData sheetId="716"/>
      <sheetData sheetId="717"/>
      <sheetData sheetId="718"/>
      <sheetData sheetId="719"/>
      <sheetData sheetId="720"/>
      <sheetData sheetId="721"/>
      <sheetData sheetId="722"/>
      <sheetData sheetId="723"/>
      <sheetData sheetId="724"/>
      <sheetData sheetId="725"/>
      <sheetData sheetId="726"/>
      <sheetData sheetId="727"/>
      <sheetData sheetId="728"/>
      <sheetData sheetId="729"/>
      <sheetData sheetId="730"/>
      <sheetData sheetId="731"/>
      <sheetData sheetId="732"/>
      <sheetData sheetId="733"/>
      <sheetData sheetId="734"/>
      <sheetData sheetId="735"/>
      <sheetData sheetId="736"/>
      <sheetData sheetId="737"/>
      <sheetData sheetId="738"/>
      <sheetData sheetId="739"/>
      <sheetData sheetId="740"/>
      <sheetData sheetId="741"/>
      <sheetData sheetId="742"/>
      <sheetData sheetId="743"/>
      <sheetData sheetId="744"/>
      <sheetData sheetId="745"/>
      <sheetData sheetId="746"/>
      <sheetData sheetId="747"/>
      <sheetData sheetId="748"/>
      <sheetData sheetId="749"/>
      <sheetData sheetId="750"/>
      <sheetData sheetId="751"/>
      <sheetData sheetId="752"/>
      <sheetData sheetId="753"/>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refreshError="1"/>
      <sheetData sheetId="764" refreshError="1"/>
      <sheetData sheetId="765" refreshError="1"/>
      <sheetData sheetId="766" refreshError="1"/>
      <sheetData sheetId="767" refreshError="1"/>
      <sheetData sheetId="768" refreshError="1"/>
      <sheetData sheetId="769" refreshError="1"/>
    </sheetDataSet>
  </externalBook>
</externalLink>
</file>

<file path=xl/externalLinks/externalLink7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재고추이"/>
      <sheetName val="4월생산추이"/>
      <sheetName val="6월생산추이"/>
      <sheetName val="GRAPH"/>
      <sheetName val="G2"/>
      <sheetName val="Sheet3"/>
      <sheetName val="5월생산추이"/>
      <sheetName val="Sheet1 (2)"/>
      <sheetName val="#REF"/>
      <sheetName val="수정시산표"/>
      <sheetName val="Sheet1"/>
      <sheetName val="버튼"/>
      <sheetName val="생산량"/>
      <sheetName val="#REF!"/>
      <sheetName val="경영비율 "/>
      <sheetName val="건설가"/>
      <sheetName val="확인서"/>
      <sheetName val="타사비교(13년)"/>
      <sheetName val="7월말수주잔"/>
      <sheetName val="T&amp;C"/>
      <sheetName val="JUYO"/>
      <sheetName val="DATA"/>
      <sheetName val="97년추정손익계산서"/>
      <sheetName val="기본정보"/>
      <sheetName val="요약"/>
      <sheetName val="1급갑"/>
      <sheetName val="현장코드"/>
      <sheetName val="Macro1"/>
      <sheetName val="직급실적"/>
      <sheetName val="04고객별 담당자"/>
      <sheetName val="수불부"/>
      <sheetName val="전체2월"/>
      <sheetName val="1_03수익성대비표"/>
      <sheetName val="매장구분"/>
      <sheetName val="Macro"/>
      <sheetName val="1-12월"/>
      <sheetName val="중연"/>
      <sheetName val="Base"/>
      <sheetName val="판매추이"/>
      <sheetName val="대구"/>
      <sheetName val="용연"/>
      <sheetName val="울산"/>
      <sheetName val="구미"/>
      <sheetName val="광주"/>
      <sheetName val="언양"/>
      <sheetName val="전체1월"/>
    </sheetNames>
    <sheetDataSet>
      <sheetData sheetId="0"/>
      <sheetData sheetId="1"/>
      <sheetData sheetId="2"/>
      <sheetData sheetId="3"/>
      <sheetData sheetId="4"/>
      <sheetData sheetId="5"/>
      <sheetData sheetId="6"/>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Set>
  </externalBook>
</externalLink>
</file>

<file path=xl/externalLinks/externalLink7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타사비교(13년)"/>
      <sheetName val="Chart3"/>
      <sheetName val="년차별 승급액 현황"/>
      <sheetName val="년차별(기본급)"/>
      <sheetName val="년차별(통상임금)"/>
      <sheetName val="년차별(총액임금)"/>
      <sheetName val="HICO9912"/>
      <sheetName val="HICO9912(750%)"/>
      <sheetName val="위아9912"/>
      <sheetName val="한국중9912"/>
      <sheetName val="대우중9912"/>
      <sheetName val="현대정공9912"/>
      <sheetName val="쌍용중9912"/>
      <sheetName val="대림자9912"/>
      <sheetName val="창원특9912"/>
      <sheetName val="풍성전기9912"/>
      <sheetName val="통일중9912"/>
      <sheetName val="두산기계9912"/>
      <sheetName val="한국철강9912"/>
      <sheetName val="효성기계9912"/>
      <sheetName val="LG전자"/>
      <sheetName val="99년 타결동향"/>
      <sheetName val="T&amp;C"/>
      <sheetName val="1급갑"/>
      <sheetName val="J-2이하"/>
      <sheetName val="Ctrl"/>
      <sheetName val="고합"/>
      <sheetName val="4월"/>
      <sheetName val="매출"/>
      <sheetName val="수정시산표"/>
      <sheetName val="주메뉴"/>
      <sheetName val="Macro1"/>
      <sheetName val="손익총괄"/>
      <sheetName val="판매추이"/>
      <sheetName val="구미2월"/>
      <sheetName val="안양2월"/>
      <sheetName val="버튼"/>
      <sheetName val="11월판가"/>
      <sheetName val="4500"/>
      <sheetName val="직급실적"/>
      <sheetName val="대구"/>
      <sheetName val="薬品リスト"/>
      <sheetName val="비용"/>
      <sheetName val="TNC(1안)"/>
      <sheetName val="평균S_D"/>
      <sheetName val="Sheet3"/>
      <sheetName val="Macro"/>
      <sheetName val="DATA"/>
      <sheetName val="01_12月_Lot별_판매실적.xls"/>
      <sheetName val="노임단가"/>
      <sheetName val="단가조사"/>
      <sheetName val="8월판가_2"/>
      <sheetName val="환율-2"/>
      <sheetName val="진천"/>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FAB별"/>
      <sheetName val="256D OUT TAT"/>
      <sheetName val="hitachi"/>
      <sheetName val="3ND 64M"/>
      <sheetName val="제품별"/>
      <sheetName val="국영"/>
      <sheetName val="asy_o"/>
      <sheetName val="95TOTREV"/>
      <sheetName val="FAB"/>
      <sheetName val="시실누(모) "/>
      <sheetName val="중장SR"/>
      <sheetName val="공용정보"/>
      <sheetName val="Low YLD Reject"/>
      <sheetName val="국산화"/>
      <sheetName val="FOB발"/>
      <sheetName val="ALL"/>
      <sheetName val="서류검사"/>
      <sheetName val="SSMITM"/>
      <sheetName val="#REF"/>
      <sheetName val="선급금(에프)"/>
      <sheetName val="1.현금예금"/>
      <sheetName val="1.현금및현금성자산"/>
      <sheetName val="재무상태변동표"/>
      <sheetName val="선급비용"/>
      <sheetName val="정산표"/>
      <sheetName val="예적금"/>
      <sheetName val="BAY실적"/>
      <sheetName val="지수"/>
      <sheetName val="960318-1"/>
      <sheetName val="data_MM"/>
      <sheetName val="fab_o"/>
      <sheetName val="data (누계)"/>
      <sheetName val="data(실적)"/>
      <sheetName val="data (전년동기)"/>
      <sheetName val="통계자료"/>
      <sheetName val="256D_OUT_TAT"/>
      <sheetName val="3ND_64M"/>
      <sheetName val="시실누(모)_"/>
      <sheetName val="Low_YLD_Reject"/>
      <sheetName val="data_(누계)"/>
      <sheetName val="data_(전년동기)"/>
      <sheetName val="수요일"/>
      <sheetName val="금요일"/>
      <sheetName val="Trans"/>
      <sheetName val="Sheet1"/>
      <sheetName val="취합"/>
      <sheetName val="시산표"/>
      <sheetName val="A"/>
      <sheetName val="B"/>
      <sheetName val="환율"/>
      <sheetName val="개인별장비관리"/>
      <sheetName val="항목(1)"/>
      <sheetName val="수리결과"/>
      <sheetName val="工作表"/>
      <sheetName val="전체실적"/>
      <sheetName val="사업소계"/>
      <sheetName val="FAB2_상세"/>
      <sheetName val="FAB3_상세"/>
      <sheetName val="PKG_상세"/>
      <sheetName val="Test_상세"/>
      <sheetName val="설비상세"/>
      <sheetName val="구미종합"/>
      <sheetName val="FAB2_Matrix"/>
      <sheetName val="FAB3_Matrix"/>
      <sheetName val="PKG_Matrix"/>
      <sheetName val="Test_Matrix"/>
      <sheetName val="Sheet2"/>
      <sheetName val="Sheet3"/>
      <sheetName val="총괄표"/>
      <sheetName val="증감내역"/>
      <sheetName val="산출근거_사무용품비"/>
      <sheetName val="산출근거_소모품비"/>
      <sheetName val="산출근거_여비교통비"/>
      <sheetName val="항공료기준표"/>
      <sheetName val="해외업무출장"/>
      <sheetName val="사외교육비"/>
      <sheetName val="연구용소모품"/>
      <sheetName val="산출근거(도서비)"/>
      <sheetName val="경상연구개발비"/>
      <sheetName val="1총괄표"/>
      <sheetName val="2증감내역"/>
      <sheetName val="3-1-1 여비교통비"/>
      <sheetName val="4-1해외출장계획"/>
      <sheetName val="3-1-2 사무용품비"/>
      <sheetName val="3-1-3 소모품비"/>
      <sheetName val="3-1-4 교육훈련비"/>
      <sheetName val="6사외교육비"/>
      <sheetName val="3-1-5 운반비"/>
      <sheetName val="3-1-6 통신비"/>
      <sheetName val="3-1-7 전산정보이용료"/>
      <sheetName val="3-1-8 도서비"/>
      <sheetName val="9-2복사인쇄비"/>
      <sheetName val="9-1전문서적"/>
      <sheetName val="3-1-9 수선비"/>
      <sheetName val="3-1-10 경상개발비(지급수수료)"/>
      <sheetName val="10경상연구개발비"/>
      <sheetName val="여비교통비"/>
      <sheetName val="소모품비"/>
      <sheetName val="교육훈련비"/>
      <sheetName val="운반보관비"/>
      <sheetName val="도서비"/>
      <sheetName val="경상개발비"/>
      <sheetName val="4-2해외출장(CONFERENCE)"/>
      <sheetName val="5사내교육비"/>
      <sheetName val="8연구용소모품"/>
      <sheetName val="10경상연구개발비(SMteam)"/>
      <sheetName val="6월인원"/>
      <sheetName val="ASP"/>
      <sheetName val="CHIP_O"/>
      <sheetName val="FAB_I"/>
      <sheetName val="FRT_O"/>
      <sheetName val="PKG_I"/>
      <sheetName val="FT_금액"/>
      <sheetName val="YIELD"/>
      <sheetName val="Credit Calc"/>
      <sheetName val="원가관리"/>
      <sheetName val="DATA-2001"/>
      <sheetName val="장비목록"/>
      <sheetName val="DDR"/>
      <sheetName val="summary"/>
      <sheetName val="HSA"/>
      <sheetName val="현우실적"/>
      <sheetName val="Aries_all_char"/>
      <sheetName val="StepperValues"/>
      <sheetName val="TG9504"/>
      <sheetName val="Ref2"/>
      <sheetName val="3-1-4 교_x0002__x0000_数8"/>
      <sheetName val=""/>
      <sheetName val="CAPA분석 360K"/>
      <sheetName val="내역서"/>
      <sheetName val="자재 집계표"/>
      <sheetName val="BOM"/>
      <sheetName val="FAB2_Á_x0000_"/>
      <sheetName val="소특"/>
      <sheetName val="3-1-4 교_x0002_"/>
      <sheetName val="F5"/>
      <sheetName val="팀별"/>
      <sheetName val="현재"/>
      <sheetName val="8)중점관리장비현황"/>
      <sheetName val="US 94 COST CENTER LIST"/>
      <sheetName val="Process Tools-Owned"/>
      <sheetName val="LUC-CAL"/>
      <sheetName val="SG&amp;A Allocation"/>
      <sheetName val="Policy"/>
      <sheetName val="AR County"/>
      <sheetName val="Revenue"/>
      <sheetName val="Consulting"/>
      <sheetName val="Equip_Purch"/>
      <sheetName val="Equip_Repair"/>
      <sheetName val="Exp_Software"/>
      <sheetName val="Mailing"/>
      <sheetName val="Mkt_Exp"/>
      <sheetName val="Motivation"/>
      <sheetName val="Office_Supplies"/>
      <sheetName val="Print_Copy"/>
      <sheetName val="Recruiting"/>
      <sheetName val="Temp_Help"/>
      <sheetName val="Training"/>
      <sheetName val="Travel"/>
      <sheetName val="Invoice"/>
      <sheetName val="PLAN_Units"/>
      <sheetName val="AccumOptions"/>
      <sheetName val="Rev Module Retrieve"/>
      <sheetName val="Accretion - Dilution"/>
      <sheetName val="166.415"/>
      <sheetName val="Customer SAB101 Issues Sort"/>
      <sheetName val="BU Commentary"/>
      <sheetName val="FebGL"/>
      <sheetName val="JanGL"/>
      <sheetName val="FY-07 Personal Property Tax"/>
      <sheetName val="FY-07 Real Property Tax"/>
      <sheetName val="Fcst Summary"/>
      <sheetName val="June01brio sort"/>
      <sheetName val="Period Pivot Summary"/>
      <sheetName val="コントロールパネル"/>
      <sheetName val="Summary_by_Account"/>
      <sheetName val="Cube by Product Line"/>
      <sheetName val="Data"/>
      <sheetName val="설비운영"/>
      <sheetName val="CScore February"/>
      <sheetName val="Mapping"/>
      <sheetName val="Series C Options"/>
      <sheetName val="Updated FY2010 Wkg FCST"/>
      <sheetName val="Aug 2010 MSPP Purchase"/>
      <sheetName val="MSPP weighted- QTD"/>
      <sheetName val="Stock Price NASDAQ"/>
      <sheetName val="DSU weighted- QTD"/>
      <sheetName val="MSPP weighted- YTD"/>
      <sheetName val="DSU weighted- YTD"/>
      <sheetName val="SL Input"/>
      <sheetName val="O_I_US"/>
      <sheetName val="GL Recon"/>
      <sheetName val="Lists"/>
      <sheetName val="Operating LR (Q1 - Q4)"/>
      <sheetName val="OB DTL"/>
      <sheetName val="AR AGING"/>
      <sheetName val=" 55 BA 장입기 091203.xlsx"/>
      <sheetName val="부품별 매입현황"/>
      <sheetName val="FAB2_Á_x005f_x0000_"/>
      <sheetName val="Cgs계산값1"/>
      <sheetName val="기본 상수"/>
      <sheetName val="CAP"/>
      <sheetName val="변수"/>
      <sheetName val="TFT 저항"/>
      <sheetName val="전압하강"/>
      <sheetName val="dV&amp;Cl"/>
      <sheetName val="F-T Voltage"/>
      <sheetName val="Var."/>
      <sheetName val="R"/>
      <sheetName val="정리"/>
      <sheetName val="보고서"/>
      <sheetName val="FAB2_Á_x005f_x005f_x005f_x0000_"/>
      <sheetName val="L2"/>
      <sheetName val="L1"/>
      <sheetName val="FAB2_Á_x005f_x005f_x005f_x005f_x005f_x005f_x005f_x0000_"/>
      <sheetName val="Map"/>
      <sheetName val="설계상수"/>
      <sheetName val="DATA1"/>
      <sheetName val="DATA2"/>
      <sheetName val="DATA3"/>
      <sheetName val="FAB2_Á?"/>
      <sheetName val="FAB2_Á_"/>
      <sheetName val="국내"/>
      <sheetName val="费用预算"/>
      <sheetName val="변수1"/>
      <sheetName val="FAB2_Á_x005f_x005f_x005f_x005f_x005f_x005f_x005f_x005f_"/>
      <sheetName val="3-1-4 교_x005f_x0002__x005f_x0000_数8"/>
      <sheetName val="Array PI"/>
      <sheetName val="Cgs계산식1"/>
      <sheetName val="Pandora"/>
      <sheetName val="VIZIO DA가격"/>
      <sheetName val="기타 DA가격"/>
      <sheetName val="LGE DA가격"/>
      <sheetName val="잉여처분"/>
      <sheetName val="Prices"/>
      <sheetName val="DATA6"/>
      <sheetName val="X13"/>
      <sheetName val="Sapphire"/>
      <sheetName val="3-1-4 교_x0002_?数8"/>
      <sheetName val="3-1-4 교_x005f_x005f_x005f_x0002__x005f_x005f_x000"/>
      <sheetName val="3-1-4 교_x005f_x0002_"/>
      <sheetName val="3-1-4 교_x005f_x0002__数8"/>
      <sheetName val="3-1-4 ɐ_x0000__x0000__x0000_␀"/>
      <sheetName val="FAB4생산"/>
      <sheetName val="J"/>
      <sheetName val="카드키식수내역"/>
      <sheetName val="F4-F7"/>
      <sheetName val="鄴ႄ뛶棕饭䌋±ONFMRENCE)"/>
      <sheetName val="Vendor"/>
      <sheetName val="입력DATA"/>
      <sheetName val="조명투자및환수계획"/>
      <sheetName val="제조중간결과"/>
      <sheetName val="입찰내역 발주처 양식"/>
      <sheetName val="견적을지"/>
      <sheetName val="목표세부명세"/>
      <sheetName val="장기차입금"/>
      <sheetName val="Source"/>
      <sheetName val="Sheet4"/>
      <sheetName val="DRT102"/>
      <sheetName val="DRT502"/>
      <sheetName val="불합리 적출 및 관리"/>
      <sheetName val="Controls"/>
      <sheetName val="저항"/>
      <sheetName val="POWER"/>
      <sheetName val="ELECTRIC"/>
      <sheetName val="CTEMCOST"/>
      <sheetName val="SCHEDULE"/>
      <sheetName val="sum"/>
      <sheetName val="XY tilt 2nd"/>
      <sheetName val="1. Angle confirm"/>
      <sheetName val="지우지말것"/>
      <sheetName val="96재료"/>
      <sheetName val="category"/>
      <sheetName val="3-1-4 ɐ"/>
      <sheetName val="HOME"/>
      <sheetName val="RET_LOC"/>
      <sheetName val="RET_USD"/>
      <sheetName val="Lookup"/>
      <sheetName val="J2"/>
      <sheetName val="J3.4"/>
      <sheetName val="J1"/>
      <sheetName val="RATE CHART"/>
      <sheetName val="HW"/>
      <sheetName val="U1.5"/>
      <sheetName val="U1.2"/>
      <sheetName val="U1.4"/>
      <sheetName val="U1.1"/>
      <sheetName val="U1.3"/>
      <sheetName val="Rent Analysis"/>
      <sheetName val="FCST"/>
      <sheetName val="ACTUAL"/>
      <sheetName val="Japan"/>
      <sheetName val="Coverpage"/>
      <sheetName val="Drop Down"/>
      <sheetName val="Game changer priorities"/>
      <sheetName val="Emp Exercise Table"/>
      <sheetName val="PKG"/>
      <sheetName val="SG&amp;Named"/>
      <sheetName val="acctdesc"/>
      <sheetName val="ACTIVITY_TABLE"/>
      <sheetName val="Earn &amp; E&amp;P &amp; Taxes ENXX_06"/>
      <sheetName val="Prelim FPHCI"/>
      <sheetName val="T"/>
      <sheetName val="Details FY00"/>
      <sheetName val="Validation"/>
      <sheetName val="Parameters"/>
      <sheetName val="Expansion Expenses"/>
      <sheetName val="PCP Recruitment &amp; Productivity"/>
      <sheetName val="State Franchise Taxes{C&amp;S}"/>
      <sheetName val="UNADJUSTED FROM PS"/>
      <sheetName val="PL(Input)"/>
      <sheetName val="BS(Output)"/>
      <sheetName val="RUL2"/>
      <sheetName val="1.BS"/>
      <sheetName val="2.PL"/>
      <sheetName val="2공장"/>
      <sheetName val="3공장"/>
      <sheetName val="은행"/>
      <sheetName val="BS"/>
      <sheetName val="개발담당자 "/>
      <sheetName val="종합2"/>
      <sheetName val="May."/>
      <sheetName val="shutt_bi"/>
      <sheetName val="품의"/>
      <sheetName val="TOEIC기준점수"/>
      <sheetName val="MatchCode"/>
      <sheetName val="근로(생)"/>
      <sheetName val="1월"/>
      <sheetName val="옥외등신설"/>
      <sheetName val="저케CV22신설"/>
      <sheetName val="저케CV38신설"/>
      <sheetName val="저케CV8신설"/>
      <sheetName val="접지3종"/>
      <sheetName val="WB"/>
      <sheetName val="이천_yj"/>
      <sheetName val="청주_d"/>
      <sheetName val="청주_yj"/>
      <sheetName val="P2KLA"/>
      <sheetName val="YLD"/>
      <sheetName val="GATEKLA"/>
      <sheetName val="ONO3"/>
      <sheetName val="외화금융(97-03)"/>
      <sheetName val="MOTOR"/>
      <sheetName val="MRS세부"/>
      <sheetName val="물가지수!"/>
      <sheetName val="SALE"/>
      <sheetName val="수불1Q"/>
      <sheetName val="수불2Q"/>
      <sheetName val="수불3Q"/>
      <sheetName val="수불4Q"/>
      <sheetName val="FLASH_생산"/>
      <sheetName val="FLASH_CHIP"/>
      <sheetName val="FLASH_sales"/>
      <sheetName val="IF5_F"/>
      <sheetName val="IF5_S"/>
      <sheetName val="IF6_S"/>
      <sheetName val="SRAM_생산"/>
      <sheetName val="SRAM_CHIP"/>
      <sheetName val="SRAM_sales"/>
      <sheetName val="첨부1"/>
      <sheetName val="Data&amp;Assumptions"/>
      <sheetName val="가동비율"/>
      <sheetName val="기상도"/>
      <sheetName val="개인별 프로젝트"/>
      <sheetName val="산출기준(파견전산실)"/>
      <sheetName val="단가산출서(기계)"/>
      <sheetName val="96 기타 전시회 경비"/>
      <sheetName val="96 상반기 전시회 경비"/>
      <sheetName val="96 하반기 전시회 경비"/>
      <sheetName val="개요"/>
      <sheetName val="단가"/>
      <sheetName val="SUB (N)"/>
      <sheetName val="그림"/>
      <sheetName val="기상도월"/>
      <sheetName val="11월 Red Zone 기상도"/>
      <sheetName val="Lot Status"/>
      <sheetName val="Xunit (단위환산)"/>
      <sheetName val="6F8"/>
      <sheetName val="생산직"/>
      <sheetName val="단일장비탐색1"/>
      <sheetName val="일위목록"/>
      <sheetName val="간접비계산"/>
      <sheetName val="Sheet1 (2)"/>
      <sheetName val="연수원"/>
      <sheetName val="Hynix &amp; SYS IC Co"/>
      <sheetName val="Code 2"/>
      <sheetName val="FACTOR"/>
      <sheetName val="MP01"/>
      <sheetName val="atd"/>
      <sheetName val="atm"/>
      <sheetName val="표지"/>
      <sheetName val="PKG_O"/>
      <sheetName val="BEST"/>
      <sheetName val="수정시산표"/>
      <sheetName val="ORIGINAL"/>
      <sheetName val="장비명"/>
      <sheetName val="영업본부US$실적 (2)"/>
      <sheetName val="BTS-시범물량"/>
      <sheetName val="ABUT수량-A1"/>
      <sheetName val="Sheet6"/>
      <sheetName val="3-1-4 교_x0002__数8"/>
      <sheetName val="작업공사목록"/>
      <sheetName val="PwC"/>
      <sheetName val="Co_Scoresheet_FY104Q"/>
      <sheetName val="PopCache"/>
      <sheetName val="원가표"/>
      <sheetName val="제조혁신(이지연, 윤수향)"/>
      <sheetName val="팀장평가"/>
      <sheetName val="값목록(Do not touch)"/>
      <sheetName val="기별월별손익"/>
      <sheetName val="24.보증금(전신전화가입권)"/>
      <sheetName val="EQT-ESTN"/>
      <sheetName val="근로소득 세액표"/>
      <sheetName val="건강보험 표준요율표"/>
      <sheetName val="국민연금 표준요율표"/>
      <sheetName val="원가절감실적(계정별)"/>
      <sheetName val="토목검측서"/>
      <sheetName val="계약1차"/>
      <sheetName val="DATE변환2"/>
      <sheetName val="자판실행"/>
      <sheetName val="전등설비"/>
      <sheetName val="견적"/>
      <sheetName val="RESULT"/>
      <sheetName val="EXTENSION현황"/>
      <sheetName val="_M10C DIFF 산포 개선 사례_BASE PRESSU"/>
      <sheetName val="산근"/>
      <sheetName val="노임"/>
      <sheetName val="조정명세서"/>
      <sheetName val="Laser Alignment Target Spec"/>
      <sheetName val="Laser Focus Spec"/>
      <sheetName val="FAB#7"/>
      <sheetName val="_M10C DIFF 산포 개선 사례_7자 GAS LINE"/>
      <sheetName val="Graph Data"/>
      <sheetName val="환률"/>
      <sheetName val="부대"/>
      <sheetName val="실행내역서 "/>
      <sheetName val="BP-이발-RJ TREND"/>
      <sheetName val="대치판정"/>
      <sheetName val="유해위험요인 분류체계"/>
      <sheetName val="GF2"/>
      <sheetName val="512sd"/>
      <sheetName val="TAT"/>
      <sheetName val="M5_S"/>
      <sheetName val="M6_S"/>
      <sheetName val="DAILY CHECK"/>
      <sheetName val="Total_Cost"/>
      <sheetName val="특정현금과예금"/>
      <sheetName val="L_repair"/>
      <sheetName val="EPM Raw"/>
      <sheetName val="PT1H Raw"/>
      <sheetName val="PT2C_Raw"/>
      <sheetName val="16M"/>
      <sheetName val="1M4M"/>
      <sheetName val="판매실적 종합"/>
      <sheetName val="견적서"/>
      <sheetName val="선급법인세"/>
      <sheetName val="영업보증금"/>
      <sheetName val="CHIP_INV"/>
      <sheetName val="code"/>
      <sheetName val="공통가설"/>
      <sheetName val="Down Time"/>
      <sheetName val="TPM지표"/>
      <sheetName val="H.P견적(참조)"/>
      <sheetName val="97센_협"/>
      <sheetName val="원본"/>
      <sheetName val="RAW_Data"/>
      <sheetName val="전기"/>
      <sheetName val="Tot_Sum"/>
      <sheetName val="M8_Sum"/>
      <sheetName val="M9_Sum"/>
      <sheetName val="경수97.02"/>
      <sheetName val="SALE&amp;COST"/>
      <sheetName val="연구9월"/>
      <sheetName val="1995년 섹터별 매출"/>
      <sheetName val="MFAB"/>
      <sheetName val="MFRT"/>
      <sheetName val="MPKG"/>
      <sheetName val="MPRD"/>
      <sheetName val="고장이력"/>
      <sheetName val="4-8.공통"/>
      <sheetName val="cuslist"/>
      <sheetName val="해트트릭"/>
      <sheetName val="Fabless comp ROE"/>
      <sheetName val="견적율"/>
      <sheetName val="Daily-status"/>
      <sheetName val="DI"/>
      <sheetName val="CODE표"/>
      <sheetName val="Making Order"/>
      <sheetName val="데이터유효성"/>
      <sheetName val="일위대가표"/>
      <sheetName val="공정분류기준"/>
      <sheetName val="SUB9601"/>
      <sheetName val="6)Matl analysis"/>
      <sheetName val="1)Assumptions"/>
      <sheetName val="9609Aß"/>
      <sheetName val="TEMP1"/>
      <sheetName val="TEMP2"/>
      <sheetName val="99선급비용"/>
      <sheetName val="별첨4_전담운영PM(1)"/>
      <sheetName val="차량실적1"/>
      <sheetName val="PC%계산"/>
      <sheetName val="9-1차이내역"/>
      <sheetName val="VLOOKUP"/>
      <sheetName val="EQUIP LIST"/>
      <sheetName val="유효성"/>
      <sheetName val="TFT 측정(2)"/>
      <sheetName val="사유 구분"/>
      <sheetName val="3-1-1_여비교통비"/>
      <sheetName val="3-1-2_사무용품비"/>
      <sheetName val="3-1-3_소모품비"/>
      <sheetName val="3-1-4_교육훈련비"/>
      <sheetName val="3-1-5_운반비"/>
      <sheetName val="3-1-6_통신비"/>
      <sheetName val="3-1-7_전산정보이용료"/>
      <sheetName val="3-1-8_도서비"/>
      <sheetName val="3-1-9_수선비"/>
      <sheetName val="3-1-10_경상개발비(지급수수료)"/>
      <sheetName val="자재_집계표"/>
      <sheetName val="Credit_Calc"/>
      <sheetName val="CAPA분석_360K"/>
      <sheetName val="3-1-4_교数8"/>
      <sheetName val="입찰내역_발주처_양식"/>
      <sheetName val="3-1-4_교"/>
      <sheetName val="_55_BA_장입기_091203_xlsx"/>
      <sheetName val="3-1-1_여비교통비1"/>
      <sheetName val="3-1-2_사무용품비1"/>
      <sheetName val="3-1-3_소모품비1"/>
      <sheetName val="3-1-4_교육훈련비1"/>
      <sheetName val="3-1-5_운반비1"/>
      <sheetName val="3-1-6_통신비1"/>
      <sheetName val="3-1-7_전산정보이용료1"/>
      <sheetName val="3-1-8_도서비1"/>
      <sheetName val="3-1-9_수선비1"/>
      <sheetName val="3-1-10_경상개발비(지급수수료)1"/>
      <sheetName val="3ND_64M1"/>
      <sheetName val="자재_집계표1"/>
      <sheetName val="시실누(모)_1"/>
      <sheetName val="Credit_Calc1"/>
      <sheetName val="CAPA분석_360K1"/>
      <sheetName val="입찰내역_발주처_양식1"/>
      <sheetName val="_55_BA_장입기_091203_xlsx1"/>
      <sheetName val="FAB2_Á_x005f_x005f_x005f_x005f_"/>
      <sheetName val="14.1&quot; Cst 변화"/>
      <sheetName val="계조에 따른 특성"/>
      <sheetName val="인력관리_Code"/>
      <sheetName val="PIPING"/>
      <sheetName val="Total-P&amp;L(Local)"/>
      <sheetName val="키워드"/>
      <sheetName val="THIN"/>
      <sheetName val="한국단가계약표"/>
      <sheetName val="무상 Part List(BW)"/>
      <sheetName val="노동부강사"/>
      <sheetName val="강사과정"/>
      <sheetName val="개인정보"/>
      <sheetName val="노동필터"/>
      <sheetName val="노동부DB"/>
      <sheetName val="자료입력"/>
      <sheetName val="노동부_조견단가"/>
      <sheetName val="훈련비계산"/>
      <sheetName val="불합리_적출_및_관리"/>
      <sheetName val="부품별_매입현황"/>
      <sheetName val="기본_상수"/>
      <sheetName val="3-1-4_교?数8"/>
      <sheetName val="TFT_저항"/>
      <sheetName val="3-1-4_교_x005f_x0002__x005f_x0000_数8"/>
      <sheetName val="F-T_Voltage"/>
      <sheetName val="XY_tilt_2nd"/>
      <sheetName val="1__Angle_confirm"/>
      <sheetName val="Var_"/>
      <sheetName val="Array_PI"/>
      <sheetName val="VIZIO_DA가격"/>
      <sheetName val="기타_DA가격"/>
      <sheetName val="LGE_DA가격"/>
      <sheetName val="3-1-4_교_x005f_x0002_"/>
      <sheetName val="영업본부US$실적_(2)"/>
      <sheetName val="2)인력관리_Code_Flash"/>
      <sheetName val="※ 참고사항"/>
      <sheetName val="건물"/>
      <sheetName val="일년TOTAL"/>
      <sheetName val=" T3B-SN SOD SKIP + SIGE No Dela"/>
      <sheetName val="앞면인쇄후180도_회전"/>
      <sheetName val="BWipList"/>
      <sheetName val="TWipList"/>
      <sheetName val="CF2"/>
      <sheetName val="CF4"/>
      <sheetName val="CF5"/>
      <sheetName val="CF7"/>
      <sheetName val="CF8"/>
      <sheetName val="GF3"/>
      <sheetName val="128M"/>
      <sheetName val="16EDO"/>
      <sheetName val="16SD"/>
      <sheetName val="16WB"/>
      <sheetName val="256M"/>
      <sheetName val="4M"/>
      <sheetName val="64EDO"/>
      <sheetName val="64SD"/>
      <sheetName val="DRD"/>
      <sheetName val="SRAM"/>
      <sheetName val="PBS"/>
      <sheetName val="내역"/>
      <sheetName val="MVMT_row2"/>
      <sheetName val="F"/>
      <sheetName val="Wip Status"/>
      <sheetName val="차수"/>
      <sheetName val="정부노임단가"/>
      <sheetName val="공사비내역서"/>
      <sheetName val="도급양식"/>
      <sheetName val="Raw Data"/>
      <sheetName val="7682LA SKD(12.4)"/>
      <sheetName val="Header"/>
      <sheetName val="sapactivexlhiddensheet"/>
      <sheetName val="공종별 집계"/>
      <sheetName val="1단계"/>
      <sheetName val="init"/>
      <sheetName val="공사비 내역 (가)"/>
      <sheetName val="BSD (2)"/>
      <sheetName val="TABLE"/>
      <sheetName val="N賃率-職"/>
      <sheetName val="직재"/>
      <sheetName val="토공(완충)"/>
      <sheetName val="PUMP"/>
      <sheetName val="Proposal"/>
      <sheetName val="차액보증"/>
      <sheetName val="차량구입"/>
      <sheetName val=" 견적서"/>
      <sheetName val="설산1.나"/>
      <sheetName val="본사S"/>
      <sheetName val="건축원가계산서"/>
      <sheetName val="예산M12A"/>
      <sheetName val="CONCRETE"/>
      <sheetName val="목록"/>
      <sheetName val="자료"/>
      <sheetName val="임시"/>
      <sheetName val="공문"/>
      <sheetName val="1_汇总"/>
      <sheetName val="担当工程师"/>
      <sheetName val="반입시나리오(area별 조정)"/>
      <sheetName val="기준정보"/>
      <sheetName val="유통망계획"/>
      <sheetName val="Nand"/>
      <sheetName val="cF4P"/>
      <sheetName val="Nandp"/>
      <sheetName val="한계원가"/>
      <sheetName val="도기류"/>
      <sheetName val="개인별_프로젝트"/>
      <sheetName val="96_기타_전시회_경비"/>
      <sheetName val="96_상반기_전시회_경비"/>
      <sheetName val="96_하반기_전시회_경비"/>
      <sheetName val="SUB_(N)"/>
      <sheetName val="11월_Red_Zone_기상도"/>
      <sheetName val="Lot_Status"/>
      <sheetName val="Xunit_(단위환산)"/>
      <sheetName val="Sheet1_(2)"/>
      <sheetName val="Hynix_&amp;_SYS_IC_Co"/>
      <sheetName val="Code_2"/>
      <sheetName val="3-1-4_교_数8"/>
      <sheetName val="3-1-4_교_x005f_x005f_x005f_x0002__x005f_x005f_x000"/>
      <sheetName val="3-1-4_교_x005f_x0002__数8"/>
      <sheetName val="3-1-4_ɐ␀"/>
      <sheetName val="3-1-4_ɐ"/>
      <sheetName val="제조혁신(이지연,_윤수향)"/>
      <sheetName val="값목록(Do_not_touch)"/>
      <sheetName val="24_보증금(전신전화가입권)"/>
      <sheetName val="근로소득_세액표"/>
      <sheetName val="건강보험_표준요율표"/>
      <sheetName val="국민연금_표준요율표"/>
      <sheetName val="_M10C_DIFF_산포_개선_사례_BASE_PRESSU"/>
      <sheetName val="Laser_Alignment_Target_Spec"/>
      <sheetName val="Laser_Focus_Spec"/>
      <sheetName val="_M10C_DIFF_산포_개선_사례_7자_GAS_LINE"/>
      <sheetName val="Graph_Data"/>
      <sheetName val="실행내역서_"/>
      <sheetName val="BP-이발-RJ_TREND"/>
      <sheetName val="유해위험요인_분류체계"/>
      <sheetName val="DAILY_CHECK"/>
      <sheetName val="EPM_Raw"/>
      <sheetName val="PT1H_Raw"/>
      <sheetName val="판매실적_종합"/>
      <sheetName val="Down_Time"/>
      <sheetName val="H_P견적(참조)"/>
      <sheetName val="경수97_02"/>
      <sheetName val="1995년_섹터별_매출"/>
      <sheetName val="4-8_공통"/>
      <sheetName val="Fabless_comp_ROE"/>
      <sheetName val="Making_Order"/>
      <sheetName val="DataBase 작성 샘플"/>
      <sheetName val="TFT 활동"/>
      <sheetName val="MLM(OL)"/>
      <sheetName val="전일EOH"/>
      <sheetName val="2SL"/>
      <sheetName val="Master"/>
      <sheetName val="Drop Memu"/>
      <sheetName val="고장명"/>
      <sheetName val="256D_OUT_TAT1"/>
      <sheetName val="3ND_64M2"/>
      <sheetName val="시실누(모)_2"/>
      <sheetName val="Low_YLD_Reject1"/>
      <sheetName val="data_(누계)1"/>
      <sheetName val="data_(전년동기)1"/>
      <sheetName val="3-1-1_여비교통비2"/>
      <sheetName val="3-1-2_사무용품비2"/>
      <sheetName val="3-1-3_소모품비2"/>
      <sheetName val="3-1-4_교육훈련비2"/>
      <sheetName val="3-1-5_운반비2"/>
      <sheetName val="3-1-6_통신비2"/>
      <sheetName val="3-1-7_전산정보이용료2"/>
      <sheetName val="3-1-8_도서비2"/>
      <sheetName val="3-1-9_수선비2"/>
      <sheetName val="3-1-10_경상개발비(지급수수료)2"/>
      <sheetName val="자재_집계표2"/>
      <sheetName val="Credit_Calc2"/>
      <sheetName val="CAPA분석_360K2"/>
      <sheetName val="_55_BA_장입기_091203_xlsx2"/>
      <sheetName val="입찰내역_발주처_양식2"/>
      <sheetName val="불합리_적출_및_관리1"/>
      <sheetName val="부품별_매입현황1"/>
      <sheetName val="기본_상수1"/>
      <sheetName val="TFT_저항1"/>
      <sheetName val="3-1-4_교_x005f_x0002__x005f_x0000_数81"/>
      <sheetName val="F-T_Voltage1"/>
      <sheetName val="XY_tilt_2nd1"/>
      <sheetName val="1__Angle_confirm1"/>
      <sheetName val="Var_1"/>
      <sheetName val="Array_PI1"/>
      <sheetName val="VIZIO_DA가격1"/>
      <sheetName val="기타_DA가격1"/>
      <sheetName val="LGE_DA가격1"/>
      <sheetName val="3-1-4_교_x005f_x0002_1"/>
      <sheetName val="개인별_프로젝트1"/>
      <sheetName val="96_기타_전시회_경비1"/>
      <sheetName val="96_상반기_전시회_경비1"/>
      <sheetName val="96_하반기_전시회_경비1"/>
      <sheetName val="SUB_(N)1"/>
      <sheetName val="11월_Red_Zone_기상도1"/>
      <sheetName val="Lot_Status1"/>
      <sheetName val="Xunit_(단위환산)1"/>
      <sheetName val="Sheet1_(2)1"/>
      <sheetName val="Hynix_&amp;_SYS_IC_Co1"/>
      <sheetName val="Code_21"/>
      <sheetName val="영업본부US$실적_(2)1"/>
      <sheetName val="3-1-4_교_x005f_x005f_x005f_x0002__x005f_x005f_x001"/>
      <sheetName val="3-1-4_교_x005f_x0002__数81"/>
      <sheetName val="3-1-4_ɐ1"/>
      <sheetName val="제조혁신(이지연,_윤수향)1"/>
      <sheetName val="값목록(Do_not_touch)1"/>
      <sheetName val="24_보증금(전신전화가입권)1"/>
      <sheetName val="근로소득_세액표1"/>
      <sheetName val="건강보험_표준요율표1"/>
      <sheetName val="국민연금_표준요율표1"/>
      <sheetName val="_M10C_DIFF_산포_개선_사례_BASE_PRESS1"/>
      <sheetName val="Laser_Alignment_Target_Spec1"/>
      <sheetName val="Laser_Focus_Spec1"/>
      <sheetName val="_M10C_DIFF_산포_개선_사례_7자_GAS_LIN1"/>
      <sheetName val="Graph_Data1"/>
      <sheetName val="실행내역서_1"/>
      <sheetName val="BP-이발-RJ_TREND1"/>
      <sheetName val="유해위험요인_분류체계1"/>
      <sheetName val="DAILY_CHECK1"/>
      <sheetName val="EPM_Raw1"/>
      <sheetName val="PT1H_Raw1"/>
      <sheetName val="판매실적_종합1"/>
      <sheetName val="Down_Time1"/>
      <sheetName val="H_P견적(참조)1"/>
      <sheetName val="경수97_021"/>
      <sheetName val="1995년_섹터별_매출1"/>
      <sheetName val="4-8_공통1"/>
      <sheetName val="Fabless_comp_ROE1"/>
      <sheetName val="Making_Order1"/>
      <sheetName val="6)Matl_analysis"/>
      <sheetName val="EQUIP_LIST"/>
      <sheetName val="TFT_측정(2)"/>
      <sheetName val="사유_구분"/>
      <sheetName val="14_1&quot;_Cst_변화"/>
      <sheetName val="계조에_따른_특성"/>
      <sheetName val="무상_Part_List(BW)"/>
      <sheetName val="※_참고사항"/>
      <sheetName val="_T3B-SN_SOD_SKIP_+_SIGE_No_Dela"/>
      <sheetName val="Wip_Status"/>
      <sheetName val="7682LA_SKD(12_4)"/>
      <sheetName val="공종별_집계"/>
      <sheetName val="공사비_내역_(가)"/>
      <sheetName val="BSD_(2)"/>
      <sheetName val="_견적서"/>
      <sheetName val="설산1_나"/>
      <sheetName val="US_94_COST_CENTER_LIST"/>
      <sheetName val="Process_Tools-Owned"/>
      <sheetName val="SG&amp;A_Allocation"/>
      <sheetName val="AR_County"/>
      <sheetName val="Rev_Module_Retrieve"/>
      <sheetName val="Accretion_-_Dilution"/>
      <sheetName val="166_415"/>
      <sheetName val="Customer_SAB101_Issues_Sort"/>
      <sheetName val="BU_Commentary"/>
      <sheetName val="FY-07_Personal_Property_Tax"/>
      <sheetName val="FY-07_Real_Property_Tax"/>
      <sheetName val="Fcst_Summary"/>
      <sheetName val="June01brio_sort"/>
      <sheetName val="Period_Pivot_Summary"/>
      <sheetName val="Cube_by_Product_Line"/>
      <sheetName val="반입시나리오(area별_조정)"/>
      <sheetName val="DataBase_작성_샘플"/>
      <sheetName val="TFT_활동"/>
      <sheetName val="1_현금예금"/>
      <sheetName val="1_현금및현금성자산"/>
      <sheetName val="Drop_Memu"/>
      <sheetName val="ValueList_Helper"/>
      <sheetName val="재고 및 일일 TREND"/>
      <sheetName val="일일정산 TREND"/>
      <sheetName val="일일재고관리20045"/>
      <sheetName val="일일재고관리20046"/>
      <sheetName val="일일재고관리20047"/>
      <sheetName val="제조부대설비월정산"/>
      <sheetName val="유형"/>
      <sheetName val="효율M14"/>
      <sheetName val="월별예산"/>
      <sheetName val="info"/>
      <sheetName val="구분"/>
      <sheetName val="Rule"/>
      <sheetName val="세부 대응"/>
      <sheetName val="건들지마세요"/>
      <sheetName val="임차보증금"/>
      <sheetName val="누PL"/>
      <sheetName val="해외출자현황(원본틀)"/>
      <sheetName val="Book1"/>
      <sheetName val="평가&amp;선급.미지급"/>
      <sheetName val="C"/>
      <sheetName val="01is(누계)"/>
      <sheetName val="LA(INVENTORY)"/>
      <sheetName val="감가상각비"/>
      <sheetName val="SA"/>
      <sheetName val="대차합동"/>
      <sheetName val="building"/>
      <sheetName val="월간단가"/>
      <sheetName val="주주명부&lt;끝&gt;"/>
      <sheetName val="basic_info"/>
      <sheetName val="일수"/>
      <sheetName val="97년추정손익계산서"/>
      <sheetName val="HISTORY REPORT-ARMOR ALL &amp; STP"/>
      <sheetName val="대차총괄"/>
      <sheetName val="DB"/>
      <sheetName val="Cover"/>
      <sheetName val="관세"/>
      <sheetName val="RR Allocation"/>
      <sheetName val="Links"/>
      <sheetName val="Indoor Disposer"/>
      <sheetName val="DATA-2003"/>
      <sheetName val="SLS UPLOAD"/>
      <sheetName val="재고현황(Unit)"/>
      <sheetName val="AFS(국문)"/>
      <sheetName val="미실현손익명세서"/>
      <sheetName val="범례"/>
      <sheetName val="유효성_테이블"/>
      <sheetName val="데이터유효성검사_목록LIST"/>
      <sheetName val="세보설계 인력"/>
      <sheetName val="96수표어음"/>
      <sheetName val="S영업외손익(연결)"/>
      <sheetName val="Total"/>
      <sheetName val="단기차입금(200006)"/>
      <sheetName val="표시트"/>
      <sheetName val="외상매출금현황-수정분 A2"/>
      <sheetName val="개발담당자_"/>
      <sheetName val="May_"/>
      <sheetName val="차입금 및 담보현황"/>
      <sheetName val="주주 및 채권자 현황v"/>
      <sheetName val="CAUDIT"/>
      <sheetName val="가수현황"/>
      <sheetName val="3월"/>
      <sheetName val="98CKL"/>
      <sheetName val="12월수불자료"/>
      <sheetName val="KMT물량"/>
      <sheetName val="02"/>
      <sheetName val="03"/>
      <sheetName val="01"/>
      <sheetName val="현금흐름표"/>
      <sheetName val="분석내용"/>
      <sheetName val="(99)-상품제품수불 -본지점"/>
      <sheetName val="01월TTL"/>
      <sheetName val="DWS303"/>
      <sheetName val="DWS324"/>
      <sheetName val="TXRF"/>
      <sheetName val="경비"/>
      <sheetName val="일반"/>
      <sheetName val="시설이용권명세서"/>
      <sheetName val="CD-실적"/>
      <sheetName val="목창호"/>
      <sheetName val="노무비단가"/>
      <sheetName val="요율"/>
      <sheetName val="경  비 "/>
      <sheetName val="노무비"/>
      <sheetName val="재료비"/>
      <sheetName val="일일정리"/>
      <sheetName val="Test1"/>
      <sheetName val="배부기준"/>
      <sheetName val="BND"/>
      <sheetName val="T48a"/>
      <sheetName val="ASIC08-W-SPEC-MO"/>
      <sheetName val="장비별 메이커"/>
      <sheetName val="가설"/>
      <sheetName val="설계내역서"/>
      <sheetName val="MDOD DATA"/>
      <sheetName val="인건비"/>
      <sheetName val="Index_삭제금지"/>
      <sheetName val="데이터이름"/>
      <sheetName val="삭제금지"/>
      <sheetName val="시그네틱스"/>
      <sheetName val="현대성우캐스팅"/>
      <sheetName val="남양금속"/>
      <sheetName val="부산주공"/>
      <sheetName val="메티아"/>
      <sheetName val="FitOutConfCentre"/>
      <sheetName val="부속동"/>
      <sheetName val="할증 "/>
      <sheetName val="조명율표"/>
      <sheetName val="Mkt_Eᙪ"/>
      <sheetName val="Mkt_E빴"/>
      <sheetName val="Mkt_Eᙪ"/>
      <sheetName val="Mkt_Eᙪ"/>
      <sheetName val="Mkt_E魪"/>
      <sheetName val="Mkt_E魪"/>
      <sheetName val="VDID"/>
      <sheetName val="VGID_Hot Carrier"/>
      <sheetName val="BV"/>
      <sheetName val="6.Machine Lis"/>
      <sheetName val="dfrt"/>
      <sheetName val="근태Master"/>
      <sheetName val="Mkt_E"/>
      <sheetName val="VGID_Body Effect"/>
      <sheetName val="Test"/>
      <sheetName val="목록이름"/>
      <sheetName val="데이터 유효성검사"/>
      <sheetName val="Mkt_E홪"/>
      <sheetName val="Mkt_E렀푶"/>
      <sheetName val="기준"/>
      <sheetName val="통계"/>
      <sheetName val="2_汇总"/>
      <sheetName val="참조"/>
      <sheetName val="할증_"/>
      <sheetName val="6_Machine_Lis"/>
      <sheetName val="VGID_Hot_Carrier"/>
      <sheetName val="VGID_Body_Effect"/>
      <sheetName val="충주"/>
      <sheetName val="총투입계"/>
      <sheetName val="인사자료총집계"/>
      <sheetName val="DRUM"/>
      <sheetName val="12CGOU"/>
      <sheetName val="3-1-4 교_x005f_x0002_?数8"/>
      <sheetName val="3-1-4 교_x005f_x005f_x005f_x005f_x005f_x005f_x0002"/>
      <sheetName val="3-1-4 교_x005f_x005f_x005f_x0002_"/>
      <sheetName val="3-1-4 교_x005f_x005f_x005f_x0002__数8"/>
      <sheetName val="게이트 지연시간 설정 2"/>
      <sheetName val="其他"/>
      <sheetName val="培训费"/>
      <sheetName val="保险费及物流保险"/>
      <sheetName val="研究开发费"/>
      <sheetName val="租赁费"/>
      <sheetName val="图书费"/>
      <sheetName val="免费样品"/>
      <sheetName val="售后服务费"/>
      <sheetName val="质检费"/>
      <sheetName val="宿舍食堂运营费"/>
      <sheetName val="温湿度测试曲线"/>
      <sheetName val="夜班温湿度数据"/>
      <sheetName val="Particle测试曲线"/>
      <sheetName val="3-1-4 교_x005f_x0002__x000"/>
      <sheetName val="3-1-4 교_x005f_x005f_x0002"/>
      <sheetName val="3-1-4 ɐ_x005f_x0000__x005f_x0000__x005f_x0000_␀"/>
      <sheetName val="FAB2_Á_x005f_x005f_"/>
      <sheetName val="유첨1_WW47"/>
      <sheetName val="CIPI-IN01"/>
      <sheetName val="파손이력"/>
      <sheetName val="VAC Robot 현황"/>
      <sheetName val="후공정 장비반 업무 List"/>
      <sheetName val="불량율오산_Law"/>
      <sheetName val="Main Data"/>
      <sheetName val="비고"/>
      <sheetName val="3-1-4 교_x0002__x000"/>
      <sheetName val="3-1-4 교_x0002"/>
      <sheetName val="dummyd2"/>
      <sheetName val="Report"/>
      <sheetName val="+ Weekly Progress(KO)"/>
      <sheetName val="연습"/>
      <sheetName val="입출재고현황 (2)"/>
      <sheetName val="당월(1)"/>
      <sheetName val="판매계획"/>
      <sheetName val="재무"/>
      <sheetName val="ROIC"/>
      <sheetName val="N+"/>
      <sheetName val="당초"/>
      <sheetName val="환율change"/>
      <sheetName val="BAND不合理统计"/>
      <sheetName val="첨부."/>
      <sheetName val="R1"/>
      <sheetName val="04월_IO기준"/>
      <sheetName val="AIH수질경향"/>
      <sheetName val="BCD수질경향"/>
      <sheetName val="EFG수질경향"/>
      <sheetName val="GKL수질경향"/>
      <sheetName val="APT"/>
      <sheetName val="Q4 VE Saving( vs Q3)"/>
      <sheetName val="Tool trouble"/>
      <sheetName val="4TH 64M"/>
      <sheetName val="CC별"/>
      <sheetName val="1. H2SO4_SUPPLY"/>
      <sheetName val="Pad 좌표&amp;Location"/>
      <sheetName val="設定"/>
      <sheetName val="실행철강하도"/>
      <sheetName val="사전공사"/>
      <sheetName val="cYLD"/>
      <sheetName val="cM8"/>
      <sheetName val="iE1"/>
      <sheetName val="iM5"/>
      <sheetName val="iM6"/>
      <sheetName val="iM7"/>
      <sheetName val="iYLD"/>
      <sheetName val="NET"/>
      <sheetName val="cF5p"/>
      <sheetName val="cM8p"/>
      <sheetName val="iE1p"/>
      <sheetName val="iM5p"/>
      <sheetName val="iM6p"/>
      <sheetName val="iM7p"/>
      <sheetName val="PLAN"/>
      <sheetName val="MA"/>
      <sheetName val="MT(ET&amp;AVI)"/>
      <sheetName val="数据有效性"/>
      <sheetName val="Mkt_E᠇⨺"/>
      <sheetName val="FA&amp;REV History Guideline(삭제금지)"/>
      <sheetName val="Hauptdaten"/>
      <sheetName val="자재 기준정보"/>
      <sheetName val="수선비기준정보"/>
      <sheetName val="Device 기준정보"/>
      <sheetName val="Tester Infra 기준정보"/>
      <sheetName val="실장기 Infra 기준정보"/>
      <sheetName val="업무 List"/>
      <sheetName val="목록_수정및 삭제 금지"/>
      <sheetName val="목록이름_접근금지"/>
      <sheetName val="6동"/>
      <sheetName val="下拉菜单数据源_不可删除"/>
      <sheetName val="PR_APW"/>
      <sheetName val="Mkt_E렆☲"/>
      <sheetName val="Mkt_E蠈‵"/>
      <sheetName val="Mkt_Eᘳ"/>
      <sheetName val="Mkt_E砅έ"/>
      <sheetName val="Mkt_Eꠈ┵"/>
      <sheetName val="Mkt_E"/>
      <sheetName val="실행"/>
      <sheetName val="3-1-4 교_x005f_x005f_x005f_x0002__x000"/>
      <sheetName val="DNW"/>
      <sheetName val="引用页"/>
      <sheetName val="Mkt_E項ㅸ"/>
      <sheetName val="첨부1.Utility 물질명, 배관 재질(수정 금지)"/>
      <sheetName val="2_完成实绩"/>
      <sheetName val="不要删除"/>
      <sheetName val="인력현황"/>
      <sheetName val="Infra 기준정보"/>
      <sheetName val="실장기 기준정보"/>
      <sheetName val="04-1.(참고)해외출장비기준"/>
      <sheetName val="참고)미기원 국제학회 Pool&amp;일정"/>
      <sheetName val="3-1-4 교_x005f_x005f_x005f_x005f_x0002"/>
      <sheetName val="3-1-4 교_x005f_x005f_x005f_x005f_x005f_x005f_x005f"/>
      <sheetName val="3-1-4 ɐ_x005f_x005f_x005f_x0000__x005f_x005f_x000"/>
      <sheetName val="3-1-4 교_x005f_x005f_x005f_x0002_?数8"/>
      <sheetName val="별첨3.Marco 기준정보(수정 금지)"/>
      <sheetName val="유형분류"/>
      <sheetName val="참고. 유효성 검사"/>
      <sheetName val="요약"/>
      <sheetName val="유효성_Cell전"/>
      <sheetName val="Category(삭제금지)"/>
      <sheetName val="긴급발주기준"/>
      <sheetName val="팀&amp;계정 Code"/>
      <sheetName val="참고"/>
      <sheetName val="TP_유효성"/>
      <sheetName val="CSOT T3 기구 견적서 양식_rev1.xlsx"/>
      <sheetName val="파트장 지시업무"/>
      <sheetName val="유효성 기준"/>
      <sheetName val="노임단가"/>
      <sheetName val="区域引用"/>
      <sheetName val="1指标.周间"/>
      <sheetName val="全社"/>
      <sheetName val="항목분류"/>
      <sheetName val="조달설치비계산서"/>
      <sheetName val="원가"/>
      <sheetName val="신우"/>
      <sheetName val="SG"/>
      <sheetName val="3-1-4_교_x005f_x005f_x005f_x0002_"/>
      <sheetName val="3-1-4 교_x005f_x005f_x005f"/>
      <sheetName val="3-1-4 ɐ_x005f_x0000__x000"/>
      <sheetName val="3-1-4_교_x005f_x0002__x000"/>
      <sheetName val="3-1-4_교_x005f_x005f_x0002"/>
      <sheetName val="3-1-4_교_x005f_x005f_x005f_x005f_x005f_x005f_x0002"/>
      <sheetName val="3-1-4_교_x005f_x005f_x005f_x0002__数8"/>
      <sheetName val="3-1-4 ɐ___␀"/>
      <sheetName val="3-1-4 ɐ???␀"/>
      <sheetName val="营业成本表"/>
      <sheetName val="CVP-边际贡献表"/>
      <sheetName val="应收应付票据"/>
      <sheetName val="预收账款账龄分析"/>
      <sheetName val="#REF!"/>
      <sheetName val="입력변수"/>
      <sheetName val="요구ion"/>
      <sheetName val="충전율"/>
      <sheetName val="Para."/>
      <sheetName val="변수2"/>
      <sheetName val="1-9.7&quot;"/>
      <sheetName val="AC List"/>
      <sheetName val="ADJTBL 3100"/>
      <sheetName val="FPY"/>
      <sheetName val="ΔVp &amp; Ω"/>
      <sheetName val="KOR"/>
      <sheetName val="1.1主表"/>
      <sheetName val="Weekly (2)"/>
      <sheetName val="Calculation"/>
      <sheetName val="NCD产品"/>
      <sheetName val="NCD数字"/>
      <sheetName val="3)"/>
      <sheetName val="_Hidden1"/>
      <sheetName val="미구주"/>
      <sheetName val="제품 Master"/>
      <sheetName val="구분자 표준 초안"/>
      <sheetName val="사번순"/>
      <sheetName val="Selection List"/>
      <sheetName val="상품입고집계"/>
      <sheetName val="비품"/>
      <sheetName val="기준액"/>
      <sheetName val="보고"/>
      <sheetName val="Macro1"/>
      <sheetName val="고호석"/>
      <sheetName val="전체내역"/>
      <sheetName val="5사남"/>
      <sheetName val="LS"/>
      <sheetName val="명단"/>
      <sheetName val="XREF"/>
      <sheetName val="HCCE01"/>
      <sheetName val="영업.일1"/>
      <sheetName val="1_當期시산표"/>
      <sheetName val="토목주소"/>
      <sheetName val="평가결과_부서별3"/>
      <sheetName val="98년"/>
      <sheetName val="1월22일기준인원"/>
      <sheetName val="호봉표"/>
      <sheetName val="사급연봉(2.5)"/>
      <sheetName val="오급연봉(2.5)"/>
      <sheetName val="구급연봉(2.5)"/>
      <sheetName val="선임연봉(2.5)"/>
      <sheetName val="수석연봉(2.5)"/>
      <sheetName val="전임연봉(2.5)"/>
      <sheetName val="책임연봉(2.5)"/>
      <sheetName val="인사파일"/>
      <sheetName val="Assumptions"/>
      <sheetName val="그래프"/>
      <sheetName val="예수금"/>
      <sheetName val="TABLE01"/>
      <sheetName val="AHU"/>
      <sheetName val="pcw"/>
      <sheetName val="HiPas일보 in"/>
      <sheetName val="세무서코드"/>
      <sheetName val="사업자등록증"/>
      <sheetName val="EBARA PM현황"/>
      <sheetName val="가격표"/>
      <sheetName val="목록표"/>
      <sheetName val="14.1부"/>
      <sheetName val="126.255"/>
      <sheetName val="^Control^"/>
      <sheetName val="고객데이터"/>
      <sheetName val="0-Basics"/>
      <sheetName val="세액계산"/>
      <sheetName val="45,46"/>
      <sheetName val="COA-17"/>
      <sheetName val="C-18"/>
      <sheetName val="1-1"/>
      <sheetName val="HiPas일보_in"/>
      <sheetName val="Q4_VE_Saving(_vs_Q3)"/>
      <sheetName val="14_1부"/>
      <sheetName val="할증"/>
      <sheetName val="GAEYO"/>
      <sheetName val="연락처"/>
      <sheetName val="건설"/>
      <sheetName val="손익분석"/>
      <sheetName val="9609추"/>
      <sheetName val="CHART_DATA_PLAN_RESULT_TREND"/>
      <sheetName val="PARAM"/>
      <sheetName val="CHART_DATA_RADAR"/>
      <sheetName val="D_HOT_CHAGER"/>
      <sheetName val="D_CSFKPIID"/>
      <sheetName val="D_INSIDEID"/>
      <sheetName val="D_LEVEL"/>
      <sheetName val="D_UNIT"/>
      <sheetName val="D_WORK_DT"/>
      <sheetName val="SCK"/>
      <sheetName val="평가기준"/>
      <sheetName val="MATL"/>
      <sheetName val="AuWire"/>
      <sheetName val="Epoxy"/>
      <sheetName val="MoldComp"/>
      <sheetName val="Æo°¡±aAØ"/>
      <sheetName val="CPK Job Codes"/>
      <sheetName val="CPK Salary Structure"/>
      <sheetName val="Global Job Codes - Mgmt"/>
      <sheetName val="Mercer Data"/>
      <sheetName val="Budget Control - local Currency"/>
      <sheetName val="기초코드"/>
      <sheetName val="FY-FinModel1.0"/>
      <sheetName val="프랜트면허"/>
      <sheetName val="CAT_5"/>
      <sheetName val="变更复原基准"/>
      <sheetName val="CPK_Job_Codes"/>
      <sheetName val="CPK_Salary_Structure"/>
      <sheetName val="Global_Job_Codes_-_Mgmt"/>
      <sheetName val="Mercer_Data"/>
      <sheetName val="Budget_Control_-_local_Currency"/>
      <sheetName val="FY-FinModel1_0"/>
      <sheetName val="WACC"/>
      <sheetName val="단가산출"/>
      <sheetName val="손익분기점 데이터"/>
      <sheetName val="경제성분석"/>
      <sheetName val="금액집계"/>
      <sheetName val="설계조건"/>
      <sheetName val="피엘"/>
      <sheetName val="데이터유효성목록"/>
      <sheetName val="민감도"/>
      <sheetName val="공통부대비"/>
      <sheetName val="98비정기소모"/>
      <sheetName val="FANDBS"/>
      <sheetName val="GRDATA"/>
      <sheetName val="SHAFTDBSE"/>
      <sheetName val="전신전화가입권"/>
      <sheetName val="데이타"/>
      <sheetName val="식재인부"/>
      <sheetName val="손익차9월2"/>
      <sheetName val="G2설비도급"/>
      <sheetName val="97-98"/>
      <sheetName val="관람석제출"/>
      <sheetName val="기초자료입력"/>
      <sheetName val="00000"/>
      <sheetName val="TB"/>
      <sheetName val="PAJE,PRJE"/>
      <sheetName val="WTB"/>
      <sheetName val="손익"/>
      <sheetName val="건설중인자산"/>
      <sheetName val="개발 RTL.TEST적용"/>
      <sheetName val="양식_WBS(L2)"/>
      <sheetName val="光源条件"/>
      <sheetName val="電圧条件表"/>
      <sheetName val="駆動仕様"/>
      <sheetName val="GraphTemp"/>
      <sheetName val="비정기tel"/>
      <sheetName val="WP"/>
      <sheetName val="INPUT"/>
      <sheetName val="가도공"/>
      <sheetName val="영업_일1"/>
      <sheetName val="경__비_"/>
      <sheetName val="BID"/>
      <sheetName val="표지 (2)"/>
      <sheetName val="원가data"/>
      <sheetName val="Spec.Infomation Notice Cover"/>
      <sheetName val="내역1"/>
      <sheetName val="정의"/>
      <sheetName val="5311"/>
      <sheetName val="4월 건강정산-기"/>
      <sheetName val="DATE변환"/>
      <sheetName val="작업장"/>
      <sheetName val="소망"/>
      <sheetName val="Mirra"/>
      <sheetName val="현재STEP"/>
      <sheetName val="일위대가(1)"/>
      <sheetName val="유효성검사"/>
      <sheetName val="시운전연료"/>
      <sheetName val="일위대가"/>
      <sheetName val="RETICLE (HSG8255ROA)"/>
      <sheetName val="RETICLE (HIPER 1MEGA)"/>
      <sheetName val="RETICLE (27C64) 57006"/>
      <sheetName val="RETICLE (27C128) 57005"/>
      <sheetName val="RETICLE (27C512) 57004"/>
      <sheetName val="RETICLE (27C256) 57003"/>
      <sheetName val="RETICLE (27256) 54002"/>
      <sheetName val="lOT 별 cHECK 사항"/>
      <sheetName val="1,2공구원가계산서"/>
      <sheetName val="2공구산출내역"/>
      <sheetName val="1공구산출내역서"/>
      <sheetName val="원내역"/>
      <sheetName val="SULKEA"/>
      <sheetName val="NM2"/>
      <sheetName val="NW1"/>
      <sheetName val="NW2"/>
      <sheetName val="PW3"/>
      <sheetName val="PW4"/>
      <sheetName val="SC1"/>
      <sheetName val="NE"/>
      <sheetName val="P+"/>
      <sheetName val="PE"/>
      <sheetName val="PM"/>
      <sheetName val="TR"/>
      <sheetName val="Tool_trouble"/>
      <sheetName val="4TH_64M"/>
      <sheetName val="1__H2SO4_SUPPLY"/>
      <sheetName val="Pad_좌표&amp;Location"/>
      <sheetName val="설계"/>
      <sheetName val="안전관리신규교육참석자"/>
      <sheetName val="11월 매출 f'cst"/>
      <sheetName val="2010 확산 SDET"/>
      <sheetName val="산출내역서집계표"/>
      <sheetName val="SIMS_RAW"/>
      <sheetName val="시화점실행"/>
      <sheetName val="회사정보"/>
      <sheetName val="Low_YLD_Reject2"/>
      <sheetName val="개인별_프로젝트2"/>
      <sheetName val="96_기타_전시회_경비2"/>
      <sheetName val="96_상반기_전시회_경비2"/>
      <sheetName val="96_하반기_전시회_경비2"/>
      <sheetName val="Lot_Status2"/>
      <sheetName val="11월_Red_Zone_기상도2"/>
      <sheetName val="SUB_(N)2"/>
      <sheetName val="Xunit_(단위환산)2"/>
      <sheetName val="Sheet1_(2)2"/>
      <sheetName val="Hynix_&amp;_SYS_IC_Co2"/>
      <sheetName val="Code_22"/>
      <sheetName val="Tool_trouble1"/>
      <sheetName val="Q4_VE_Saving(_vs_Q3)1"/>
      <sheetName val="4TH_64M1"/>
      <sheetName val="1__H2SO4_SUPPLY1"/>
      <sheetName val="Pad_좌표&amp;Location1"/>
      <sheetName val="데이터_유효성검사"/>
      <sheetName val="RETICLE_(HSG8255ROA)"/>
      <sheetName val="RETICLE_(HIPER_1MEGA)"/>
      <sheetName val="RETICLE_(27C64)_57006"/>
      <sheetName val="RETICLE_(27C128)_57005"/>
      <sheetName val="RETICLE_(27C512)_57004"/>
      <sheetName val="RETICLE_(27C256)_57003"/>
      <sheetName val="RETICLE_(27256)_54002"/>
      <sheetName val="lOT_별_cHECK_사항"/>
      <sheetName val="11월_매출_f'cst"/>
      <sheetName val="2010_확산_SDET"/>
      <sheetName val="금융비용"/>
      <sheetName val="样式2附件 分类体系"/>
      <sheetName val="보고-BS"/>
      <sheetName val="AFF. FILE"/>
      <sheetName val="유효성목록"/>
      <sheetName val="256D_OUT_TAT2"/>
      <sheetName val="3ND_64M3"/>
      <sheetName val="시실누(모)_3"/>
      <sheetName val="data_(누계)2"/>
      <sheetName val="data_(전년동기)2"/>
      <sheetName val="3-1-1_여비교통비3"/>
      <sheetName val="3-1-2_사무용품비3"/>
      <sheetName val="3-1-3_소모품비3"/>
      <sheetName val="3-1-4_교육훈련비3"/>
      <sheetName val="3-1-5_운반비3"/>
      <sheetName val="3-1-6_통신비3"/>
      <sheetName val="3-1-7_전산정보이용료3"/>
      <sheetName val="3-1-8_도서비3"/>
      <sheetName val="3-1-9_수선비3"/>
      <sheetName val="3-1-10_경상개발비(지급수수료)3"/>
      <sheetName val="자재_집계표3"/>
      <sheetName val="Credit_Calc3"/>
      <sheetName val="CAPA분석_360K3"/>
      <sheetName val="_55_BA_장입기_091203_xlsx3"/>
      <sheetName val="입찰내역_발주처_양식3"/>
      <sheetName val="불합리_적출_및_관리2"/>
      <sheetName val="부품별_매입현황2"/>
      <sheetName val="기본_상수2"/>
      <sheetName val="TFT_저항2"/>
      <sheetName val="3-1-4_교_x005f_x0002__x005f_x0000_数82"/>
      <sheetName val="F-T_Voltage2"/>
      <sheetName val="XY_tilt_2nd2"/>
      <sheetName val="1__Angle_confirm2"/>
      <sheetName val="Var_2"/>
      <sheetName val="Array_PI2"/>
      <sheetName val="VIZIO_DA가격2"/>
      <sheetName val="기타_DA가격2"/>
      <sheetName val="LGE_DA가격2"/>
      <sheetName val="3-1-4_교_x005f_x0002_2"/>
      <sheetName val="영업본부US$실적_(2)2"/>
      <sheetName val="3-1-4_교_x005f_x005f_x005f_x0002__x005f_x005f_x002"/>
      <sheetName val="3-1-4_교_x005f_x0002__数82"/>
      <sheetName val="3-1-4_ɐ2"/>
      <sheetName val="제조혁신(이지연,_윤수향)2"/>
      <sheetName val="값목록(Do_not_touch)2"/>
      <sheetName val="24_보증금(전신전화가입권)2"/>
      <sheetName val="근로소득_세액표2"/>
      <sheetName val="건강보험_표준요율표2"/>
      <sheetName val="국민연금_표준요율표2"/>
      <sheetName val="_M10C_DIFF_산포_개선_사례_BASE_PRESS2"/>
      <sheetName val="Laser_Alignment_Target_Spec2"/>
      <sheetName val="Laser_Focus_Spec2"/>
      <sheetName val="_M10C_DIFF_산포_개선_사례_7자_GAS_LIN2"/>
      <sheetName val="Graph_Data2"/>
      <sheetName val="실행내역서_2"/>
      <sheetName val="BP-이발-RJ_TREND2"/>
      <sheetName val="유해위험요인_분류체계2"/>
      <sheetName val="DAILY_CHECK2"/>
      <sheetName val="EPM_Raw2"/>
      <sheetName val="PT1H_Raw2"/>
      <sheetName val="판매실적_종합2"/>
      <sheetName val="Down_Time2"/>
      <sheetName val="H_P견적(참조)2"/>
      <sheetName val="경수97_022"/>
      <sheetName val="1995년_섹터별_매출2"/>
      <sheetName val="4-8_공통2"/>
      <sheetName val="Fabless_comp_ROE2"/>
      <sheetName val="Making_Order2"/>
      <sheetName val="6)Matl_analysis1"/>
      <sheetName val="EQUIP_LIST1"/>
      <sheetName val="TFT_측정(2)1"/>
      <sheetName val="사유_구분1"/>
      <sheetName val="14_1&quot;_Cst_변화1"/>
      <sheetName val="계조에_따른_특성1"/>
      <sheetName val="무상_Part_List(BW)1"/>
      <sheetName val="※_참고사항1"/>
      <sheetName val="_T3B-SN_SOD_SKIP_+_SIGE_No_Del1"/>
      <sheetName val="Wip_Status1"/>
      <sheetName val="7682LA_SKD(12_4)1"/>
      <sheetName val="공종별_집계1"/>
      <sheetName val="공사비_내역_(가)1"/>
      <sheetName val="BSD_(2)1"/>
      <sheetName val="_견적서1"/>
      <sheetName val="설산1_나1"/>
      <sheetName val="US_94_COST_CENTER_LIST1"/>
      <sheetName val="Process_Tools-Owned1"/>
      <sheetName val="SG&amp;A_Allocation1"/>
      <sheetName val="AR_County1"/>
      <sheetName val="Rev_Module_Retrieve1"/>
      <sheetName val="Accretion_-_Dilution1"/>
      <sheetName val="166_4151"/>
      <sheetName val="Customer_SAB101_Issues_Sort1"/>
      <sheetName val="BU_Commentary1"/>
      <sheetName val="FY-07_Personal_Property_Tax1"/>
      <sheetName val="FY-07_Real_Property_Tax1"/>
      <sheetName val="Fcst_Summary1"/>
      <sheetName val="June01brio_sort1"/>
      <sheetName val="Period_Pivot_Summary1"/>
      <sheetName val="Cube_by_Product_Line1"/>
      <sheetName val="반입시나리오(area별_조정)1"/>
      <sheetName val="DataBase_작성_샘플1"/>
      <sheetName val="1_현금예금1"/>
      <sheetName val="1_현금및현금성자산1"/>
      <sheetName val="TFT_활동1"/>
      <sheetName val="Drop_Memu1"/>
      <sheetName val="재고_및_일일_TREND"/>
      <sheetName val="일일정산_TREND"/>
      <sheetName val="세부_대응"/>
      <sheetName val="세보설계_인력"/>
      <sheetName val="1_BS"/>
      <sheetName val="2_PL"/>
      <sheetName val="장비별_메이커"/>
      <sheetName val="CScore_February"/>
      <sheetName val="Series_C_Options"/>
      <sheetName val="Updated_FY2010_Wkg_FCST"/>
      <sheetName val="Aug_2010_MSPP_Purchase"/>
      <sheetName val="MSPP_weighted-_QTD"/>
      <sheetName val="Stock_Price_NASDAQ"/>
      <sheetName val="DSU_weighted-_QTD"/>
      <sheetName val="MSPP_weighted-_YTD"/>
      <sheetName val="DSU_weighted-_YTD"/>
      <sheetName val="SL_Input"/>
      <sheetName val="GL_Recon"/>
      <sheetName val="Operating_LR_(Q1_-_Q4)"/>
      <sheetName val="OB_DTL"/>
      <sheetName val="AR_AGING"/>
      <sheetName val="J3_4"/>
      <sheetName val="RATE_CHART"/>
      <sheetName val="U1_5"/>
      <sheetName val="U1_2"/>
      <sheetName val="U1_4"/>
      <sheetName val="U1_1"/>
      <sheetName val="U1_3"/>
      <sheetName val="Rent_Analysis"/>
      <sheetName val="Drop_Down"/>
      <sheetName val="Game_changer_priorities"/>
      <sheetName val="Emp_Exercise_Table"/>
      <sheetName val="Earn_&amp;_E&amp;P_&amp;_Taxes_ENXX_06"/>
      <sheetName val="Prelim_FPHCI"/>
      <sheetName val="Details_FY00"/>
      <sheetName val="Expansion_Expenses"/>
      <sheetName val="PCP_Recruitment_&amp;_Productivity"/>
      <sheetName val="State_Franchise_Taxes{C&amp;S}"/>
      <sheetName val="UNADJUSTED_FROM_PS"/>
      <sheetName val="MDOD_DATA"/>
      <sheetName val="구분자_표준_초안"/>
      <sheetName val="3-1-4_교_x0002__x0000_数8"/>
      <sheetName val="3-1-4_교_x0002_"/>
      <sheetName val="3-1-4_교_x0002__数8"/>
      <sheetName val="3-1-4_교_x0002__x0000_数81"/>
      <sheetName val="3-1-4_교_x0002_1"/>
      <sheetName val="3-1-4_교_x0002__数81"/>
      <sheetName val="3-1-4_교_x0002__x000"/>
      <sheetName val="3-1-4_교_x0002__x001"/>
      <sheetName val="3-1-4_교_x005f_x0002__x001"/>
      <sheetName val="HP1AMLIST"/>
      <sheetName val="항목"/>
      <sheetName val="Mkt_E_xd808_ሶ"/>
      <sheetName val="1"/>
      <sheetName val="할증_1"/>
      <sheetName val="6_Machine_Lis1"/>
      <sheetName val="VGID_Hot_Carrier1"/>
      <sheetName val="VGID_Body_Effect1"/>
      <sheetName val="3-1-4_교_x005f_x0002_?数8"/>
      <sheetName val="게이트_지연시간_설정_2"/>
      <sheetName val="3-1-4_ɐ_x005f_x0000__x005f_x0000__x005f_x0000_␀"/>
      <sheetName val="VAC_Robot_현황"/>
      <sheetName val="후공정_장비반_업무_List"/>
      <sheetName val="Main_Data"/>
      <sheetName val="3-1-4_교_x000"/>
      <sheetName val="3-1-4_교_x0002"/>
      <sheetName val="+_Weekly_Progress(KO)"/>
      <sheetName val="입출재고현황_(2)"/>
      <sheetName val="첨부_"/>
      <sheetName val="업무_List"/>
      <sheetName val="목록_수정및_삭제_금지"/>
      <sheetName val="FA&amp;REV_History_Guideline(삭제금지)"/>
      <sheetName val="자재_기준정보"/>
      <sheetName val="Device_기준정보"/>
      <sheetName val="Tester_Infra_기준정보"/>
      <sheetName val="실장기_Infra_기준정보"/>
      <sheetName val="3-1-4_교_x005f_x005f_x005f_x0002__x000"/>
      <sheetName val="첨부1_Utility_물질명,_배관_재질(수정_금지)"/>
      <sheetName val="Sheet"/>
      <sheetName val="통폐합유형 작성기준"/>
      <sheetName val="EQD-FGM1"/>
      <sheetName val="3-1-4 ɐ_x005f_x005f_x005f_x005f_x005f_x005f_x0000"/>
      <sheetName val="부품인정 현황"/>
      <sheetName val="3-1-4 ɐ_x005f_x005f_x005f_x005f_x005f_x005f_x005f"/>
      <sheetName val="여비"/>
      <sheetName val="Simulation"/>
      <sheetName val="설비기준정보"/>
      <sheetName val="참고.유효성 검사"/>
      <sheetName val="Back Data"/>
      <sheetName val="불량명"/>
      <sheetName val="근태 Trend"/>
      <sheetName val="List"/>
      <sheetName val="고장분류"/>
      <sheetName val="부외등급"/>
      <sheetName val="分类"/>
      <sheetName val="팀코드"/>
      <sheetName val="인원시간"/>
      <sheetName val="FORM-0"/>
      <sheetName val="定义"/>
      <sheetName val="별첨2.Toxic Gas 배관 시공 기준(수정 금지)"/>
      <sheetName val="Macro_STD_Info"/>
      <sheetName val="예산실적전체당월"/>
      <sheetName val="제품_Master"/>
      <sheetName val="양식3"/>
      <sheetName val="Laser Focu0_x0000_砀_x000c__x0000__x0000_"/>
      <sheetName val="(참조)"/>
      <sheetName val="표준대차대조표(갑)"/>
      <sheetName val="평균단가"/>
      <sheetName val="월별기성현황"/>
      <sheetName val="Laser Focu0"/>
      <sheetName val="인피년 출하list"/>
      <sheetName val="Market_Share"/>
      <sheetName val="부서코드"/>
      <sheetName val="★상세내역(이동계획)"/>
      <sheetName val="TOTAL-PL"/>
      <sheetName val="时刻别出库"/>
      <sheetName val="Option"/>
      <sheetName val="5M1E 목록"/>
      <sheetName val="사업부구분코드"/>
      <sheetName val="ARION"/>
      <sheetName val="96TOTREV"/>
      <sheetName val="준검 내역서"/>
      <sheetName val="Mkt_E?ሶ"/>
      <sheetName val="구성원"/>
      <sheetName val="이동계획"/>
      <sheetName val="참고)출장비 반영 기준표"/>
      <sheetName val="결재"/>
      <sheetName val="구매자재팀 집계"/>
      <sheetName val="구매자재팀 목표"/>
      <sheetName val="Payroll-final"/>
      <sheetName val="UFPrn20020304112952"/>
      <sheetName val="노원열병합  건축공사기성내역서"/>
      <sheetName val="신관(1)"/>
      <sheetName val="처음"/>
      <sheetName val="WORK"/>
      <sheetName val="Languages"/>
      <sheetName val="터널조도"/>
      <sheetName val="Macro2"/>
      <sheetName val="주형"/>
      <sheetName val="PARAMETER"/>
      <sheetName val="LEGEND"/>
      <sheetName val="DCVD공정요약"/>
      <sheetName val="512M"/>
      <sheetName val="64M"/>
      <sheetName val="COVER SHEET "/>
      <sheetName val="기둥(원형)"/>
      <sheetName val="MEXICO-C"/>
      <sheetName val="OD5000"/>
      <sheetName val="---FAB#1업무일지---"/>
      <sheetName val="TYPE-A"/>
      <sheetName val="도급"/>
      <sheetName val="Macro4"/>
      <sheetName val="5"/>
      <sheetName val="DATE"/>
      <sheetName val="특별교실"/>
      <sheetName val="전기일위대가"/>
      <sheetName val="__MAIN"/>
      <sheetName val="laroux"/>
      <sheetName val="TIE-INS"/>
      <sheetName val="118.세금과공과"/>
      <sheetName val="현관"/>
      <sheetName val="Graph (LGEN)"/>
      <sheetName val="out_prog"/>
      <sheetName val="선적schedule (2)"/>
      <sheetName val="공사개요"/>
      <sheetName val="노임(1차)"/>
      <sheetName val="MP02"/>
      <sheetName val="kimre scrubber"/>
      <sheetName val="총괄"/>
      <sheetName val="인건-측정"/>
      <sheetName val="PROCESS"/>
      <sheetName val="CHITIET VL-NC"/>
      <sheetName val="DON GIA"/>
      <sheetName val="일위대가(원본)"/>
      <sheetName val="상용_mp"/>
      <sheetName val="단가비교표"/>
      <sheetName val="유기공정"/>
      <sheetName val="결재판(삭제하지말아주세요)"/>
      <sheetName val="POST COL. 일위대가_호표"/>
      <sheetName val="고정자산원본"/>
      <sheetName val="뒤차축소"/>
      <sheetName val="F9804"/>
      <sheetName val="제품별.XLS"/>
      <sheetName val="%EC%A0%9C%ED%92%88%EB%B3%84.XLS"/>
      <sheetName val="노임이"/>
      <sheetName val="기초분물량표"/>
      <sheetName val="fmv"/>
      <sheetName val="TBUS"/>
      <sheetName val="wall"/>
      <sheetName val="Error별건수실적"/>
      <sheetName val="spread"/>
      <sheetName val="93상각비"/>
      <sheetName val="부대대비"/>
      <sheetName val="냉연집계"/>
      <sheetName val="경비예산"/>
      <sheetName val="생산성(2차)"/>
      <sheetName val="요약(1차)"/>
      <sheetName val="인원"/>
      <sheetName val="단가표"/>
      <sheetName val="일위대가목차"/>
      <sheetName val="PM DATA"/>
      <sheetName val="실적분석"/>
      <sheetName val="교육"/>
      <sheetName val="95WBS"/>
      <sheetName val="분당임차변경"/>
      <sheetName val="공모펀드추가"/>
      <sheetName val="분석결과"/>
      <sheetName val="TH VL, NC, DDHT Thanhphuoc"/>
      <sheetName val="IX 20 Yr"/>
      <sheetName val="PROP_95"/>
      <sheetName val="수입2"/>
      <sheetName val="임차비용"/>
      <sheetName val="임테블"/>
      <sheetName val="7 (2)"/>
      <sheetName val="PP%계산(초기공정능력)"/>
      <sheetName val="3-1-4 ɐ_x005f_x005f_x0000"/>
      <sheetName val="3-1-4 ɐ_x005f_x005f_x005f"/>
      <sheetName val="Sheet 효율"/>
      <sheetName val="기본"/>
      <sheetName val="Subcons"/>
      <sheetName val="경기남부"/>
      <sheetName val="config"/>
      <sheetName val="3.기준(외화1)"/>
      <sheetName val="Sheet1 (3)"/>
      <sheetName val="매출(본)"/>
      <sheetName val="대구은행"/>
      <sheetName val="BaseData"/>
      <sheetName val="ﾛﾎﾞｯﾄ搬送時間ﾃﾞｰﾀ"/>
      <sheetName val="voucher"/>
      <sheetName val="수입"/>
      <sheetName val="5.임직원 사진"/>
      <sheetName val="0.조회"/>
      <sheetName val="s"/>
      <sheetName val="Sheet5"/>
      <sheetName val="추가예산"/>
      <sheetName val="산출내역서"/>
      <sheetName val="집계표"/>
      <sheetName val="Low_YLD_Reject3"/>
      <sheetName val="개인별_프로젝트3"/>
      <sheetName val="11월_Red_Zone_기상도3"/>
      <sheetName val="96_기타_전시회_경비3"/>
      <sheetName val="96_상반기_전시회_경비3"/>
      <sheetName val="96_하반기_전시회_경비3"/>
      <sheetName val="SUB_(N)3"/>
      <sheetName val="Lot_Status3"/>
      <sheetName val="Xunit_(단위환산)3"/>
      <sheetName val="Sheet1_(2)3"/>
      <sheetName val="Hynix_&amp;_SYS_IC_Co3"/>
      <sheetName val="Code_23"/>
      <sheetName val="Pad_좌표&amp;Location2"/>
      <sheetName val="Q4_VE_Saving(_vs_Q3)2"/>
      <sheetName val="Tool_trouble2"/>
      <sheetName val="4TH_64M2"/>
      <sheetName val="1__H2SO4_SUPPLY2"/>
      <sheetName val="데이터_유효성검사1"/>
      <sheetName val="RETICLE_(HSG8255ROA)1"/>
      <sheetName val="RETICLE_(HIPER_1MEGA)1"/>
      <sheetName val="RETICLE_(27C64)_570061"/>
      <sheetName val="RETICLE_(27C128)_570051"/>
      <sheetName val="RETICLE_(27C512)_570041"/>
      <sheetName val="RETICLE_(27C256)_570031"/>
      <sheetName val="RETICLE_(27256)_540021"/>
      <sheetName val="lOT_별_cHECK_사항1"/>
      <sheetName val="11월_매출_f'cst1"/>
      <sheetName val="2010_확산_SDET1"/>
      <sheetName val="样式2附件_分类体系"/>
      <sheetName val="O_970122"/>
      <sheetName val="WAFER X-Y AM03-008581A"/>
      <sheetName val="Anti"/>
      <sheetName val="토목수량(공정)"/>
      <sheetName val="96갑지"/>
      <sheetName val="다목적갑"/>
      <sheetName val="미익SUB"/>
      <sheetName val="기초부품"/>
      <sheetName val="인건비 내역서"/>
      <sheetName val="PLarp"/>
      <sheetName val="US$ I (SEG.)"/>
      <sheetName val="CJ"/>
      <sheetName val="XL4Poppy"/>
      <sheetName val="comm"/>
      <sheetName val="현금"/>
      <sheetName val="법인구분"/>
      <sheetName val="생산현황"/>
      <sheetName val="노무비-TT"/>
      <sheetName val="팀별손익"/>
      <sheetName val="7.세무조정"/>
      <sheetName val="식물림"/>
      <sheetName val="제출용BS(한일+할부)"/>
      <sheetName val="Sheet1_(3)"/>
      <sheetName val="126_255"/>
      <sheetName val="MATRLDATA"/>
      <sheetName val="Balance Sheet"/>
      <sheetName val="Income Statement"/>
      <sheetName val="客戶清單customer list"/>
      <sheetName val="comparables"/>
      <sheetName val="Deduction"/>
      <sheetName val="other"/>
      <sheetName val="conclusion"/>
      <sheetName val="결정단가"/>
      <sheetName val="수보제한 (2)"/>
      <sheetName val="고합"/>
      <sheetName val="AFE's  By Afe"/>
      <sheetName val="Disclaimer"/>
      <sheetName val="청도"/>
      <sheetName val="Id"/>
      <sheetName val="Intro2"/>
      <sheetName val="개발_RTL_TEST적용"/>
      <sheetName val="PROCURE"/>
      <sheetName val="10고객별 담당자"/>
      <sheetName val="발행"/>
      <sheetName val="갑지"/>
      <sheetName val="Позиция"/>
      <sheetName val="개산공사비"/>
      <sheetName val="매출월"/>
      <sheetName val="생산매출 (3)"/>
      <sheetName val="대차대조표"/>
      <sheetName val="지급어음"/>
      <sheetName val="갑지(추정)"/>
      <sheetName val="9700"/>
      <sheetName val="집계표(수배전제조구매)"/>
      <sheetName val="품셈"/>
      <sheetName val="인상효1"/>
      <sheetName val="07DATA"/>
      <sheetName val="SILICATE"/>
      <sheetName val="수정용피벗"/>
      <sheetName val="Register"/>
      <sheetName val="支払手形"/>
      <sheetName val="雑収"/>
      <sheetName val="SLAB&quot;1&quot;"/>
      <sheetName val="Pricing"/>
      <sheetName val="CSDL"/>
      <sheetName val="업무분장 "/>
      <sheetName val="사급연봉(2_5)"/>
      <sheetName val="오급연봉(2_5)"/>
      <sheetName val="구급연봉(2_5)"/>
      <sheetName val="선임연봉(2_5)"/>
      <sheetName val="수석연봉(2_5)"/>
      <sheetName val="전임연봉(2_5)"/>
      <sheetName val="책임연봉(2_5)"/>
      <sheetName val="8월차잔"/>
      <sheetName val="Cutting Dies "/>
      <sheetName val="유형자산LS"/>
      <sheetName val="합계잔액시산표"/>
      <sheetName val="현자재그룹내역"/>
      <sheetName val="별첨2-1"/>
      <sheetName val="기준정보_(Main_Dual_LN)_CHDZ-Y663A"/>
      <sheetName val="GAP log template 가이드"/>
      <sheetName val="RCM Guideline"/>
      <sheetName val="CPK_Job_Codes1"/>
      <sheetName val="CPK_Salary_Structure1"/>
      <sheetName val="Global_Job_Codes_-_Mgmt1"/>
      <sheetName val="Mercer_Data1"/>
      <sheetName val="Budget_Control_-_local_Currenc1"/>
      <sheetName val="FY-FinModel1_01"/>
      <sheetName val="1106  APS RATE "/>
      <sheetName val="금액내역서"/>
      <sheetName val="ss"/>
      <sheetName val="MEM수율입고"/>
      <sheetName val="판매종합"/>
      <sheetName val="(99)-상품제품수불_-본지점"/>
      <sheetName val="자재단가"/>
      <sheetName val="경상비내역"/>
      <sheetName val="Sheet14"/>
      <sheetName val="Sheet13"/>
      <sheetName val="BOQ-1"/>
      <sheetName val="2.대외공문"/>
      <sheetName val="부하집계표"/>
      <sheetName val="Cost Reduction"/>
      <sheetName val="법인세비용_2004"/>
      <sheetName val="전산자료조회(060418)"/>
      <sheetName val="주당순이익"/>
      <sheetName val="감사회사"/>
      <sheetName val="재고자산미실현이익제거"/>
      <sheetName val="수불명세서"/>
      <sheetName val="외상매출금현황-수정분_A2"/>
      <sheetName val="개발담당자_1"/>
      <sheetName val="May_1"/>
      <sheetName val="평가&amp;선급_미지급"/>
      <sheetName val="HISTORY_REPORT-ARMOR_ALL_&amp;_STP"/>
      <sheetName val="RR_Allocation"/>
      <sheetName val="Indoor_Disposer"/>
      <sheetName val="SLS_UPLOAD"/>
      <sheetName val="차입금_및_담보현황"/>
      <sheetName val="주주_및_채권자_현황v"/>
      <sheetName val="3-1-4_교_x005f_x005f_x005f_x005f_x005f_x005f_x0001"/>
      <sheetName val="3-1-4_교_x005f_x005f_x005f_x0002_1"/>
      <sheetName val="3-1-4_교_x005f_x005f_x005f_x0002__数81"/>
      <sheetName val="3-1-4_교_x005f_x0002__x0001"/>
      <sheetName val="3-1-4_교_x005f_x005f_x00021"/>
      <sheetName val="Infra_기준정보"/>
      <sheetName val="실장기_기준정보"/>
      <sheetName val="04-1_(참고)해외출장비기준"/>
      <sheetName val="참고)미기원_국제학회_Pool&amp;일정"/>
      <sheetName val="3-1-4_교_x005f_x005f_x005f_x005f_x0002"/>
      <sheetName val="3-1-4_교_x005f_x005f_x005f_x005f_x005f_x005f_x005f"/>
      <sheetName val="3-1-4_ɐ_x005f_x005f_x005f_x0000__x005f_x005f_x000"/>
      <sheetName val="3-1-4_교_x005f_x005f_x005f_x0002_?数8"/>
      <sheetName val="별첨3_Marco_기준정보(수정_금지)"/>
      <sheetName val="참고__유효성_검사"/>
      <sheetName val="팀&amp;계정_Code"/>
      <sheetName val="CSOT_T3_기구_견적서_양식_rev1_xlsx"/>
      <sheetName val="파트장_지시업무"/>
      <sheetName val="유효성_기준"/>
      <sheetName val="1指标_周间"/>
      <sheetName val="3-1-4_교_x005f_x005f_x005f"/>
      <sheetName val="3-1-4_ɐ_x005f_x0000__x000"/>
      <sheetName val="3-1-4_ɐ___␀"/>
      <sheetName val="3-1-4_ɐ???␀"/>
      <sheetName val="Para_"/>
      <sheetName val="1-9_7&quot;"/>
      <sheetName val="AC_List"/>
      <sheetName val="ADJTBL_3100"/>
      <sheetName val="ΔVp_&amp;_Ω"/>
      <sheetName val="1_1主表"/>
      <sheetName val="Weekly_(2)"/>
      <sheetName val="갑지1"/>
      <sheetName val="제조원가계산서"/>
      <sheetName val="FG"/>
      <sheetName val="대비"/>
      <sheetName val="00내역서"/>
      <sheetName val="20관리비율"/>
      <sheetName val="F1YLD"/>
      <sheetName val="F5YLD"/>
      <sheetName val="F8YLD"/>
      <sheetName val="iM1"/>
      <sheetName val="iM1p"/>
      <sheetName val="ASEM내역"/>
      <sheetName val="6,000"/>
      <sheetName val="Macro(전선)"/>
      <sheetName val="배관"/>
      <sheetName val="소비자가"/>
      <sheetName val="건축집계표"/>
      <sheetName val="FRP내역서"/>
      <sheetName val="집계표(OPTION)"/>
      <sheetName val="eq_data"/>
      <sheetName val="Sheet2 (2)"/>
      <sheetName val="공틀공사"/>
      <sheetName val="Y-WORK"/>
      <sheetName val="hMC1"/>
      <sheetName val="hMC2"/>
      <sheetName val="hMP"/>
      <sheetName val="hcYLD"/>
      <sheetName val="iMC1p"/>
      <sheetName val="iMC2p"/>
      <sheetName val="hMPp"/>
      <sheetName val="cM9"/>
      <sheetName val="cM9p"/>
      <sheetName val="f_in"/>
      <sheetName val="물량표"/>
      <sheetName val="적용환율"/>
      <sheetName val="사급자재"/>
      <sheetName val="전체내역 (2)"/>
      <sheetName val="BOQ"/>
      <sheetName val="일반공사"/>
      <sheetName val="AS복구"/>
      <sheetName val="중기터파기"/>
      <sheetName val="변수값"/>
      <sheetName val="중기상차"/>
      <sheetName val="포장복구집계"/>
      <sheetName val="잡철물"/>
      <sheetName val="전사집계"/>
      <sheetName val="FND"/>
      <sheetName val="FNDp"/>
      <sheetName val="一発シート"/>
      <sheetName val="UR2-Calculation"/>
      <sheetName val="BP2000 Month"/>
      <sheetName val="조명시설"/>
      <sheetName val="내역서을지"/>
      <sheetName val="을지"/>
      <sheetName val="차입금"/>
      <sheetName val="환율021231"/>
      <sheetName val="미확인자산list(171제외)"/>
      <sheetName val="TIE-IN"/>
      <sheetName val="Data base"/>
      <sheetName val="TOTAL(ITEM)"/>
      <sheetName val="원형맨홀수량"/>
      <sheetName val="plan&amp;section of foundation"/>
      <sheetName val="pile bearing capa &amp; arrenge"/>
      <sheetName val="design load"/>
      <sheetName val="working load at the btm ft."/>
      <sheetName val="stability check"/>
      <sheetName val="design criteria"/>
      <sheetName val="inter"/>
      <sheetName val="PTR台손익"/>
      <sheetName val="골조시행"/>
      <sheetName val="3BL공동구 수량"/>
      <sheetName val="화산경계"/>
      <sheetName val="HISTORICAL"/>
      <sheetName val="FORECASTING"/>
      <sheetName val="WW14"/>
      <sheetName val="WW15"/>
      <sheetName val="견적의뢰"/>
      <sheetName val="집계"/>
      <sheetName val="소방사항"/>
      <sheetName val="중기일위대가"/>
      <sheetName val="CAPVC"/>
      <sheetName val="BM_NEW2"/>
      <sheetName val="실행견적"/>
      <sheetName val="Data_base"/>
      <sheetName val="노원열병합__건축공사기성내역서"/>
      <sheetName val="Raw_Data1"/>
      <sheetName val="Data_base1"/>
      <sheetName val="노원열병합__건축공사기성내역서1"/>
      <sheetName val="비핵심자산"/>
      <sheetName val="Gox_INT"/>
      <sheetName val="P1_INT"/>
      <sheetName val="TST_Gox"/>
      <sheetName val="ﾘｽﾄ"/>
      <sheetName val="물량산출근거"/>
      <sheetName val="estimate"/>
      <sheetName val="원형1호맨홀토공수량"/>
      <sheetName val="진행조건_및_CD_Data"/>
      <sheetName val="APW"/>
      <sheetName val="단가조사서"/>
      <sheetName val="V5"/>
      <sheetName val="電気設備表"/>
      <sheetName val="구미"/>
      <sheetName val="토목내역"/>
      <sheetName val="남양시작동자105노65기1.3화1.2"/>
      <sheetName val="안정계산"/>
      <sheetName val="단면검토"/>
      <sheetName val="Chiet tinh dz35"/>
      <sheetName val="채권(하반기)"/>
      <sheetName val="경비2내역"/>
      <sheetName val="Sheet28"/>
      <sheetName val="Sheet29"/>
      <sheetName val="P.M 별"/>
      <sheetName val="merger"/>
      <sheetName val="Yield Target"/>
      <sheetName val="T6-6(2)"/>
      <sheetName val="자재표"/>
      <sheetName val="총물량"/>
      <sheetName val="상품보조수불"/>
      <sheetName val="부문손익"/>
      <sheetName val="일위_파일"/>
      <sheetName val="Ekog10"/>
      <sheetName val="개소별수량산출"/>
      <sheetName val=" FURNACE현설"/>
      <sheetName val="식재수량표"/>
      <sheetName val="Baby일위대가"/>
      <sheetName val="예총"/>
      <sheetName val="b_balju-단가단가단가"/>
      <sheetName val=" 내역서"/>
      <sheetName val="항목등록"/>
      <sheetName val="산출근거#2-3"/>
      <sheetName val="공비대비"/>
      <sheetName val="형틀공사"/>
      <sheetName val="단가목록"/>
      <sheetName val="코드"/>
      <sheetName val="일정요약"/>
      <sheetName val="b_balju"/>
      <sheetName val="견적내역"/>
      <sheetName val="2-2-1-3"/>
      <sheetName val="중기"/>
      <sheetName val="조직"/>
      <sheetName val=" LC-1"/>
      <sheetName val="PI"/>
      <sheetName val="위생기구"/>
      <sheetName val="기계실냉난방"/>
      <sheetName val="CABLE SIZE-1"/>
      <sheetName val="9811"/>
      <sheetName val="단가표 (2)"/>
      <sheetName val="설비투자"/>
      <sheetName val="설비"/>
      <sheetName val="시설"/>
      <sheetName val="PT_ED"/>
      <sheetName val="DIAINCH"/>
      <sheetName val="C_d"/>
      <sheetName val="정보"/>
      <sheetName val="1인1테마"/>
      <sheetName val="9GNG운반"/>
      <sheetName val="시산표(매출조정전)"/>
      <sheetName val="10월상품입고"/>
      <sheetName val="BEND LOSS"/>
      <sheetName val="_FURNACE현설"/>
      <sheetName val="_내역서"/>
      <sheetName val="_FURNACE현설1"/>
      <sheetName val="_내역서1"/>
      <sheetName val="철거 내역서"/>
      <sheetName val="견적서 을지"/>
      <sheetName val="Amount of Itemized"/>
      <sheetName val="4차원가계산서"/>
      <sheetName val="유림총괄"/>
      <sheetName val="건축공사 집계표"/>
      <sheetName val="골조"/>
      <sheetName val="터파기및재료"/>
      <sheetName val="단위중량"/>
      <sheetName val="실행(표지,갑,을)"/>
      <sheetName val="TRIM data(sheet1)"/>
      <sheetName val="기번기준"/>
      <sheetName val="영업총괄"/>
      <sheetName val="영업권1114"/>
      <sheetName val="발생Trend (장비별)"/>
      <sheetName val="유림골조"/>
      <sheetName val="내역서(기계)"/>
      <sheetName val="수목데이타 "/>
      <sheetName val="9509"/>
      <sheetName val="출하생산일보"/>
      <sheetName val="관리,공감"/>
      <sheetName val="HVAC"/>
      <sheetName val="공통갑지"/>
      <sheetName val="일반부표"/>
      <sheetName val="법인세-2005년"/>
      <sheetName val="3.생산계획"/>
      <sheetName val="MAIN"/>
      <sheetName val="파일"/>
      <sheetName val="설비내역서"/>
      <sheetName val="O＆P"/>
      <sheetName val="백호우계수"/>
      <sheetName val="패널"/>
      <sheetName val="VXXXXXXX"/>
      <sheetName val="확약서"/>
      <sheetName val="기타코드"/>
      <sheetName val="Tracking Groups"/>
      <sheetName val="BASEMODL"/>
      <sheetName val="중연"/>
      <sheetName val="용연"/>
      <sheetName val="예산M11A"/>
      <sheetName val="3CHBDC"/>
      <sheetName val="FCU (2)"/>
      <sheetName val="7-1단위세대오배수FUD"/>
      <sheetName val="누락일위대가내역"/>
      <sheetName val="计算稿"/>
      <sheetName val="BM2D_5G3"/>
      <sheetName val="VIAD_5G3"/>
      <sheetName val="VIACHN_5G3"/>
      <sheetName val="기본데이타"/>
      <sheetName val="4 LINE"/>
      <sheetName val="7 th"/>
      <sheetName val="확산동"/>
      <sheetName val="차압계산"/>
      <sheetName val="공조기"/>
      <sheetName val="공조기휀"/>
      <sheetName val="AHU집계"/>
      <sheetName val="ACE"/>
      <sheetName val="5.동별횡주관경"/>
      <sheetName val="비케이엘씨디"/>
      <sheetName val="PSTS(2008)"/>
      <sheetName val="영업_일11"/>
      <sheetName val="경__비_1"/>
      <sheetName val="Spec_Infomation_Notice_Cover"/>
      <sheetName val="표지_(2)"/>
      <sheetName val="견적단가"/>
      <sheetName val="빙장비사양"/>
      <sheetName val="장비사양"/>
      <sheetName val="등록양식 (2)"/>
      <sheetName val="수량산출"/>
      <sheetName val="해외세목"/>
      <sheetName val="컨베어"/>
      <sheetName val="환경기계공정표 (3)"/>
      <sheetName val="실행(ALT1)"/>
      <sheetName val="FRP PIPING 일위대가"/>
      <sheetName val="자재대"/>
      <sheetName val="VMB Utility"/>
      <sheetName val="wssm"/>
      <sheetName val="수로BOX"/>
      <sheetName val="설계서(본관)"/>
      <sheetName val="해외법인"/>
      <sheetName val="제조원가"/>
      <sheetName val="10월작업불량"/>
      <sheetName val="Build Plan All"/>
      <sheetName val="※ Code2. 危险性分类｜위험성분류"/>
      <sheetName val="비교표"/>
      <sheetName val="옥외배관기본공량"/>
      <sheetName val="총괄갑 "/>
      <sheetName val="CPk"/>
      <sheetName val="赤"/>
      <sheetName val="Wafer별Data"/>
      <sheetName val="FAB1(생산부)"/>
      <sheetName val="TRE TABLE"/>
      <sheetName val="TOTAL인원"/>
      <sheetName val="C-3,Ass'y"/>
      <sheetName val="설비원가"/>
      <sheetName val="選択肢マスタ"/>
      <sheetName val="타워기초"/>
      <sheetName val="교각1"/>
      <sheetName val="일보"/>
      <sheetName val="HDPDEP"/>
      <sheetName val="PT1"/>
      <sheetName val="Lot처리"/>
      <sheetName val="Status"/>
      <sheetName val="STIET_O2"/>
      <sheetName val="Construction"/>
      <sheetName val="comps LFY+"/>
      <sheetName val="HDI implied"/>
      <sheetName val="가공"/>
      <sheetName val="입력List(입)"/>
      <sheetName val="Data Table"/>
      <sheetName val="ProcessFlow"/>
      <sheetName val="iMPp"/>
      <sheetName val="Fab2summary"/>
      <sheetName val="Trend 그래프用"/>
      <sheetName val="plan-it"/>
      <sheetName val="Sch PR-2"/>
      <sheetName val="Sch PR-3"/>
      <sheetName val="선급법인세 (2)"/>
      <sheetName val="실행(계획,실행)"/>
      <sheetName val="계정code"/>
      <sheetName val="기초단가"/>
      <sheetName val="Trend_그래프用"/>
      <sheetName val="Sch_PR-2"/>
      <sheetName val="Sch_PR-3"/>
      <sheetName val="선급법인세_(2)"/>
      <sheetName val="중기조종사 단위단가"/>
      <sheetName val="노무"/>
      <sheetName val="PST209"/>
      <sheetName val="일위대가 "/>
      <sheetName val="달력"/>
      <sheetName val="달력원본"/>
      <sheetName val="연간근무편성표"/>
      <sheetName val="계정"/>
      <sheetName val="TRIAS_TI"/>
      <sheetName val="FAB7_BPM"/>
      <sheetName val="상불"/>
      <sheetName val="서보,PLC단가표"/>
      <sheetName val="항목구분"/>
      <sheetName val="원가계산서"/>
      <sheetName val="Pumping"/>
      <sheetName val="산출0"/>
      <sheetName val="콘크리트타설집계표"/>
      <sheetName val="※ Code1. 部门｜부서(팀) "/>
      <sheetName val="예금구좌"/>
      <sheetName val="MOTO"/>
      <sheetName val="월별"/>
      <sheetName val="F45"/>
      <sheetName val="F45(1Q)"/>
      <sheetName val="재단재고"/>
      <sheetName val="C5200"/>
      <sheetName val="C5200_2(501)"/>
      <sheetName val="C5200_2(712)"/>
      <sheetName val="C5200MXP+"/>
      <sheetName val="C5200_2(702)"/>
      <sheetName val="C5200_2(701)"/>
      <sheetName val="C5200_2(303)"/>
      <sheetName val="C5200DPS"/>
      <sheetName val="C5200DPS_2(509)"/>
      <sheetName val="C5200IPS"/>
      <sheetName val="C5200IPS_2"/>
      <sheetName val="9408"/>
      <sheetName val="9408_2(403)"/>
      <sheetName val="9408_2(404)"/>
      <sheetName val="9408_2(406)"/>
      <sheetName val="9408_2(511)"/>
      <sheetName val="9608"/>
      <sheetName val="9608_2"/>
      <sheetName val="4528"/>
      <sheetName val="4528_2"/>
      <sheetName val="etc"/>
      <sheetName val="조립자재_Pivot"/>
      <sheetName val="pre-anal손익계산서"/>
      <sheetName val="pre-anal대차대조표"/>
      <sheetName val="Decision"/>
      <sheetName val="5530"/>
      <sheetName val="MARCsheet"/>
      <sheetName val="YOEMAGUM"/>
      <sheetName val="Setting"/>
      <sheetName val="설비2차"/>
      <sheetName val="COLOR별 인쇄"/>
      <sheetName val="①FABII"/>
      <sheetName val="Grouping"/>
      <sheetName val="'M 1"/>
      <sheetName val="'M 2"/>
      <sheetName val="Aicklen"/>
      <sheetName val="Howie"/>
      <sheetName val="Biggs"/>
      <sheetName val="Brains"/>
      <sheetName val="Projections 2"/>
      <sheetName val="BAV_alt"/>
      <sheetName val="Intl def"/>
      <sheetName val="Segment"/>
      <sheetName val="PV Graph Data"/>
      <sheetName val="Human Ressources"/>
      <sheetName val="O.M. by Segment"/>
      <sheetName val="ENXX map to SAP 102204"/>
      <sheetName val="GDX"/>
      <sheetName val="Financials"/>
      <sheetName val="HP Forecast - POL &amp; SW"/>
      <sheetName val="BackUp"/>
      <sheetName val="Exhibit 2.0"/>
      <sheetName val="Exhibit 3.0"/>
      <sheetName val="seg comp op margin_P"/>
      <sheetName val="Forecast Period"/>
      <sheetName val="MCS"/>
      <sheetName val="Variables"/>
      <sheetName val="LC"/>
      <sheetName val="LC last year"/>
      <sheetName val="USD"/>
      <sheetName val="USD last year"/>
      <sheetName val="KeyMultInputs"/>
      <sheetName val="HFR Flash"/>
      <sheetName val="inventory"/>
      <sheetName val="Q1"/>
      <sheetName val="Rounding IS"/>
      <sheetName val="Rounding IS2"/>
      <sheetName val="Rounding Tax"/>
      <sheetName val="Round Type"/>
      <sheetName val="BW Retrieve CY"/>
      <sheetName val="VBasic"/>
      <sheetName val="States"/>
      <sheetName val="Entity Codes"/>
      <sheetName val="Top"/>
      <sheetName val="FY01"/>
      <sheetName val="OCOGS"/>
      <sheetName val="AP SO P&amp;L"/>
      <sheetName val="pmH comet"/>
      <sheetName val="PTE Delta Explanation"/>
      <sheetName val="인원계획-미화"/>
      <sheetName val="재무가정"/>
      <sheetName val="FED R&amp;D PBC"/>
      <sheetName val="Co "/>
      <sheetName val="Group "/>
      <sheetName val="Deluxe Rev FY01"/>
      <sheetName val="Drivers"/>
      <sheetName val="CRITERIA1"/>
      <sheetName val="Outside Services"/>
      <sheetName val="OC lookup table"/>
      <sheetName val="BU VLookup"/>
      <sheetName val="Actual Update"/>
      <sheetName val="B4 JE"/>
      <sheetName val="Payroll"/>
      <sheetName val="Exception List Drop Down"/>
      <sheetName val="IS"/>
      <sheetName val="Comp. Transaction"/>
      <sheetName val="AW"/>
      <sheetName val="RSG"/>
      <sheetName val="IND"/>
      <sheetName val="FAS 109"/>
      <sheetName val="Tickmarks"/>
      <sheetName val="MixPay Tb"/>
      <sheetName val="Basic Subs Mo"/>
      <sheetName val="QBO195"/>
      <sheetName val="Data - Paid Mon sum"/>
      <sheetName val="BO Issue res"/>
      <sheetName val="Instructions"/>
      <sheetName val="Deposits"/>
      <sheetName val="Adjustments-Payouts-Guarantees"/>
      <sheetName val="All Deposits"/>
      <sheetName val="Commissions"/>
      <sheetName val="Detail"/>
      <sheetName val="Measurements"/>
      <sheetName val="Account Number"/>
      <sheetName val="Zuora_GL_Reconcilation"/>
      <sheetName val="CurrentFebPayouts"/>
      <sheetName val="QKN"/>
      <sheetName val="השקעה באחרות"/>
      <sheetName val="Office Expenses"/>
      <sheetName val="BO num cases"/>
      <sheetName val="Q4 forecast customers"/>
      <sheetName val="Lacerte migration 4-17-09"/>
      <sheetName val="ProSeries migration 4-17-09"/>
      <sheetName val="Lacerte - Prior Year"/>
      <sheetName val="ProSeries - Prior Year"/>
      <sheetName val="Subs Summ (2)"/>
      <sheetName val="Channel Structure"/>
      <sheetName val="Employee ISO &amp; NSO Table"/>
      <sheetName val="Clickstream by Week"/>
      <sheetName val="PBC_9-30 Trial Balance"/>
      <sheetName val="kisvalue data-주채무계열"/>
      <sheetName val="K701"/>
      <sheetName val="WPL"/>
      <sheetName val="Codes"/>
      <sheetName val="公式条件 勿删"/>
      <sheetName val="품종별월계"/>
      <sheetName val="서식"/>
      <sheetName val="별첨12-1"/>
      <sheetName val="Chart"/>
      <sheetName val="Pivot"/>
      <sheetName val="잉여금"/>
      <sheetName val="손익계산서"/>
      <sheetName val="LABTOTAL"/>
      <sheetName val="부서CODE"/>
      <sheetName val="호봉CODE"/>
      <sheetName val="TMC_VP2001"/>
      <sheetName val="교육계획"/>
      <sheetName val="과천MAIN"/>
      <sheetName val="Project Brief"/>
      <sheetName val="14_1부1"/>
      <sheetName val="HiPas일보_in1"/>
      <sheetName val="Selection_List"/>
      <sheetName val="폐토수익화 "/>
      <sheetName val="작성기준"/>
      <sheetName val="Contents"/>
      <sheetName val="DROP_DOWN_OPTIONS"/>
      <sheetName val="외주가공"/>
      <sheetName val="1.설계기준"/>
      <sheetName val="을"/>
      <sheetName val=" 냉각수펌프"/>
      <sheetName val="6PILE  (돌출)"/>
      <sheetName val="iM10"/>
      <sheetName val="DATA(BAC)"/>
      <sheetName val="EHP 내역서"/>
      <sheetName val="M10F 3F TSPR05 베이파티션 설치공사_내역서.x"/>
      <sheetName val="3.공통공사대비"/>
      <sheetName val="정보매체A동"/>
      <sheetName val="Spool Status"/>
      <sheetName val="간접"/>
      <sheetName val="HIS"/>
      <sheetName val="118_세금과공과"/>
      <sheetName val="Income_Statement"/>
      <sheetName val="Sheet2_(2)"/>
      <sheetName val="工완성공사율"/>
      <sheetName val="F12"/>
      <sheetName val="General Assumptions"/>
      <sheetName val="Scorecard"/>
      <sheetName val="dfab"/>
      <sheetName val="dfas"/>
      <sheetName val="dfrtd"/>
      <sheetName val="dfrtm"/>
      <sheetName val="dmm"/>
      <sheetName val="dpex"/>
      <sheetName val="dpkg"/>
      <sheetName val="dprd"/>
      <sheetName val="dsal"/>
      <sheetName val="dspd"/>
      <sheetName val="dwfs"/>
      <sheetName val="MM투입 계획"/>
      <sheetName val="SA3200"/>
      <sheetName val="난방열교"/>
      <sheetName val="급탕열교"/>
      <sheetName val="단면치수"/>
      <sheetName val="목차"/>
      <sheetName val="LO"/>
      <sheetName val="RATS_Patch"/>
      <sheetName val="RATS_Gates_Milestones"/>
      <sheetName val="MASTER_Hynix"/>
      <sheetName val="★Friends 핵심 Member 교육"/>
      <sheetName val="업체의 LPL소속정보"/>
      <sheetName val="입찰안"/>
      <sheetName val="공사비집계"/>
      <sheetName val="실행내역"/>
      <sheetName val="직노"/>
      <sheetName val="Customer Databas"/>
      <sheetName val="기초공"/>
      <sheetName val="RAW"/>
      <sheetName val="PACKING LIST"/>
      <sheetName val="직무기준"/>
      <sheetName val="DHE-P"/>
      <sheetName val="붙여넣기(이상발생)"/>
      <sheetName val="plan&amp;section_of_foundation"/>
      <sheetName val="pile_bearing_capa_&amp;_arrenge"/>
      <sheetName val="design_load"/>
      <sheetName val="working_load_at_the_btm_ft_"/>
      <sheetName val="stability_check"/>
      <sheetName val="design_criteria"/>
      <sheetName val="3BL공동구_수량"/>
      <sheetName val="pipe"/>
      <sheetName val="ML"/>
      <sheetName val="1998"/>
      <sheetName val="값목록(Don't touch)"/>
      <sheetName val="생산량"/>
      <sheetName val="Implementation Status"/>
      <sheetName val="POWER ASSUMPTIONS"/>
      <sheetName val="2.1 受電設備棟"/>
      <sheetName val="2.2 受・防火水槽"/>
      <sheetName val="2.3 排水処理設備棟"/>
      <sheetName val="2.4 倉庫棟"/>
      <sheetName val="2.5 守衛棟"/>
      <sheetName val="5월매출분석"/>
      <sheetName val="설계산출기초"/>
      <sheetName val="도급예산내역서봉투"/>
      <sheetName val="공사원가계산서"/>
      <sheetName val="설계산출표지"/>
      <sheetName val="도급예산내역서총괄표"/>
      <sheetName val="을부담운반비"/>
      <sheetName val="운반비산출"/>
      <sheetName val="장비1반일보"/>
      <sheetName val="Fabout Time chart rev1"/>
      <sheetName val="영업_일12"/>
      <sheetName val="경__비_2"/>
      <sheetName val="개발_RTL_TEST적용1"/>
      <sheetName val="Spec_Infomation_Notice_Cover1"/>
      <sheetName val="표지_(2)1"/>
      <sheetName val="등록양식_(2)"/>
      <sheetName val="환경기계공정표_(3)"/>
      <sheetName val="VMB_Utility"/>
      <sheetName val="FRP_PIPING_일위대가"/>
      <sheetName val="10고객별_담당자"/>
      <sheetName val="POWER_ASSUMPTIONS"/>
      <sheetName val="2_1_受電設備棟"/>
      <sheetName val="2_2_受・防火水槽"/>
      <sheetName val="2_3_排水処理設備棟"/>
      <sheetName val="2_4_倉庫棟"/>
      <sheetName val="2_5_守衛棟"/>
      <sheetName val="총괄매출계획"/>
      <sheetName val="아파트 기성내역서"/>
      <sheetName val="건강"/>
      <sheetName val="2006"/>
      <sheetName val="연체대출"/>
      <sheetName val="등가관장표"/>
      <sheetName val="(4-2)열관류값-2"/>
      <sheetName val="일위대가(당초)"/>
      <sheetName val="2001손익실적"/>
      <sheetName val="출금실적"/>
      <sheetName val="48전력선로일위"/>
      <sheetName val="FC-101"/>
      <sheetName val="매립"/>
      <sheetName val="QandAJunior"/>
      <sheetName val="건축공사"/>
      <sheetName val="입찰"/>
      <sheetName val="현경"/>
      <sheetName val="설계명세,97품셈"/>
      <sheetName val="MNT 개발계획_최종"/>
      <sheetName val="8.수량산출 (2)"/>
      <sheetName val="Front"/>
      <sheetName val="아파트건축"/>
      <sheetName val="BOOK4"/>
      <sheetName val="대운반(철재)"/>
      <sheetName val="가계부"/>
      <sheetName val="제품목록"/>
      <sheetName val="매입매출관리"/>
      <sheetName val="단가결정"/>
      <sheetName val="LOG"/>
      <sheetName val="수목표준대가"/>
      <sheetName val="0110(상세작업분)"/>
      <sheetName val="_내역서2"/>
      <sheetName val="_FURNACE현설2"/>
      <sheetName val="BEND_LOSS"/>
      <sheetName val="철거_내역서"/>
      <sheetName val="견적서_을지"/>
      <sheetName val="PM_DATA"/>
      <sheetName val="Amount_of_Itemized"/>
      <sheetName val="소방"/>
      <sheetName val="광주운남을"/>
      <sheetName val="95년12월말"/>
      <sheetName val="매출매입_153Q"/>
      <sheetName val=" 기성청구서 양식.xlsx"/>
      <sheetName val="기본사항"/>
      <sheetName val="_55_RA_장입기_091203_xlsx2"/>
      <sheetName val="3-1-4_교_x0002__x0000_数82"/>
      <sheetName val="3-1-4_교_x0002_2"/>
      <sheetName val="3-1-4_교_x0002__数82"/>
      <sheetName val="3-1-4_교_x005f_x0002__x002"/>
      <sheetName val="기타. Box"/>
      <sheetName val="년령분석표(02년)"/>
      <sheetName val="지역별"/>
      <sheetName val="물량투입계획"/>
      <sheetName val="이자율별 차입금 적수"/>
      <sheetName val="PART"/>
      <sheetName val="제품"/>
      <sheetName val="Index"/>
      <sheetName val="Sheet109"/>
      <sheetName val="256D_OUT_TAT3"/>
      <sheetName val="3ND_64M4"/>
      <sheetName val="시실누(모)_4"/>
      <sheetName val="data_(누계)3"/>
      <sheetName val="data_(전년동기)3"/>
      <sheetName val="1_현금예금2"/>
      <sheetName val="1_현금및현금성자산2"/>
      <sheetName val="1_BS1"/>
      <sheetName val="2_PL1"/>
      <sheetName val="3-1-1_여비교통비4"/>
      <sheetName val="3-1-2_사무용품비4"/>
      <sheetName val="3-1-3_소모품비4"/>
      <sheetName val="3-1-4_교육훈련비4"/>
      <sheetName val="3-1-5_운반비4"/>
      <sheetName val="3-1-6_통신비4"/>
      <sheetName val="3-1-7_전산정보이용료4"/>
      <sheetName val="3-1-8_도서비4"/>
      <sheetName val="3-1-9_수선비4"/>
      <sheetName val="3-1-10_경상개발비(지급수수료)4"/>
      <sheetName val="자재_집계표4"/>
      <sheetName val="3-1-4_교数82"/>
      <sheetName val="Credit_Calc4"/>
      <sheetName val="CAPA분석_360K4"/>
      <sheetName val="3-1-4_교2"/>
      <sheetName val="_55_BA_장입기_091203_xlsx4"/>
      <sheetName val="입찰내역_발주처_양식4"/>
      <sheetName val="불합리_적출_및_관리3"/>
      <sheetName val="부품별_매입현황3"/>
      <sheetName val="기본_상수3"/>
      <sheetName val="TFT_저항3"/>
      <sheetName val="3-1-4_교_x005f_x0002__x005f_x0000_数83"/>
      <sheetName val="F-T_Voltage3"/>
      <sheetName val="XY_tilt_2nd3"/>
      <sheetName val="1__Angle_confirm3"/>
      <sheetName val="Var_3"/>
      <sheetName val="Array_PI3"/>
      <sheetName val="VIZIO_DA가격3"/>
      <sheetName val="기타_DA가격3"/>
      <sheetName val="LGE_DA가격3"/>
      <sheetName val="3-1-4_교_x005f_x0002_3"/>
      <sheetName val="영업본부US$실적_(2)3"/>
      <sheetName val="3-1-4_교_数82"/>
      <sheetName val="3-1-4_교_x005f_x005f_x005f_x0002__x005f_x005f_x003"/>
      <sheetName val="3-1-4_교_x005f_x0002__数83"/>
      <sheetName val="3-1-4_ɐ3"/>
      <sheetName val="제조혁신(이지연,_윤수향)3"/>
      <sheetName val="값목록(Do_not_touch)3"/>
      <sheetName val="24_보증금(전신전화가입권)3"/>
      <sheetName val="근로소득_세액표3"/>
      <sheetName val="건강보험_표준요율표3"/>
      <sheetName val="국민연금_표준요율표3"/>
      <sheetName val="_M10C_DIFF_산포_개선_사례_BASE_PRESS3"/>
      <sheetName val="Laser_Alignment_Target_Spec3"/>
      <sheetName val="Laser_Focus_Spec3"/>
      <sheetName val="_M10C_DIFF_산포_개선_사례_7자_GAS_LIN3"/>
      <sheetName val="Graph_Data3"/>
      <sheetName val="실행내역서_3"/>
      <sheetName val="BP-이발-RJ_TREND3"/>
      <sheetName val="유해위험요인_분류체계3"/>
      <sheetName val="DAILY_CHECK3"/>
      <sheetName val="EPM_Raw3"/>
      <sheetName val="PT1H_Raw3"/>
      <sheetName val="판매실적_종합3"/>
      <sheetName val="Down_Time3"/>
      <sheetName val="H_P견적(참조)3"/>
      <sheetName val="경수97_023"/>
      <sheetName val="1995년_섹터별_매출3"/>
      <sheetName val="4-8_공통3"/>
      <sheetName val="Fabless_comp_ROE3"/>
      <sheetName val="Making_Order3"/>
      <sheetName val="6)Matl_analysis2"/>
      <sheetName val="EQUIP_LIST2"/>
      <sheetName val="TFT_측정(2)2"/>
      <sheetName val="사유_구분2"/>
      <sheetName val="14_1&quot;_Cst_변화2"/>
      <sheetName val="계조에_따른_특성2"/>
      <sheetName val="무상_Part_List(BW)2"/>
      <sheetName val="※_참고사항2"/>
      <sheetName val="_T3B-SN_SOD_SKIP_+_SIGE_No_Del2"/>
      <sheetName val="Wip_Status2"/>
      <sheetName val="7682LA_SKD(12_4)2"/>
      <sheetName val="공종별_집계2"/>
      <sheetName val="공사비_내역_(가)2"/>
      <sheetName val="BSD_(2)2"/>
      <sheetName val="_견적서2"/>
      <sheetName val="설산1_나2"/>
      <sheetName val="US_94_COST_CENTER_LIST2"/>
      <sheetName val="Process_Tools-Owned2"/>
      <sheetName val="SG&amp;A_Allocation2"/>
      <sheetName val="AR_County2"/>
      <sheetName val="Rev_Module_Retrieve2"/>
      <sheetName val="Accretion_-_Dilution2"/>
      <sheetName val="166_4152"/>
      <sheetName val="Customer_SAB101_Issues_Sort2"/>
      <sheetName val="BU_Commentary2"/>
      <sheetName val="FY-07_Personal_Property_Tax2"/>
      <sheetName val="FY-07_Real_Property_Tax2"/>
      <sheetName val="Fcst_Summary2"/>
      <sheetName val="June01brio_sort2"/>
      <sheetName val="Period_Pivot_Summary2"/>
      <sheetName val="Cube_by_Product_Line2"/>
      <sheetName val="반입시나리오(area별_조정)2"/>
      <sheetName val="DataBase_작성_샘플2"/>
      <sheetName val="TFT_활동2"/>
      <sheetName val="Drop_Memu2"/>
      <sheetName val="재고_및_일일_TREND1"/>
      <sheetName val="일일정산_TREND1"/>
      <sheetName val="세부_대응1"/>
      <sheetName val="CScore_February1"/>
      <sheetName val="Series_C_Options1"/>
      <sheetName val="Updated_FY2010_Wkg_FCST1"/>
      <sheetName val="Aug_2010_MSPP_Purchase1"/>
      <sheetName val="MSPP_weighted-_QTD1"/>
      <sheetName val="Stock_Price_NASDAQ1"/>
      <sheetName val="DSU_weighted-_QTD1"/>
      <sheetName val="MSPP_weighted-_YTD1"/>
      <sheetName val="DSU_weighted-_YTD1"/>
      <sheetName val="SL_Input1"/>
      <sheetName val="GL_Recon1"/>
      <sheetName val="Operating_LR_(Q1_-_Q4)1"/>
      <sheetName val="OB_DTL1"/>
      <sheetName val="AR_AGING1"/>
      <sheetName val="J3_41"/>
      <sheetName val="RATE_CHART1"/>
      <sheetName val="U1_51"/>
      <sheetName val="U1_21"/>
      <sheetName val="U1_41"/>
      <sheetName val="U1_11"/>
      <sheetName val="U1_31"/>
      <sheetName val="Rent_Analysis1"/>
      <sheetName val="Drop_Down1"/>
      <sheetName val="Game_changer_priorities1"/>
      <sheetName val="Emp_Exercise_Table1"/>
      <sheetName val="Earn_&amp;_E&amp;P_&amp;_Taxes_ENXX_061"/>
      <sheetName val="Prelim_FPHCI1"/>
      <sheetName val="Details_FY001"/>
      <sheetName val="Expansion_Expenses1"/>
      <sheetName val="PCP_Recruitment_&amp;_Productivity1"/>
      <sheetName val="State_Franchise_Taxes{C&amp;S}1"/>
      <sheetName val="UNADJUSTED_FROM_PS1"/>
      <sheetName val="세보설계_인력1"/>
      <sheetName val="장비별_메이커1"/>
      <sheetName val="MDOD_DATA1"/>
      <sheetName val="EBARA_PM현황"/>
      <sheetName val="손익분기점_데이터"/>
      <sheetName val="4월_건강정산-기"/>
      <sheetName val="구분자_표준_초안1"/>
      <sheetName val="3-1-4_교_x0001"/>
      <sheetName val="3-1-4_교数81"/>
      <sheetName val="3-1-4_교1"/>
      <sheetName val="3-1-4_교_数81"/>
      <sheetName val="3-1-4_교_x001"/>
      <sheetName val="Raw materials"/>
      <sheetName val="NDRAM_DATA"/>
      <sheetName val="월CAPA계산"/>
      <sheetName val="Need Data"/>
      <sheetName val="SYS CAT_RENEW_1"/>
      <sheetName val="SYS GROUP NO"/>
      <sheetName val="CLASS"/>
      <sheetName val="CHEMICALS"/>
      <sheetName val="Mkt_E_x0005_ᙪ"/>
      <sheetName val="20190530"/>
      <sheetName val="유첨1_WW4忕"/>
      <sheetName val="교육일정"/>
      <sheetName val="유림콘도"/>
      <sheetName val="유형 테이블"/>
      <sheetName val="참조)마스터정보"/>
      <sheetName val="장비기능분류"/>
      <sheetName val="CODE LIST"/>
      <sheetName val="下拉项目"/>
      <sheetName val="原因分类目录"/>
      <sheetName val="下拉选项"/>
      <sheetName val="总表"/>
      <sheetName val="0-ハード（その他)"/>
      <sheetName val="작성Guideline"/>
      <sheetName val="업무모델"/>
      <sheetName val="(참조) 장비기능분류"/>
      <sheetName val="(참조) 변경유형"/>
      <sheetName val="EQT-EST_x0000_"/>
      <sheetName val="산출근거"/>
      <sheetName val="목록관리"/>
      <sheetName val="투자성격 분류"/>
      <sheetName val="Value List"/>
      <sheetName val="(참조) 선택 값 리스트"/>
      <sheetName val="기능분류 List"/>
      <sheetName val="Maker (To-Be)"/>
      <sheetName val="EQ Model List"/>
      <sheetName val="Sub Unit List"/>
      <sheetName val="Sub Unit 분류_191016"/>
      <sheetName val="장비기능분류_191112"/>
      <sheetName val="분류목록"/>
      <sheetName val=" BSAF_20190111"/>
      <sheetName val="차체부품 INS REPORT(갑)"/>
      <sheetName val="3-1-4 교_x005f"/>
      <sheetName val="3-1-4 ɐ_x0000__x000"/>
      <sheetName val="WIND"/>
      <sheetName val="작업목록"/>
      <sheetName val="작업 반복"/>
      <sheetName val="차트 이름표"/>
      <sheetName val="데이터 액세스"/>
      <sheetName val="M14B"/>
      <sheetName val="有效性定义"/>
      <sheetName val="VGID_Hot_Carrier2"/>
      <sheetName val="VGID_Body_Effect2"/>
      <sheetName val="할증_2"/>
      <sheetName val="6_Machine_Lis2"/>
      <sheetName val="3-1-4_교_x005f_x0002_?数81"/>
      <sheetName val="게이트_지연시간_설정_21"/>
      <sheetName val="3-1-4_ɐ_x005f_x0000__x005f_x0000__x005f_x0000_␀1"/>
      <sheetName val="VAC_Robot_현황1"/>
      <sheetName val="후공정_장비반_업무_List1"/>
      <sheetName val="Main_Data1"/>
      <sheetName val="3-1-4_교_x00021"/>
      <sheetName val="+_Weekly_Progress(KO)1"/>
      <sheetName val="입출재고현황_(2)1"/>
      <sheetName val="첨부_1"/>
      <sheetName val="FA&amp;REV_History_Guideline(삭제금지)1"/>
      <sheetName val="자재_기준정보1"/>
      <sheetName val="Device_기준정보1"/>
      <sheetName val="Tester_Infra_기준정보1"/>
      <sheetName val="실장기_Infra_기준정보1"/>
      <sheetName val="업무_List1"/>
      <sheetName val="목록_수정및_삭제_금지1"/>
      <sheetName val="3-1-4_교_x005f_x005f_x005f_x0002__x0001"/>
      <sheetName val="첨부1_Utility_물질명,_배관_재질(수정_금지)1"/>
      <sheetName val="제품_Master1"/>
      <sheetName val="Mkt_Eሶ"/>
      <sheetName val="3-1-4_ɐ_x005f_x005f_x005f_x005f_x005f_x005f_x0000"/>
      <sheetName val="부품인정_현황"/>
      <sheetName val="3-1-4_ɐ_x005f_x005f_x005f_x005f_x005f_x005f_x005f"/>
      <sheetName val="참고_유효성_검사"/>
      <sheetName val="Back_Data"/>
      <sheetName val="근태_Trend"/>
      <sheetName val="별첨2_Toxic_Gas_배관_시공_기준(수정_금지)"/>
      <sheetName val="통폐합유형_작성기준"/>
      <sheetName val="Laser_Focu0砀"/>
      <sheetName val="인피년_출하list"/>
      <sheetName val="5M1E_목록"/>
      <sheetName val="Need_Data"/>
      <sheetName val="Laser_Focu0"/>
      <sheetName val="준검_내역서"/>
      <sheetName val="SYS_CAT_RENEW_1"/>
      <sheetName val="SYS_GROUP_NO"/>
      <sheetName val="Mkt_Eᙪ"/>
      <sheetName val="유형_테이블"/>
      <sheetName val="用水量"/>
      <sheetName val="3-1-4_교_x0002_?数8"/>
      <sheetName val="3-1-4 ɐ_x0000"/>
      <sheetName val="3-1-4 ɐ_x005f"/>
      <sheetName val="1-4备注"/>
      <sheetName val="基准"/>
      <sheetName val="勿删基准"/>
      <sheetName val="参数基准"/>
      <sheetName val="2016년 계약단가"/>
      <sheetName val="C2F 人员"/>
      <sheetName val="区分"/>
      <sheetName val="돈암사업"/>
      <sheetName val="1-6参照表3"/>
      <sheetName val="TTL"/>
      <sheetName val="분류목록_20191219"/>
      <sheetName val="선택리스트"/>
      <sheetName val="업무연락"/>
      <sheetName val="0415"/>
      <sheetName val="PL-yearly"/>
      <sheetName val="Eqptype"/>
      <sheetName val="Cash Flow"/>
      <sheetName val="HidM SPEC v1"/>
      <sheetName val="BudgetCode"/>
      <sheetName val="DepartCode"/>
      <sheetName val="ProjectCode"/>
      <sheetName val="3-1-4䀀⊔"/>
      <sheetName val="Mkt_E_x0000_⢐"/>
      <sheetName val="2017년 단가"/>
      <sheetName val="참고사항"/>
      <sheetName val="Trend"/>
      <sheetName val="参考"/>
      <sheetName val="유첨2. 기준정보"/>
      <sheetName val="기준정보 (9)"/>
      <sheetName val="Pipeline DB 관리 Point"/>
      <sheetName val="예가표"/>
      <sheetName val="신청서"/>
      <sheetName val="유효성목록정의"/>
      <sheetName val="양식_콤보"/>
      <sheetName val="유효성목록&amp;절차정의"/>
      <sheetName val="3-1-1_여비교통비5"/>
      <sheetName val="3-1-2_사무용품비5"/>
      <sheetName val="3-1-3_소모품비5"/>
      <sheetName val="3-1-4_교육훈련비5"/>
      <sheetName val="3-1-5_운반비5"/>
      <sheetName val="3-1-6_통신비5"/>
      <sheetName val="3-1-7_전산정보이용료5"/>
      <sheetName val="3-1-8_도서비5"/>
      <sheetName val="3-1-9_수선비5"/>
      <sheetName val="3-1-10_경상개발비(지급수수료)5"/>
      <sheetName val="3ND_64M5"/>
      <sheetName val="시실누(모)_5"/>
      <sheetName val="CAPA분석_360K5"/>
      <sheetName val="3-1-4_교数83"/>
      <sheetName val="Credit_Calc5"/>
      <sheetName val="자재_집계표5"/>
      <sheetName val="3-1-4_교3"/>
      <sheetName val="_55_BA_장입기_091203_xlsx5"/>
      <sheetName val="입찰내역_발주처_양식5"/>
      <sheetName val="3-1-4_교?数81"/>
      <sheetName val="부품별_매입현황4"/>
      <sheetName val="기본_상수4"/>
      <sheetName val="불합리_적출_및_관리4"/>
      <sheetName val="TFT_저항4"/>
      <sheetName val="3-1-4_교_x005f_x0002__x005f_x0000_数84"/>
      <sheetName val="F-T_Voltage4"/>
      <sheetName val="XY_tilt_2nd4"/>
      <sheetName val="1__Angle_confirm4"/>
      <sheetName val="Var_4"/>
      <sheetName val="Array_PI4"/>
      <sheetName val="VIZIO_DA가격4"/>
      <sheetName val="기타_DA가격4"/>
      <sheetName val="LGE_DA가격4"/>
      <sheetName val="3-1-4_교_x005f_x0002_4"/>
      <sheetName val="영업본부US$실적_(2)4"/>
      <sheetName val="EQUIP_LIST3"/>
      <sheetName val="TFT_측정(2)3"/>
      <sheetName val="사유_구분3"/>
      <sheetName val="14_1&quot;_Cst_변화3"/>
      <sheetName val="계조에_따른_특성3"/>
      <sheetName val="무상_Part_List(BW)3"/>
      <sheetName val="※_참고사항3"/>
      <sheetName val="할증_3"/>
      <sheetName val="US_94_COST_CENTER_LIST3"/>
      <sheetName val="Process_Tools-Owned3"/>
      <sheetName val="SG&amp;A_Allocation3"/>
      <sheetName val="AR_County3"/>
      <sheetName val="Rev_Module_Retrieve3"/>
      <sheetName val="Accretion_-_Dilution3"/>
      <sheetName val="166_4153"/>
      <sheetName val="Customer_SAB101_Issues_Sort3"/>
      <sheetName val="BU_Commentary3"/>
      <sheetName val="FY-07_Personal_Property_Tax3"/>
      <sheetName val="FY-07_Real_Property_Tax3"/>
      <sheetName val="Fcst_Summary3"/>
      <sheetName val="June01brio_sort3"/>
      <sheetName val="Period_Pivot_Summary3"/>
      <sheetName val="Cube_by_Product_Line3"/>
      <sheetName val="_T3B-SN_SOD_SKIP_+_SIGE_No_Del3"/>
      <sheetName val="Wip_Status3"/>
      <sheetName val="7682LA_SKD(12_4)3"/>
      <sheetName val="공종별_집계3"/>
      <sheetName val="공사비_내역_(가)3"/>
      <sheetName val="BSD_(2)3"/>
      <sheetName val="_견적서3"/>
      <sheetName val="설산1_나3"/>
      <sheetName val="반입시나리오(area별_조정)3"/>
      <sheetName val="6_Machine_Lis3"/>
      <sheetName val="VGID_Hot_Carrier3"/>
      <sheetName val="VGID_Body_Effect3"/>
      <sheetName val="데이터_유효성검사2"/>
      <sheetName val="GL_Recon2"/>
      <sheetName val="Operating_LR_(Q1_-_Q4)2"/>
      <sheetName val="OB_DTL2"/>
      <sheetName val="AR_AGING2"/>
      <sheetName val="3-1-4_교_x005f_x0002_?数82"/>
      <sheetName val="3-1-4_교_x005f_x005f_x005f_x005f_x005f_x005f_x0003"/>
      <sheetName val="3-1-4_교_x005f_x005f_x005f_x0002_2"/>
      <sheetName val="3-1-4_교_x005f_x005f_x005f_x0002__数82"/>
      <sheetName val="게이트_지연시간_설정_22"/>
      <sheetName val="3-1-4_교_x005f_x0002__x0002"/>
      <sheetName val="3-1-4_교_x005f_x005f_x00022"/>
      <sheetName val="3-1-4_ɐ_x005f_x0000__x005f_x0000__x005f_x0000_␀2"/>
      <sheetName val="VAC_Robot_현황2"/>
      <sheetName val="후공정_장비반_업무_List2"/>
      <sheetName val="Main_Data2"/>
      <sheetName val="3-1-4_교_x00022"/>
      <sheetName val="+_Weekly_Progress(KO)2"/>
      <sheetName val="입출재고현황_(2)2"/>
      <sheetName val="첨부_2"/>
      <sheetName val="FA&amp;REV_History_Guideline(삭제금지)2"/>
      <sheetName val="자재_기준정보2"/>
      <sheetName val="Device_기준정보2"/>
      <sheetName val="Tester_Infra_기준정보2"/>
      <sheetName val="실장기_Infra_기준정보2"/>
      <sheetName val="업무_List2"/>
      <sheetName val="목록_수정및_삭제_금지2"/>
      <sheetName val="3-1-4_교_x005f_x005f_x005f_x0002__x0002"/>
      <sheetName val="첨부1_Utility_물질명,_배관_재질(수정_금지)2"/>
      <sheetName val="별첨3_Marco_기준정보(수정_금지)1"/>
      <sheetName val="유효성_기준1"/>
      <sheetName val="04-1_(참고)해외출장비기준1"/>
      <sheetName val="3-1-4_교_x005f_x005f_x005f_x005f_x00021"/>
      <sheetName val="3-1-4_교_x005f_x005f_x005f_x005f_x005f_x005f_x0051"/>
      <sheetName val="3-1-4_ɐ_x005f_x005f_x005f_x0000__x005f_x005f_x001"/>
      <sheetName val="3-1-4_교_x005f_x005f_x005f_x0002_?数81"/>
      <sheetName val="1指标_周间1"/>
      <sheetName val="참고)미기원_국제학회_Pool&amp;일정1"/>
      <sheetName val="평가&amp;선급_미지급1"/>
      <sheetName val="HISTORY_REPORT-ARMOR_ALL_&amp;_STP1"/>
      <sheetName val="Indoor_Disposer1"/>
      <sheetName val="RR_Allocation1"/>
      <sheetName val="SLS_UPLOAD1"/>
      <sheetName val="실장기_기준정보1"/>
      <sheetName val="Infra_기준정보1"/>
      <sheetName val="참고__유효성_검사1"/>
      <sheetName val="팀&amp;계정_Code1"/>
      <sheetName val="CSOT_T3_기구_견적서_양식_rev1_xlsx1"/>
      <sheetName val="3-1-4_교_x005f_x005f_x005f1"/>
      <sheetName val="3-1-4_ɐ_x005f_x0000__x0001"/>
      <sheetName val="3-1-4_ɐ___␀1"/>
      <sheetName val="3-1-4_ɐ???␀1"/>
      <sheetName val="Para_1"/>
      <sheetName val="1-9_7&quot;1"/>
      <sheetName val="AC_List1"/>
      <sheetName val="ADJTBL_31001"/>
      <sheetName val="ΔVp_&amp;_Ω1"/>
      <sheetName val="1_1主表1"/>
      <sheetName val="Weekly_(2)1"/>
      <sheetName val="파트장_지시업무1"/>
      <sheetName val="제품_Master2"/>
      <sheetName val="3-1-4_ɐ_x005f_x005f_x005f_x005f_x005f_x005f_x0001"/>
      <sheetName val="부품인정_현황1"/>
      <sheetName val="3-1-4_ɐ_x005f_x005f_x005f_x005f_x005f_x005f_x0051"/>
      <sheetName val="참고_유효성_검사1"/>
      <sheetName val="Back_Data1"/>
      <sheetName val="근태_Trend1"/>
      <sheetName val="별첨2_Toxic_Gas_배관_시공_기준(수정_금지)1"/>
      <sheetName val="통폐합유형_작성기준1"/>
      <sheetName val="인피년_출하list1"/>
      <sheetName val="5M1E_목록1"/>
      <sheetName val="Need_Data1"/>
      <sheetName val="준검_내역서1"/>
      <sheetName val="SYS_CAT_RENEW_11"/>
      <sheetName val="SYS_GROUP_NO1"/>
      <sheetName val="Laser_Focu01"/>
      <sheetName val="유형_테이블1"/>
      <sheetName val="(참조)_장비기능분류"/>
      <sheetName val="(참조)_변경유형"/>
      <sheetName val="투자성격_분류"/>
      <sheetName val="Value_List"/>
      <sheetName val="(참조)_선택_값_리스트"/>
      <sheetName val="기능분류_List"/>
      <sheetName val="Maker_(To-Be)"/>
      <sheetName val="EQ_Model_List"/>
      <sheetName val="Sub_Unit_List"/>
      <sheetName val="Sub_Unit_분류_191016"/>
      <sheetName val="_BSAF_20190111"/>
      <sheetName val="차체부품_INS_REPORT(갑)"/>
      <sheetName val="3-1-4_교_x005f"/>
      <sheetName val="3-1-4_ɐ_x000"/>
      <sheetName val="CODE_LIST"/>
      <sheetName val="작업_반복"/>
      <sheetName val="차트_이름표"/>
      <sheetName val="데이터_액세스"/>
      <sheetName val="3-1-4_ɐ_x005f_x005f_x0000"/>
      <sheetName val="3-1-4_ɐ_x005f_x005f_x005f"/>
      <sheetName val="3-1-4_ɐ_x0000"/>
      <sheetName val="3-1-4_ɐ_x005f"/>
      <sheetName val="C2F_人员"/>
      <sheetName val="2016년_계약단가"/>
      <sheetName val="Cash_Flow"/>
      <sheetName val="HidM_SPEC_v1"/>
      <sheetName val="2017년_단가"/>
      <sheetName val="참고)출장비_반영_기준표"/>
      <sheetName val="구매자재팀_집계"/>
      <sheetName val="구매자재팀_목표"/>
      <sheetName val="유첨2__기준정보"/>
      <sheetName val="기준정보_(9)"/>
      <sheetName val="Pipeline_DB_관리_Point"/>
      <sheetName val="3-1-4 _x0017__x0000_"/>
      <sheetName val="Sheet25"/>
      <sheetName val="New"/>
      <sheetName val="숨기기시트"/>
      <sheetName val="装备名 划分示例"/>
      <sheetName val="ASSIGN"/>
      <sheetName val="판매98"/>
      <sheetName val="과거판매자료"/>
      <sheetName val="ZFIR10520_06BS"/>
      <sheetName val="Sheet17"/>
      <sheetName val="현황CODE"/>
      <sheetName val="손익현황"/>
      <sheetName val="COVER_SHEET_"/>
      <sheetName val="COVER_SHEET_1"/>
      <sheetName val="118_세금과공과1"/>
      <sheetName val="8.개발단가"/>
      <sheetName val="depreciation of machinery"/>
      <sheetName val="审计调整"/>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sheetData sheetId="36"/>
      <sheetData sheetId="37"/>
      <sheetData sheetId="38"/>
      <sheetData sheetId="39"/>
      <sheetData sheetId="40"/>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sheetData sheetId="57"/>
      <sheetData sheetId="58"/>
      <sheetData sheetId="59"/>
      <sheetData sheetId="60"/>
      <sheetData sheetId="61"/>
      <sheetData sheetId="62"/>
      <sheetData sheetId="63" refreshError="1"/>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sheetData sheetId="343"/>
      <sheetData sheetId="344"/>
      <sheetData sheetId="345"/>
      <sheetData sheetId="346"/>
      <sheetData sheetId="347"/>
      <sheetData sheetId="348"/>
      <sheetData sheetId="349"/>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sheetData sheetId="560"/>
      <sheetData sheetId="561"/>
      <sheetData sheetId="562"/>
      <sheetData sheetId="563"/>
      <sheetData sheetId="564"/>
      <sheetData sheetId="565"/>
      <sheetData sheetId="566"/>
      <sheetData sheetId="567"/>
      <sheetData sheetId="568"/>
      <sheetData sheetId="569"/>
      <sheetData sheetId="570"/>
      <sheetData sheetId="571"/>
      <sheetData sheetId="572"/>
      <sheetData sheetId="573"/>
      <sheetData sheetId="574"/>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sheetData sheetId="640"/>
      <sheetData sheetId="641" refreshError="1"/>
      <sheetData sheetId="642"/>
      <sheetData sheetId="643"/>
      <sheetData sheetId="644" refreshError="1"/>
      <sheetData sheetId="645"/>
      <sheetData sheetId="646"/>
      <sheetData sheetId="647"/>
      <sheetData sheetId="648"/>
      <sheetData sheetId="649"/>
      <sheetData sheetId="650"/>
      <sheetData sheetId="651"/>
      <sheetData sheetId="652"/>
      <sheetData sheetId="653"/>
      <sheetData sheetId="654"/>
      <sheetData sheetId="655"/>
      <sheetData sheetId="656"/>
      <sheetData sheetId="657"/>
      <sheetData sheetId="658"/>
      <sheetData sheetId="659"/>
      <sheetData sheetId="660"/>
      <sheetData sheetId="661"/>
      <sheetData sheetId="662"/>
      <sheetData sheetId="663"/>
      <sheetData sheetId="664"/>
      <sheetData sheetId="665"/>
      <sheetData sheetId="666"/>
      <sheetData sheetId="667"/>
      <sheetData sheetId="668"/>
      <sheetData sheetId="669"/>
      <sheetData sheetId="670"/>
      <sheetData sheetId="671"/>
      <sheetData sheetId="672"/>
      <sheetData sheetId="673"/>
      <sheetData sheetId="674"/>
      <sheetData sheetId="675"/>
      <sheetData sheetId="676"/>
      <sheetData sheetId="677"/>
      <sheetData sheetId="678"/>
      <sheetData sheetId="679"/>
      <sheetData sheetId="680"/>
      <sheetData sheetId="681"/>
      <sheetData sheetId="682"/>
      <sheetData sheetId="683"/>
      <sheetData sheetId="684"/>
      <sheetData sheetId="685"/>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sheetData sheetId="695"/>
      <sheetData sheetId="696"/>
      <sheetData sheetId="697"/>
      <sheetData sheetId="698"/>
      <sheetData sheetId="699"/>
      <sheetData sheetId="700"/>
      <sheetData sheetId="701"/>
      <sheetData sheetId="702"/>
      <sheetData sheetId="703"/>
      <sheetData sheetId="704"/>
      <sheetData sheetId="705"/>
      <sheetData sheetId="706"/>
      <sheetData sheetId="707"/>
      <sheetData sheetId="708"/>
      <sheetData sheetId="709"/>
      <sheetData sheetId="710"/>
      <sheetData sheetId="711"/>
      <sheetData sheetId="712"/>
      <sheetData sheetId="713"/>
      <sheetData sheetId="714"/>
      <sheetData sheetId="715"/>
      <sheetData sheetId="716"/>
      <sheetData sheetId="717"/>
      <sheetData sheetId="718"/>
      <sheetData sheetId="719"/>
      <sheetData sheetId="720"/>
      <sheetData sheetId="721"/>
      <sheetData sheetId="722"/>
      <sheetData sheetId="723"/>
      <sheetData sheetId="724"/>
      <sheetData sheetId="725"/>
      <sheetData sheetId="726"/>
      <sheetData sheetId="727"/>
      <sheetData sheetId="728"/>
      <sheetData sheetId="729"/>
      <sheetData sheetId="730"/>
      <sheetData sheetId="731"/>
      <sheetData sheetId="732"/>
      <sheetData sheetId="733"/>
      <sheetData sheetId="734"/>
      <sheetData sheetId="735"/>
      <sheetData sheetId="736"/>
      <sheetData sheetId="737"/>
      <sheetData sheetId="738"/>
      <sheetData sheetId="739"/>
      <sheetData sheetId="740"/>
      <sheetData sheetId="741"/>
      <sheetData sheetId="742"/>
      <sheetData sheetId="743"/>
      <sheetData sheetId="744"/>
      <sheetData sheetId="745"/>
      <sheetData sheetId="746"/>
      <sheetData sheetId="747"/>
      <sheetData sheetId="748"/>
      <sheetData sheetId="749"/>
      <sheetData sheetId="750"/>
      <sheetData sheetId="751"/>
      <sheetData sheetId="752"/>
      <sheetData sheetId="753"/>
      <sheetData sheetId="754"/>
      <sheetData sheetId="755"/>
      <sheetData sheetId="756"/>
      <sheetData sheetId="757"/>
      <sheetData sheetId="758"/>
      <sheetData sheetId="759"/>
      <sheetData sheetId="760"/>
      <sheetData sheetId="761"/>
      <sheetData sheetId="762"/>
      <sheetData sheetId="763"/>
      <sheetData sheetId="764"/>
      <sheetData sheetId="765"/>
      <sheetData sheetId="766"/>
      <sheetData sheetId="767"/>
      <sheetData sheetId="768"/>
      <sheetData sheetId="769"/>
      <sheetData sheetId="770"/>
      <sheetData sheetId="771"/>
      <sheetData sheetId="772"/>
      <sheetData sheetId="773"/>
      <sheetData sheetId="774"/>
      <sheetData sheetId="775"/>
      <sheetData sheetId="776"/>
      <sheetData sheetId="777"/>
      <sheetData sheetId="778"/>
      <sheetData sheetId="779"/>
      <sheetData sheetId="780"/>
      <sheetData sheetId="781"/>
      <sheetData sheetId="782"/>
      <sheetData sheetId="783"/>
      <sheetData sheetId="784"/>
      <sheetData sheetId="785"/>
      <sheetData sheetId="786"/>
      <sheetData sheetId="787"/>
      <sheetData sheetId="788"/>
      <sheetData sheetId="789"/>
      <sheetData sheetId="790"/>
      <sheetData sheetId="791"/>
      <sheetData sheetId="792"/>
      <sheetData sheetId="793"/>
      <sheetData sheetId="794"/>
      <sheetData sheetId="795"/>
      <sheetData sheetId="796"/>
      <sheetData sheetId="797"/>
      <sheetData sheetId="798"/>
      <sheetData sheetId="799"/>
      <sheetData sheetId="800"/>
      <sheetData sheetId="801"/>
      <sheetData sheetId="802"/>
      <sheetData sheetId="803"/>
      <sheetData sheetId="804"/>
      <sheetData sheetId="805"/>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refreshError="1"/>
      <sheetData sheetId="818" refreshError="1"/>
      <sheetData sheetId="819" refreshError="1"/>
      <sheetData sheetId="820" refreshError="1"/>
      <sheetData sheetId="821" refreshError="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sheetData sheetId="862"/>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 sheetId="877" refreshError="1"/>
      <sheetData sheetId="878" refreshError="1"/>
      <sheetData sheetId="879" refreshError="1"/>
      <sheetData sheetId="880" refreshError="1"/>
      <sheetData sheetId="881" refreshError="1"/>
      <sheetData sheetId="882" refreshError="1"/>
      <sheetData sheetId="883" refreshError="1"/>
      <sheetData sheetId="884" refreshError="1"/>
      <sheetData sheetId="885" refreshError="1"/>
      <sheetData sheetId="886" refreshError="1"/>
      <sheetData sheetId="887" refreshError="1"/>
      <sheetData sheetId="888" refreshError="1"/>
      <sheetData sheetId="889" refreshError="1"/>
      <sheetData sheetId="890" refreshError="1"/>
      <sheetData sheetId="891"/>
      <sheetData sheetId="892" refreshError="1"/>
      <sheetData sheetId="893" refreshError="1"/>
      <sheetData sheetId="894" refreshError="1"/>
      <sheetData sheetId="895" refreshError="1"/>
      <sheetData sheetId="896" refreshError="1"/>
      <sheetData sheetId="897" refreshError="1"/>
      <sheetData sheetId="898" refreshError="1"/>
      <sheetData sheetId="899" refreshError="1"/>
      <sheetData sheetId="900" refreshError="1"/>
      <sheetData sheetId="901" refreshError="1"/>
      <sheetData sheetId="902" refreshError="1"/>
      <sheetData sheetId="903" refreshError="1"/>
      <sheetData sheetId="904" refreshError="1"/>
      <sheetData sheetId="905" refreshError="1"/>
      <sheetData sheetId="906" refreshError="1"/>
      <sheetData sheetId="907" refreshError="1"/>
      <sheetData sheetId="908" refreshError="1"/>
      <sheetData sheetId="909" refreshError="1"/>
      <sheetData sheetId="910" refreshError="1"/>
      <sheetData sheetId="911" refreshError="1"/>
      <sheetData sheetId="912" refreshError="1"/>
      <sheetData sheetId="913" refreshError="1"/>
      <sheetData sheetId="914" refreshError="1"/>
      <sheetData sheetId="915" refreshError="1"/>
      <sheetData sheetId="916" refreshError="1"/>
      <sheetData sheetId="917" refreshError="1"/>
      <sheetData sheetId="918" refreshError="1"/>
      <sheetData sheetId="919" refreshError="1"/>
      <sheetData sheetId="920" refreshError="1"/>
      <sheetData sheetId="921" refreshError="1"/>
      <sheetData sheetId="922" refreshError="1"/>
      <sheetData sheetId="923" refreshError="1"/>
      <sheetData sheetId="924" refreshError="1"/>
      <sheetData sheetId="925" refreshError="1"/>
      <sheetData sheetId="926" refreshError="1"/>
      <sheetData sheetId="927" refreshError="1"/>
      <sheetData sheetId="928" refreshError="1"/>
      <sheetData sheetId="929" refreshError="1"/>
      <sheetData sheetId="930" refreshError="1"/>
      <sheetData sheetId="931" refreshError="1"/>
      <sheetData sheetId="932" refreshError="1"/>
      <sheetData sheetId="933" refreshError="1"/>
      <sheetData sheetId="934" refreshError="1"/>
      <sheetData sheetId="935" refreshError="1"/>
      <sheetData sheetId="936" refreshError="1"/>
      <sheetData sheetId="937" refreshError="1"/>
      <sheetData sheetId="938" refreshError="1"/>
      <sheetData sheetId="939" refreshError="1"/>
      <sheetData sheetId="940" refreshError="1"/>
      <sheetData sheetId="941" refreshError="1"/>
      <sheetData sheetId="942" refreshError="1"/>
      <sheetData sheetId="943" refreshError="1"/>
      <sheetData sheetId="944" refreshError="1"/>
      <sheetData sheetId="945" refreshError="1"/>
      <sheetData sheetId="946" refreshError="1"/>
      <sheetData sheetId="947" refreshError="1"/>
      <sheetData sheetId="948" refreshError="1"/>
      <sheetData sheetId="949" refreshError="1"/>
      <sheetData sheetId="950" refreshError="1"/>
      <sheetData sheetId="951" refreshError="1"/>
      <sheetData sheetId="952" refreshError="1"/>
      <sheetData sheetId="953" refreshError="1"/>
      <sheetData sheetId="954" refreshError="1"/>
      <sheetData sheetId="955" refreshError="1"/>
      <sheetData sheetId="956" refreshError="1"/>
      <sheetData sheetId="957" refreshError="1"/>
      <sheetData sheetId="958" refreshError="1"/>
      <sheetData sheetId="959" refreshError="1"/>
      <sheetData sheetId="960" refreshError="1"/>
      <sheetData sheetId="961" refreshError="1"/>
      <sheetData sheetId="962" refreshError="1"/>
      <sheetData sheetId="963" refreshError="1"/>
      <sheetData sheetId="964" refreshError="1"/>
      <sheetData sheetId="965" refreshError="1"/>
      <sheetData sheetId="966" refreshError="1"/>
      <sheetData sheetId="967" refreshError="1"/>
      <sheetData sheetId="968" refreshError="1"/>
      <sheetData sheetId="969" refreshError="1"/>
      <sheetData sheetId="970" refreshError="1"/>
      <sheetData sheetId="971" refreshError="1"/>
      <sheetData sheetId="972" refreshError="1"/>
      <sheetData sheetId="973" refreshError="1"/>
      <sheetData sheetId="974" refreshError="1"/>
      <sheetData sheetId="975" refreshError="1"/>
      <sheetData sheetId="976" refreshError="1"/>
      <sheetData sheetId="977" refreshError="1"/>
      <sheetData sheetId="978" refreshError="1"/>
      <sheetData sheetId="979" refreshError="1"/>
      <sheetData sheetId="980" refreshError="1"/>
      <sheetData sheetId="981" refreshError="1"/>
      <sheetData sheetId="982" refreshError="1"/>
      <sheetData sheetId="983" refreshError="1"/>
      <sheetData sheetId="984" refreshError="1"/>
      <sheetData sheetId="985" refreshError="1"/>
      <sheetData sheetId="986" refreshError="1"/>
      <sheetData sheetId="987" refreshError="1"/>
      <sheetData sheetId="988" refreshError="1"/>
      <sheetData sheetId="989" refreshError="1"/>
      <sheetData sheetId="990" refreshError="1"/>
      <sheetData sheetId="991" refreshError="1"/>
      <sheetData sheetId="992" refreshError="1"/>
      <sheetData sheetId="993" refreshError="1"/>
      <sheetData sheetId="994" refreshError="1"/>
      <sheetData sheetId="995" refreshError="1"/>
      <sheetData sheetId="996" refreshError="1"/>
      <sheetData sheetId="997" refreshError="1"/>
      <sheetData sheetId="998" refreshError="1"/>
      <sheetData sheetId="999" refreshError="1"/>
      <sheetData sheetId="1000" refreshError="1"/>
      <sheetData sheetId="1001" refreshError="1"/>
      <sheetData sheetId="1002" refreshError="1"/>
      <sheetData sheetId="1003"/>
      <sheetData sheetId="1004" refreshError="1"/>
      <sheetData sheetId="1005" refreshError="1"/>
      <sheetData sheetId="1006" refreshError="1"/>
      <sheetData sheetId="1007" refreshError="1"/>
      <sheetData sheetId="1008" refreshError="1"/>
      <sheetData sheetId="1009" refreshError="1"/>
      <sheetData sheetId="1010" refreshError="1"/>
      <sheetData sheetId="1011" refreshError="1"/>
      <sheetData sheetId="1012" refreshError="1"/>
      <sheetData sheetId="1013" refreshError="1"/>
      <sheetData sheetId="1014" refreshError="1"/>
      <sheetData sheetId="1015" refreshError="1"/>
      <sheetData sheetId="1016" refreshError="1"/>
      <sheetData sheetId="1017" refreshError="1"/>
      <sheetData sheetId="1018" refreshError="1"/>
      <sheetData sheetId="1019" refreshError="1"/>
      <sheetData sheetId="1020" refreshError="1"/>
      <sheetData sheetId="1021" refreshError="1"/>
      <sheetData sheetId="1022" refreshError="1"/>
      <sheetData sheetId="1023" refreshError="1"/>
      <sheetData sheetId="1024" refreshError="1"/>
      <sheetData sheetId="1025" refreshError="1"/>
      <sheetData sheetId="1026" refreshError="1"/>
      <sheetData sheetId="1027" refreshError="1"/>
      <sheetData sheetId="1028" refreshError="1"/>
      <sheetData sheetId="1029" refreshError="1"/>
      <sheetData sheetId="1030" refreshError="1"/>
      <sheetData sheetId="1031" refreshError="1"/>
      <sheetData sheetId="1032" refreshError="1"/>
      <sheetData sheetId="1033" refreshError="1"/>
      <sheetData sheetId="1034" refreshError="1"/>
      <sheetData sheetId="1035" refreshError="1"/>
      <sheetData sheetId="1036" refreshError="1"/>
      <sheetData sheetId="1037" refreshError="1"/>
      <sheetData sheetId="1038" refreshError="1"/>
      <sheetData sheetId="1039" refreshError="1"/>
      <sheetData sheetId="1040" refreshError="1"/>
      <sheetData sheetId="1041" refreshError="1"/>
      <sheetData sheetId="1042" refreshError="1"/>
      <sheetData sheetId="1043" refreshError="1"/>
      <sheetData sheetId="1044" refreshError="1"/>
      <sheetData sheetId="1045" refreshError="1"/>
      <sheetData sheetId="1046" refreshError="1"/>
      <sheetData sheetId="1047" refreshError="1"/>
      <sheetData sheetId="1048" refreshError="1"/>
      <sheetData sheetId="1049" refreshError="1"/>
      <sheetData sheetId="1050" refreshError="1"/>
      <sheetData sheetId="1051" refreshError="1"/>
      <sheetData sheetId="1052" refreshError="1"/>
      <sheetData sheetId="1053" refreshError="1"/>
      <sheetData sheetId="1054" refreshError="1"/>
      <sheetData sheetId="1055" refreshError="1"/>
      <sheetData sheetId="1056" refreshError="1"/>
      <sheetData sheetId="1057" refreshError="1"/>
      <sheetData sheetId="1058" refreshError="1"/>
      <sheetData sheetId="1059" refreshError="1"/>
      <sheetData sheetId="1060" refreshError="1"/>
      <sheetData sheetId="1061" refreshError="1"/>
      <sheetData sheetId="1062" refreshError="1"/>
      <sheetData sheetId="1063" refreshError="1"/>
      <sheetData sheetId="1064" refreshError="1"/>
      <sheetData sheetId="1065" refreshError="1"/>
      <sheetData sheetId="1066" refreshError="1"/>
      <sheetData sheetId="1067" refreshError="1"/>
      <sheetData sheetId="1068" refreshError="1"/>
      <sheetData sheetId="1069" refreshError="1"/>
      <sheetData sheetId="1070" refreshError="1"/>
      <sheetData sheetId="1071" refreshError="1"/>
      <sheetData sheetId="1072" refreshError="1"/>
      <sheetData sheetId="1073" refreshError="1"/>
      <sheetData sheetId="1074" refreshError="1"/>
      <sheetData sheetId="1075" refreshError="1"/>
      <sheetData sheetId="1076" refreshError="1"/>
      <sheetData sheetId="1077" refreshError="1"/>
      <sheetData sheetId="1078" refreshError="1"/>
      <sheetData sheetId="1079" refreshError="1"/>
      <sheetData sheetId="1080" refreshError="1"/>
      <sheetData sheetId="1081"/>
      <sheetData sheetId="1082"/>
      <sheetData sheetId="1083" refreshError="1"/>
      <sheetData sheetId="1084" refreshError="1"/>
      <sheetData sheetId="1085" refreshError="1"/>
      <sheetData sheetId="1086" refreshError="1"/>
      <sheetData sheetId="1087" refreshError="1"/>
      <sheetData sheetId="1088"/>
      <sheetData sheetId="1089" refreshError="1"/>
      <sheetData sheetId="1090" refreshError="1"/>
      <sheetData sheetId="1091" refreshError="1"/>
      <sheetData sheetId="1092" refreshError="1"/>
      <sheetData sheetId="1093" refreshError="1"/>
      <sheetData sheetId="1094" refreshError="1"/>
      <sheetData sheetId="1095" refreshError="1"/>
      <sheetData sheetId="1096" refreshError="1"/>
      <sheetData sheetId="1097" refreshError="1"/>
      <sheetData sheetId="1098" refreshError="1"/>
      <sheetData sheetId="1099" refreshError="1"/>
      <sheetData sheetId="1100" refreshError="1"/>
      <sheetData sheetId="1101" refreshError="1"/>
      <sheetData sheetId="1102" refreshError="1"/>
      <sheetData sheetId="1103" refreshError="1"/>
      <sheetData sheetId="1104" refreshError="1"/>
      <sheetData sheetId="1105" refreshError="1"/>
      <sheetData sheetId="1106" refreshError="1"/>
      <sheetData sheetId="1107" refreshError="1"/>
      <sheetData sheetId="1108" refreshError="1"/>
      <sheetData sheetId="1109" refreshError="1"/>
      <sheetData sheetId="1110" refreshError="1"/>
      <sheetData sheetId="1111" refreshError="1"/>
      <sheetData sheetId="1112" refreshError="1"/>
      <sheetData sheetId="1113" refreshError="1"/>
      <sheetData sheetId="1114" refreshError="1"/>
      <sheetData sheetId="1115" refreshError="1"/>
      <sheetData sheetId="1116" refreshError="1"/>
      <sheetData sheetId="1117" refreshError="1"/>
      <sheetData sheetId="1118" refreshError="1"/>
      <sheetData sheetId="1119" refreshError="1"/>
      <sheetData sheetId="1120" refreshError="1"/>
      <sheetData sheetId="1121" refreshError="1"/>
      <sheetData sheetId="1122" refreshError="1"/>
      <sheetData sheetId="1123" refreshError="1"/>
      <sheetData sheetId="1124" refreshError="1"/>
      <sheetData sheetId="1125" refreshError="1"/>
      <sheetData sheetId="1126" refreshError="1"/>
      <sheetData sheetId="1127" refreshError="1"/>
      <sheetData sheetId="1128" refreshError="1"/>
      <sheetData sheetId="1129" refreshError="1"/>
      <sheetData sheetId="1130" refreshError="1"/>
      <sheetData sheetId="1131" refreshError="1"/>
      <sheetData sheetId="1132" refreshError="1"/>
      <sheetData sheetId="1133" refreshError="1"/>
      <sheetData sheetId="1134" refreshError="1"/>
      <sheetData sheetId="1135" refreshError="1"/>
      <sheetData sheetId="1136" refreshError="1"/>
      <sheetData sheetId="1137" refreshError="1"/>
      <sheetData sheetId="1138" refreshError="1"/>
      <sheetData sheetId="1139" refreshError="1"/>
      <sheetData sheetId="1140" refreshError="1"/>
      <sheetData sheetId="1141" refreshError="1"/>
      <sheetData sheetId="1142" refreshError="1"/>
      <sheetData sheetId="1143" refreshError="1"/>
      <sheetData sheetId="1144" refreshError="1"/>
      <sheetData sheetId="1145" refreshError="1"/>
      <sheetData sheetId="1146" refreshError="1"/>
      <sheetData sheetId="1147" refreshError="1"/>
      <sheetData sheetId="1148" refreshError="1"/>
      <sheetData sheetId="1149" refreshError="1"/>
      <sheetData sheetId="1150" refreshError="1"/>
      <sheetData sheetId="1151" refreshError="1"/>
      <sheetData sheetId="1152" refreshError="1"/>
      <sheetData sheetId="1153" refreshError="1"/>
      <sheetData sheetId="1154" refreshError="1"/>
      <sheetData sheetId="1155" refreshError="1"/>
      <sheetData sheetId="1156" refreshError="1"/>
      <sheetData sheetId="1157" refreshError="1"/>
      <sheetData sheetId="1158" refreshError="1"/>
      <sheetData sheetId="1159" refreshError="1"/>
      <sheetData sheetId="1160" refreshError="1"/>
      <sheetData sheetId="1161" refreshError="1"/>
      <sheetData sheetId="1162" refreshError="1"/>
      <sheetData sheetId="1163" refreshError="1"/>
      <sheetData sheetId="1164" refreshError="1"/>
      <sheetData sheetId="1165" refreshError="1"/>
      <sheetData sheetId="1166" refreshError="1"/>
      <sheetData sheetId="1167" refreshError="1"/>
      <sheetData sheetId="1168" refreshError="1"/>
      <sheetData sheetId="1169" refreshError="1"/>
      <sheetData sheetId="1170" refreshError="1"/>
      <sheetData sheetId="1171"/>
      <sheetData sheetId="1172"/>
      <sheetData sheetId="1173"/>
      <sheetData sheetId="1174" refreshError="1"/>
      <sheetData sheetId="1175" refreshError="1"/>
      <sheetData sheetId="1176" refreshError="1"/>
      <sheetData sheetId="1177" refreshError="1"/>
      <sheetData sheetId="1178" refreshError="1"/>
      <sheetData sheetId="1179" refreshError="1"/>
      <sheetData sheetId="1180" refreshError="1"/>
      <sheetData sheetId="1181" refreshError="1"/>
      <sheetData sheetId="1182" refreshError="1"/>
      <sheetData sheetId="1183" refreshError="1"/>
      <sheetData sheetId="1184" refreshError="1"/>
      <sheetData sheetId="1185" refreshError="1"/>
      <sheetData sheetId="1186" refreshError="1"/>
      <sheetData sheetId="1187" refreshError="1"/>
      <sheetData sheetId="1188" refreshError="1"/>
      <sheetData sheetId="1189" refreshError="1"/>
      <sheetData sheetId="1190" refreshError="1"/>
      <sheetData sheetId="1191" refreshError="1"/>
      <sheetData sheetId="1192" refreshError="1"/>
      <sheetData sheetId="1193" refreshError="1"/>
      <sheetData sheetId="1194" refreshError="1"/>
      <sheetData sheetId="1195" refreshError="1"/>
      <sheetData sheetId="1196" refreshError="1"/>
      <sheetData sheetId="1197" refreshError="1"/>
      <sheetData sheetId="1198" refreshError="1"/>
      <sheetData sheetId="1199" refreshError="1"/>
      <sheetData sheetId="1200" refreshError="1"/>
      <sheetData sheetId="1201" refreshError="1"/>
      <sheetData sheetId="1202" refreshError="1"/>
      <sheetData sheetId="1203" refreshError="1"/>
      <sheetData sheetId="1204" refreshError="1"/>
      <sheetData sheetId="1205" refreshError="1"/>
      <sheetData sheetId="1206"/>
      <sheetData sheetId="1207"/>
      <sheetData sheetId="1208"/>
      <sheetData sheetId="1209"/>
      <sheetData sheetId="1210"/>
      <sheetData sheetId="1211"/>
      <sheetData sheetId="1212" refreshError="1"/>
      <sheetData sheetId="1213" refreshError="1"/>
      <sheetData sheetId="1214" refreshError="1"/>
      <sheetData sheetId="1215" refreshError="1"/>
      <sheetData sheetId="1216" refreshError="1"/>
      <sheetData sheetId="1217" refreshError="1"/>
      <sheetData sheetId="1218" refreshError="1"/>
      <sheetData sheetId="1219" refreshError="1"/>
      <sheetData sheetId="1220" refreshError="1"/>
      <sheetData sheetId="1221" refreshError="1"/>
      <sheetData sheetId="1222" refreshError="1"/>
      <sheetData sheetId="1223" refreshError="1"/>
      <sheetData sheetId="1224" refreshError="1"/>
      <sheetData sheetId="1225" refreshError="1"/>
      <sheetData sheetId="1226" refreshError="1"/>
      <sheetData sheetId="1227" refreshError="1"/>
      <sheetData sheetId="1228" refreshError="1"/>
      <sheetData sheetId="1229" refreshError="1"/>
      <sheetData sheetId="1230" refreshError="1"/>
      <sheetData sheetId="1231" refreshError="1"/>
      <sheetData sheetId="1232" refreshError="1"/>
      <sheetData sheetId="1233" refreshError="1"/>
      <sheetData sheetId="1234" refreshError="1"/>
      <sheetData sheetId="1235" refreshError="1"/>
      <sheetData sheetId="1236" refreshError="1"/>
      <sheetData sheetId="1237" refreshError="1"/>
      <sheetData sheetId="1238" refreshError="1"/>
      <sheetData sheetId="1239" refreshError="1"/>
      <sheetData sheetId="1240" refreshError="1"/>
      <sheetData sheetId="1241" refreshError="1"/>
      <sheetData sheetId="1242" refreshError="1"/>
      <sheetData sheetId="1243" refreshError="1"/>
      <sheetData sheetId="1244" refreshError="1"/>
      <sheetData sheetId="1245" refreshError="1"/>
      <sheetData sheetId="1246" refreshError="1"/>
      <sheetData sheetId="1247" refreshError="1"/>
      <sheetData sheetId="1248" refreshError="1"/>
      <sheetData sheetId="1249" refreshError="1"/>
      <sheetData sheetId="1250"/>
      <sheetData sheetId="1251"/>
      <sheetData sheetId="1252" refreshError="1"/>
      <sheetData sheetId="1253" refreshError="1"/>
      <sheetData sheetId="1254" refreshError="1"/>
      <sheetData sheetId="1255" refreshError="1"/>
      <sheetData sheetId="1256" refreshError="1"/>
      <sheetData sheetId="1257" refreshError="1"/>
      <sheetData sheetId="1258" refreshError="1"/>
      <sheetData sheetId="1259" refreshError="1"/>
      <sheetData sheetId="1260" refreshError="1"/>
      <sheetData sheetId="1261" refreshError="1"/>
      <sheetData sheetId="1262" refreshError="1"/>
      <sheetData sheetId="1263" refreshError="1"/>
      <sheetData sheetId="1264" refreshError="1"/>
      <sheetData sheetId="1265" refreshError="1"/>
      <sheetData sheetId="1266" refreshError="1"/>
      <sheetData sheetId="1267" refreshError="1"/>
      <sheetData sheetId="1268" refreshError="1"/>
      <sheetData sheetId="1269" refreshError="1"/>
      <sheetData sheetId="1270" refreshError="1"/>
      <sheetData sheetId="1271" refreshError="1"/>
      <sheetData sheetId="1272" refreshError="1"/>
      <sheetData sheetId="1273" refreshError="1"/>
      <sheetData sheetId="1274" refreshError="1"/>
      <sheetData sheetId="1275" refreshError="1"/>
      <sheetData sheetId="1276" refreshError="1"/>
      <sheetData sheetId="1277" refreshError="1"/>
      <sheetData sheetId="1278" refreshError="1"/>
      <sheetData sheetId="1279" refreshError="1"/>
      <sheetData sheetId="1280" refreshError="1"/>
      <sheetData sheetId="1281" refreshError="1"/>
      <sheetData sheetId="1282" refreshError="1"/>
      <sheetData sheetId="1283" refreshError="1"/>
      <sheetData sheetId="1284" refreshError="1"/>
      <sheetData sheetId="1285" refreshError="1"/>
      <sheetData sheetId="1286" refreshError="1"/>
      <sheetData sheetId="1287" refreshError="1"/>
      <sheetData sheetId="1288" refreshError="1"/>
      <sheetData sheetId="1289" refreshError="1"/>
      <sheetData sheetId="1290" refreshError="1"/>
      <sheetData sheetId="1291" refreshError="1"/>
      <sheetData sheetId="1292" refreshError="1"/>
      <sheetData sheetId="1293"/>
      <sheetData sheetId="1294"/>
      <sheetData sheetId="1295"/>
      <sheetData sheetId="1296"/>
      <sheetData sheetId="1297" refreshError="1"/>
      <sheetData sheetId="1298" refreshError="1"/>
      <sheetData sheetId="1299" refreshError="1"/>
      <sheetData sheetId="1300" refreshError="1"/>
      <sheetData sheetId="1301" refreshError="1"/>
      <sheetData sheetId="1302" refreshError="1"/>
      <sheetData sheetId="1303" refreshError="1"/>
      <sheetData sheetId="1304" refreshError="1"/>
      <sheetData sheetId="1305"/>
      <sheetData sheetId="1306"/>
      <sheetData sheetId="1307"/>
      <sheetData sheetId="1308"/>
      <sheetData sheetId="1309"/>
      <sheetData sheetId="1310"/>
      <sheetData sheetId="1311"/>
      <sheetData sheetId="1312"/>
      <sheetData sheetId="1313"/>
      <sheetData sheetId="1314"/>
      <sheetData sheetId="1315"/>
      <sheetData sheetId="1316"/>
      <sheetData sheetId="1317"/>
      <sheetData sheetId="1318"/>
      <sheetData sheetId="1319"/>
      <sheetData sheetId="1320"/>
      <sheetData sheetId="1321"/>
      <sheetData sheetId="1322"/>
      <sheetData sheetId="1323"/>
      <sheetData sheetId="1324"/>
      <sheetData sheetId="1325"/>
      <sheetData sheetId="1326"/>
      <sheetData sheetId="1327"/>
      <sheetData sheetId="1328"/>
      <sheetData sheetId="1329"/>
      <sheetData sheetId="1330"/>
      <sheetData sheetId="1331"/>
      <sheetData sheetId="1332"/>
      <sheetData sheetId="1333" refreshError="1"/>
      <sheetData sheetId="1334" refreshError="1"/>
      <sheetData sheetId="1335" refreshError="1"/>
      <sheetData sheetId="1336" refreshError="1"/>
      <sheetData sheetId="1337" refreshError="1"/>
      <sheetData sheetId="1338"/>
      <sheetData sheetId="1339"/>
      <sheetData sheetId="1340"/>
      <sheetData sheetId="1341"/>
      <sheetData sheetId="1342"/>
      <sheetData sheetId="1343"/>
      <sheetData sheetId="1344"/>
      <sheetData sheetId="1345"/>
      <sheetData sheetId="1346"/>
      <sheetData sheetId="1347"/>
      <sheetData sheetId="1348"/>
      <sheetData sheetId="1349"/>
      <sheetData sheetId="1350"/>
      <sheetData sheetId="1351"/>
      <sheetData sheetId="1352"/>
      <sheetData sheetId="1353"/>
      <sheetData sheetId="1354"/>
      <sheetData sheetId="1355"/>
      <sheetData sheetId="1356"/>
      <sheetData sheetId="1357"/>
      <sheetData sheetId="1358"/>
      <sheetData sheetId="1359"/>
      <sheetData sheetId="1360"/>
      <sheetData sheetId="1361"/>
      <sheetData sheetId="1362"/>
      <sheetData sheetId="1363"/>
      <sheetData sheetId="1364"/>
      <sheetData sheetId="1365"/>
      <sheetData sheetId="1366"/>
      <sheetData sheetId="1367"/>
      <sheetData sheetId="1368"/>
      <sheetData sheetId="1369"/>
      <sheetData sheetId="1370"/>
      <sheetData sheetId="1371"/>
      <sheetData sheetId="1372"/>
      <sheetData sheetId="1373"/>
      <sheetData sheetId="1374"/>
      <sheetData sheetId="1375"/>
      <sheetData sheetId="1376"/>
      <sheetData sheetId="1377"/>
      <sheetData sheetId="1378"/>
      <sheetData sheetId="1379"/>
      <sheetData sheetId="1380"/>
      <sheetData sheetId="1381"/>
      <sheetData sheetId="1382"/>
      <sheetData sheetId="1383"/>
      <sheetData sheetId="1384"/>
      <sheetData sheetId="1385"/>
      <sheetData sheetId="1386"/>
      <sheetData sheetId="1387"/>
      <sheetData sheetId="1388"/>
      <sheetData sheetId="1389"/>
      <sheetData sheetId="1390"/>
      <sheetData sheetId="1391"/>
      <sheetData sheetId="1392"/>
      <sheetData sheetId="1393"/>
      <sheetData sheetId="1394"/>
      <sheetData sheetId="1395"/>
      <sheetData sheetId="1396"/>
      <sheetData sheetId="1397"/>
      <sheetData sheetId="1398"/>
      <sheetData sheetId="1399"/>
      <sheetData sheetId="1400"/>
      <sheetData sheetId="1401"/>
      <sheetData sheetId="1402"/>
      <sheetData sheetId="1403"/>
      <sheetData sheetId="1404"/>
      <sheetData sheetId="1405"/>
      <sheetData sheetId="1406"/>
      <sheetData sheetId="1407"/>
      <sheetData sheetId="1408"/>
      <sheetData sheetId="1409"/>
      <sheetData sheetId="1410"/>
      <sheetData sheetId="1411"/>
      <sheetData sheetId="1412"/>
      <sheetData sheetId="1413"/>
      <sheetData sheetId="1414"/>
      <sheetData sheetId="1415"/>
      <sheetData sheetId="1416"/>
      <sheetData sheetId="1417"/>
      <sheetData sheetId="1418"/>
      <sheetData sheetId="1419"/>
      <sheetData sheetId="1420"/>
      <sheetData sheetId="1421"/>
      <sheetData sheetId="1422"/>
      <sheetData sheetId="1423"/>
      <sheetData sheetId="1424"/>
      <sheetData sheetId="1425"/>
      <sheetData sheetId="1426"/>
      <sheetData sheetId="1427"/>
      <sheetData sheetId="1428"/>
      <sheetData sheetId="1429"/>
      <sheetData sheetId="1430"/>
      <sheetData sheetId="1431"/>
      <sheetData sheetId="1432"/>
      <sheetData sheetId="1433"/>
      <sheetData sheetId="1434"/>
      <sheetData sheetId="1435"/>
      <sheetData sheetId="1436"/>
      <sheetData sheetId="1437"/>
      <sheetData sheetId="1438"/>
      <sheetData sheetId="1439"/>
      <sheetData sheetId="1440"/>
      <sheetData sheetId="1441"/>
      <sheetData sheetId="1442"/>
      <sheetData sheetId="1443"/>
      <sheetData sheetId="1444"/>
      <sheetData sheetId="1445"/>
      <sheetData sheetId="1446"/>
      <sheetData sheetId="1447"/>
      <sheetData sheetId="1448"/>
      <sheetData sheetId="1449"/>
      <sheetData sheetId="1450"/>
      <sheetData sheetId="1451"/>
      <sheetData sheetId="1452"/>
      <sheetData sheetId="1453"/>
      <sheetData sheetId="1454"/>
      <sheetData sheetId="1455"/>
      <sheetData sheetId="1456"/>
      <sheetData sheetId="1457"/>
      <sheetData sheetId="1458"/>
      <sheetData sheetId="1459"/>
      <sheetData sheetId="1460"/>
      <sheetData sheetId="1461"/>
      <sheetData sheetId="1462"/>
      <sheetData sheetId="1463"/>
      <sheetData sheetId="1464"/>
      <sheetData sheetId="1465"/>
      <sheetData sheetId="1466"/>
      <sheetData sheetId="1467"/>
      <sheetData sheetId="1468"/>
      <sheetData sheetId="1469"/>
      <sheetData sheetId="1470"/>
      <sheetData sheetId="1471"/>
      <sheetData sheetId="1472"/>
      <sheetData sheetId="1473"/>
      <sheetData sheetId="1474"/>
      <sheetData sheetId="1475"/>
      <sheetData sheetId="1476"/>
      <sheetData sheetId="1477"/>
      <sheetData sheetId="1478"/>
      <sheetData sheetId="1479"/>
      <sheetData sheetId="1480"/>
      <sheetData sheetId="1481"/>
      <sheetData sheetId="1482"/>
      <sheetData sheetId="1483"/>
      <sheetData sheetId="1484"/>
      <sheetData sheetId="1485"/>
      <sheetData sheetId="1486"/>
      <sheetData sheetId="1487"/>
      <sheetData sheetId="1488" refreshError="1"/>
      <sheetData sheetId="1489" refreshError="1"/>
      <sheetData sheetId="1490" refreshError="1"/>
      <sheetData sheetId="1491" refreshError="1"/>
      <sheetData sheetId="1492"/>
      <sheetData sheetId="1493"/>
      <sheetData sheetId="1494"/>
      <sheetData sheetId="1495"/>
      <sheetData sheetId="1496"/>
      <sheetData sheetId="1497"/>
      <sheetData sheetId="1498"/>
      <sheetData sheetId="1499"/>
      <sheetData sheetId="1500"/>
      <sheetData sheetId="1501"/>
      <sheetData sheetId="1502"/>
      <sheetData sheetId="1503"/>
      <sheetData sheetId="1504"/>
      <sheetData sheetId="1505"/>
      <sheetData sheetId="1506"/>
      <sheetData sheetId="1507"/>
      <sheetData sheetId="1508"/>
      <sheetData sheetId="1509"/>
      <sheetData sheetId="1510"/>
      <sheetData sheetId="1511"/>
      <sheetData sheetId="1512"/>
      <sheetData sheetId="1513"/>
      <sheetData sheetId="1514"/>
      <sheetData sheetId="1515"/>
      <sheetData sheetId="1516" refreshError="1"/>
      <sheetData sheetId="1517" refreshError="1"/>
      <sheetData sheetId="1518" refreshError="1"/>
      <sheetData sheetId="1519" refreshError="1"/>
      <sheetData sheetId="1520" refreshError="1"/>
      <sheetData sheetId="1521" refreshError="1"/>
      <sheetData sheetId="1522" refreshError="1"/>
      <sheetData sheetId="1523" refreshError="1"/>
      <sheetData sheetId="1524" refreshError="1"/>
      <sheetData sheetId="1525" refreshError="1"/>
      <sheetData sheetId="1526" refreshError="1"/>
      <sheetData sheetId="1527" refreshError="1"/>
      <sheetData sheetId="1528" refreshError="1"/>
      <sheetData sheetId="1529" refreshError="1"/>
      <sheetData sheetId="1530" refreshError="1"/>
      <sheetData sheetId="1531" refreshError="1"/>
      <sheetData sheetId="1532" refreshError="1"/>
      <sheetData sheetId="1533" refreshError="1"/>
      <sheetData sheetId="1534" refreshError="1"/>
      <sheetData sheetId="1535" refreshError="1"/>
      <sheetData sheetId="1536" refreshError="1"/>
      <sheetData sheetId="1537" refreshError="1"/>
      <sheetData sheetId="1538" refreshError="1"/>
      <sheetData sheetId="1539" refreshError="1"/>
      <sheetData sheetId="1540"/>
      <sheetData sheetId="1541" refreshError="1"/>
      <sheetData sheetId="1542" refreshError="1"/>
      <sheetData sheetId="1543" refreshError="1"/>
      <sheetData sheetId="1544" refreshError="1"/>
      <sheetData sheetId="1545" refreshError="1"/>
      <sheetData sheetId="1546" refreshError="1"/>
      <sheetData sheetId="1547" refreshError="1"/>
      <sheetData sheetId="1548" refreshError="1"/>
      <sheetData sheetId="1549" refreshError="1"/>
      <sheetData sheetId="1550" refreshError="1"/>
      <sheetData sheetId="1551" refreshError="1"/>
      <sheetData sheetId="1552" refreshError="1"/>
      <sheetData sheetId="1553" refreshError="1"/>
      <sheetData sheetId="1554" refreshError="1"/>
      <sheetData sheetId="1555" refreshError="1"/>
      <sheetData sheetId="1556" refreshError="1"/>
      <sheetData sheetId="1557" refreshError="1"/>
      <sheetData sheetId="1558" refreshError="1"/>
      <sheetData sheetId="1559" refreshError="1"/>
      <sheetData sheetId="1560" refreshError="1"/>
      <sheetData sheetId="1561" refreshError="1"/>
      <sheetData sheetId="1562" refreshError="1"/>
      <sheetData sheetId="1563" refreshError="1"/>
      <sheetData sheetId="1564" refreshError="1"/>
      <sheetData sheetId="1565" refreshError="1"/>
      <sheetData sheetId="1566" refreshError="1"/>
      <sheetData sheetId="1567" refreshError="1"/>
      <sheetData sheetId="1568" refreshError="1"/>
      <sheetData sheetId="1569" refreshError="1"/>
      <sheetData sheetId="1570" refreshError="1"/>
      <sheetData sheetId="1571" refreshError="1"/>
      <sheetData sheetId="1572" refreshError="1"/>
      <sheetData sheetId="1573" refreshError="1"/>
      <sheetData sheetId="1574" refreshError="1"/>
      <sheetData sheetId="1575" refreshError="1"/>
      <sheetData sheetId="1576" refreshError="1"/>
      <sheetData sheetId="1577" refreshError="1"/>
      <sheetData sheetId="1578" refreshError="1"/>
      <sheetData sheetId="1579" refreshError="1"/>
      <sheetData sheetId="1580" refreshError="1"/>
      <sheetData sheetId="1581" refreshError="1"/>
      <sheetData sheetId="1582" refreshError="1"/>
      <sheetData sheetId="1583" refreshError="1"/>
      <sheetData sheetId="1584" refreshError="1"/>
      <sheetData sheetId="1585" refreshError="1"/>
      <sheetData sheetId="1586" refreshError="1"/>
      <sheetData sheetId="1587" refreshError="1"/>
      <sheetData sheetId="1588" refreshError="1"/>
      <sheetData sheetId="1589" refreshError="1"/>
      <sheetData sheetId="1590" refreshError="1"/>
      <sheetData sheetId="1591" refreshError="1"/>
      <sheetData sheetId="1592" refreshError="1"/>
      <sheetData sheetId="1593" refreshError="1"/>
      <sheetData sheetId="1594" refreshError="1"/>
      <sheetData sheetId="1595" refreshError="1"/>
      <sheetData sheetId="1596" refreshError="1"/>
      <sheetData sheetId="1597" refreshError="1"/>
      <sheetData sheetId="1598" refreshError="1"/>
      <sheetData sheetId="1599" refreshError="1"/>
      <sheetData sheetId="1600" refreshError="1"/>
      <sheetData sheetId="1601" refreshError="1"/>
      <sheetData sheetId="1602" refreshError="1"/>
      <sheetData sheetId="1603" refreshError="1"/>
      <sheetData sheetId="1604" refreshError="1"/>
      <sheetData sheetId="1605" refreshError="1"/>
      <sheetData sheetId="1606" refreshError="1"/>
      <sheetData sheetId="1607" refreshError="1"/>
      <sheetData sheetId="1608" refreshError="1"/>
      <sheetData sheetId="1609" refreshError="1"/>
      <sheetData sheetId="1610" refreshError="1"/>
      <sheetData sheetId="1611" refreshError="1"/>
      <sheetData sheetId="1612" refreshError="1"/>
      <sheetData sheetId="1613" refreshError="1"/>
      <sheetData sheetId="1614" refreshError="1"/>
      <sheetData sheetId="1615" refreshError="1"/>
      <sheetData sheetId="1616" refreshError="1"/>
      <sheetData sheetId="1617" refreshError="1"/>
      <sheetData sheetId="1618" refreshError="1"/>
      <sheetData sheetId="1619" refreshError="1"/>
      <sheetData sheetId="1620" refreshError="1"/>
      <sheetData sheetId="1621" refreshError="1"/>
      <sheetData sheetId="1622" refreshError="1"/>
      <sheetData sheetId="1623" refreshError="1"/>
      <sheetData sheetId="1624" refreshError="1"/>
      <sheetData sheetId="1625" refreshError="1"/>
      <sheetData sheetId="1626" refreshError="1"/>
      <sheetData sheetId="1627" refreshError="1"/>
      <sheetData sheetId="1628" refreshError="1"/>
      <sheetData sheetId="1629" refreshError="1"/>
      <sheetData sheetId="1630" refreshError="1"/>
      <sheetData sheetId="1631" refreshError="1"/>
      <sheetData sheetId="1632" refreshError="1"/>
      <sheetData sheetId="1633" refreshError="1"/>
      <sheetData sheetId="1634" refreshError="1"/>
      <sheetData sheetId="1635" refreshError="1"/>
      <sheetData sheetId="1636" refreshError="1"/>
      <sheetData sheetId="1637" refreshError="1"/>
      <sheetData sheetId="1638" refreshError="1"/>
      <sheetData sheetId="1639" refreshError="1"/>
      <sheetData sheetId="1640" refreshError="1"/>
      <sheetData sheetId="1641" refreshError="1"/>
      <sheetData sheetId="1642" refreshError="1"/>
      <sheetData sheetId="1643" refreshError="1"/>
      <sheetData sheetId="1644" refreshError="1"/>
      <sheetData sheetId="1645" refreshError="1"/>
      <sheetData sheetId="1646" refreshError="1"/>
      <sheetData sheetId="1647" refreshError="1"/>
      <sheetData sheetId="1648" refreshError="1"/>
      <sheetData sheetId="1649" refreshError="1"/>
      <sheetData sheetId="1650" refreshError="1"/>
      <sheetData sheetId="1651" refreshError="1"/>
      <sheetData sheetId="1652"/>
      <sheetData sheetId="1653" refreshError="1"/>
      <sheetData sheetId="1654" refreshError="1"/>
      <sheetData sheetId="1655" refreshError="1"/>
      <sheetData sheetId="1656" refreshError="1"/>
      <sheetData sheetId="1657" refreshError="1"/>
      <sheetData sheetId="1658" refreshError="1"/>
      <sheetData sheetId="1659" refreshError="1"/>
      <sheetData sheetId="1660" refreshError="1"/>
      <sheetData sheetId="1661" refreshError="1"/>
      <sheetData sheetId="1662" refreshError="1"/>
      <sheetData sheetId="1663" refreshError="1"/>
      <sheetData sheetId="1664" refreshError="1"/>
      <sheetData sheetId="1665" refreshError="1"/>
      <sheetData sheetId="1666" refreshError="1"/>
      <sheetData sheetId="1667" refreshError="1"/>
      <sheetData sheetId="1668" refreshError="1"/>
      <sheetData sheetId="1669" refreshError="1"/>
      <sheetData sheetId="1670" refreshError="1"/>
      <sheetData sheetId="1671" refreshError="1"/>
      <sheetData sheetId="1672" refreshError="1"/>
      <sheetData sheetId="1673" refreshError="1"/>
      <sheetData sheetId="1674" refreshError="1"/>
      <sheetData sheetId="1675"/>
      <sheetData sheetId="1676"/>
      <sheetData sheetId="1677"/>
      <sheetData sheetId="1678"/>
      <sheetData sheetId="1679"/>
      <sheetData sheetId="1680"/>
      <sheetData sheetId="1681"/>
      <sheetData sheetId="1682"/>
      <sheetData sheetId="1683"/>
      <sheetData sheetId="1684"/>
      <sheetData sheetId="1685"/>
      <sheetData sheetId="1686"/>
      <sheetData sheetId="1687"/>
      <sheetData sheetId="1688"/>
      <sheetData sheetId="1689"/>
      <sheetData sheetId="1690"/>
      <sheetData sheetId="1691"/>
      <sheetData sheetId="1692"/>
      <sheetData sheetId="1693"/>
      <sheetData sheetId="1694"/>
      <sheetData sheetId="1695"/>
      <sheetData sheetId="1696"/>
      <sheetData sheetId="1697"/>
      <sheetData sheetId="1698"/>
      <sheetData sheetId="1699"/>
      <sheetData sheetId="1700"/>
      <sheetData sheetId="1701"/>
      <sheetData sheetId="1702"/>
      <sheetData sheetId="1703"/>
      <sheetData sheetId="1704" refreshError="1"/>
      <sheetData sheetId="1705" refreshError="1"/>
      <sheetData sheetId="1706" refreshError="1"/>
      <sheetData sheetId="1707" refreshError="1"/>
      <sheetData sheetId="1708" refreshError="1"/>
      <sheetData sheetId="1709" refreshError="1"/>
      <sheetData sheetId="1710" refreshError="1"/>
      <sheetData sheetId="1711" refreshError="1"/>
      <sheetData sheetId="1712" refreshError="1"/>
      <sheetData sheetId="1713" refreshError="1"/>
      <sheetData sheetId="1714" refreshError="1"/>
      <sheetData sheetId="1715" refreshError="1"/>
      <sheetData sheetId="1716" refreshError="1"/>
      <sheetData sheetId="1717" refreshError="1"/>
      <sheetData sheetId="1718" refreshError="1"/>
      <sheetData sheetId="1719" refreshError="1"/>
      <sheetData sheetId="1720" refreshError="1"/>
      <sheetData sheetId="1721" refreshError="1"/>
      <sheetData sheetId="1722" refreshError="1"/>
      <sheetData sheetId="1723" refreshError="1"/>
      <sheetData sheetId="1724" refreshError="1"/>
      <sheetData sheetId="1725" refreshError="1"/>
      <sheetData sheetId="1726"/>
      <sheetData sheetId="1727"/>
      <sheetData sheetId="1728" refreshError="1"/>
      <sheetData sheetId="1729" refreshError="1"/>
      <sheetData sheetId="1730" refreshError="1"/>
      <sheetData sheetId="1731" refreshError="1"/>
      <sheetData sheetId="1732" refreshError="1"/>
      <sheetData sheetId="1733" refreshError="1"/>
      <sheetData sheetId="1734" refreshError="1"/>
      <sheetData sheetId="1735" refreshError="1"/>
      <sheetData sheetId="1736" refreshError="1"/>
      <sheetData sheetId="1737" refreshError="1"/>
      <sheetData sheetId="1738" refreshError="1"/>
      <sheetData sheetId="1739" refreshError="1"/>
      <sheetData sheetId="1740" refreshError="1"/>
      <sheetData sheetId="1741" refreshError="1"/>
      <sheetData sheetId="1742" refreshError="1"/>
      <sheetData sheetId="1743" refreshError="1"/>
      <sheetData sheetId="1744"/>
      <sheetData sheetId="1745" refreshError="1"/>
      <sheetData sheetId="1746" refreshError="1"/>
      <sheetData sheetId="1747" refreshError="1"/>
      <sheetData sheetId="1748" refreshError="1"/>
      <sheetData sheetId="1749" refreshError="1"/>
      <sheetData sheetId="1750" refreshError="1"/>
      <sheetData sheetId="1751" refreshError="1"/>
      <sheetData sheetId="1752" refreshError="1"/>
      <sheetData sheetId="1753" refreshError="1"/>
      <sheetData sheetId="1754" refreshError="1"/>
      <sheetData sheetId="1755" refreshError="1"/>
      <sheetData sheetId="1756" refreshError="1"/>
      <sheetData sheetId="1757" refreshError="1"/>
      <sheetData sheetId="1758" refreshError="1"/>
      <sheetData sheetId="1759" refreshError="1"/>
      <sheetData sheetId="1760" refreshError="1"/>
      <sheetData sheetId="1761" refreshError="1"/>
      <sheetData sheetId="1762" refreshError="1"/>
      <sheetData sheetId="1763" refreshError="1"/>
      <sheetData sheetId="1764" refreshError="1"/>
      <sheetData sheetId="1765" refreshError="1"/>
      <sheetData sheetId="1766" refreshError="1"/>
      <sheetData sheetId="1767" refreshError="1"/>
      <sheetData sheetId="1768" refreshError="1"/>
      <sheetData sheetId="1769" refreshError="1"/>
      <sheetData sheetId="1770" refreshError="1"/>
      <sheetData sheetId="1771" refreshError="1"/>
      <sheetData sheetId="1772" refreshError="1"/>
      <sheetData sheetId="1773" refreshError="1"/>
      <sheetData sheetId="1774" refreshError="1"/>
      <sheetData sheetId="1775" refreshError="1"/>
      <sheetData sheetId="1776" refreshError="1"/>
      <sheetData sheetId="1777" refreshError="1"/>
      <sheetData sheetId="1778" refreshError="1"/>
      <sheetData sheetId="1779" refreshError="1"/>
      <sheetData sheetId="1780" refreshError="1"/>
      <sheetData sheetId="1781" refreshError="1"/>
      <sheetData sheetId="1782" refreshError="1"/>
      <sheetData sheetId="1783" refreshError="1"/>
      <sheetData sheetId="1784" refreshError="1"/>
      <sheetData sheetId="1785" refreshError="1"/>
      <sheetData sheetId="1786"/>
      <sheetData sheetId="1787"/>
      <sheetData sheetId="1788"/>
      <sheetData sheetId="1789"/>
      <sheetData sheetId="1790"/>
      <sheetData sheetId="1791"/>
      <sheetData sheetId="1792" refreshError="1"/>
      <sheetData sheetId="1793" refreshError="1"/>
      <sheetData sheetId="1794" refreshError="1"/>
      <sheetData sheetId="1795" refreshError="1"/>
      <sheetData sheetId="1796" refreshError="1"/>
      <sheetData sheetId="1797"/>
      <sheetData sheetId="1798" refreshError="1"/>
      <sheetData sheetId="1799" refreshError="1"/>
      <sheetData sheetId="1800" refreshError="1"/>
      <sheetData sheetId="1801" refreshError="1"/>
      <sheetData sheetId="1802" refreshError="1"/>
      <sheetData sheetId="1803" refreshError="1"/>
      <sheetData sheetId="1804" refreshError="1"/>
      <sheetData sheetId="1805" refreshError="1"/>
      <sheetData sheetId="1806" refreshError="1"/>
      <sheetData sheetId="1807" refreshError="1"/>
      <sheetData sheetId="1808" refreshError="1"/>
      <sheetData sheetId="1809" refreshError="1"/>
      <sheetData sheetId="1810" refreshError="1"/>
      <sheetData sheetId="1811" refreshError="1"/>
      <sheetData sheetId="1812"/>
      <sheetData sheetId="1813"/>
      <sheetData sheetId="1814"/>
      <sheetData sheetId="1815"/>
      <sheetData sheetId="1816"/>
      <sheetData sheetId="1817"/>
      <sheetData sheetId="1818"/>
      <sheetData sheetId="1819"/>
      <sheetData sheetId="1820"/>
      <sheetData sheetId="1821"/>
      <sheetData sheetId="1822"/>
      <sheetData sheetId="1823"/>
      <sheetData sheetId="1824"/>
      <sheetData sheetId="1825"/>
      <sheetData sheetId="1826"/>
      <sheetData sheetId="1827"/>
      <sheetData sheetId="1828"/>
      <sheetData sheetId="1829"/>
      <sheetData sheetId="1830"/>
      <sheetData sheetId="1831"/>
      <sheetData sheetId="1832"/>
      <sheetData sheetId="1833"/>
      <sheetData sheetId="1834"/>
      <sheetData sheetId="1835"/>
      <sheetData sheetId="1836"/>
      <sheetData sheetId="1837"/>
      <sheetData sheetId="1838"/>
      <sheetData sheetId="1839"/>
      <sheetData sheetId="1840"/>
      <sheetData sheetId="1841"/>
      <sheetData sheetId="1842"/>
      <sheetData sheetId="1843"/>
      <sheetData sheetId="1844"/>
      <sheetData sheetId="1845"/>
      <sheetData sheetId="1846"/>
      <sheetData sheetId="1847"/>
      <sheetData sheetId="1848"/>
      <sheetData sheetId="1849"/>
      <sheetData sheetId="1850"/>
      <sheetData sheetId="1851"/>
      <sheetData sheetId="1852"/>
      <sheetData sheetId="1853" refreshError="1"/>
      <sheetData sheetId="1854" refreshError="1"/>
      <sheetData sheetId="1855" refreshError="1"/>
      <sheetData sheetId="1856" refreshError="1"/>
      <sheetData sheetId="1857" refreshError="1"/>
      <sheetData sheetId="1858" refreshError="1"/>
      <sheetData sheetId="1859" refreshError="1"/>
      <sheetData sheetId="1860" refreshError="1"/>
      <sheetData sheetId="1861" refreshError="1"/>
      <sheetData sheetId="1862" refreshError="1"/>
      <sheetData sheetId="1863" refreshError="1"/>
      <sheetData sheetId="1864" refreshError="1"/>
      <sheetData sheetId="1865" refreshError="1"/>
      <sheetData sheetId="1866" refreshError="1"/>
      <sheetData sheetId="1867" refreshError="1"/>
      <sheetData sheetId="1868" refreshError="1"/>
      <sheetData sheetId="1869" refreshError="1"/>
      <sheetData sheetId="1870" refreshError="1"/>
      <sheetData sheetId="1871" refreshError="1"/>
      <sheetData sheetId="1872" refreshError="1"/>
      <sheetData sheetId="1873" refreshError="1"/>
      <sheetData sheetId="1874" refreshError="1"/>
      <sheetData sheetId="1875" refreshError="1"/>
      <sheetData sheetId="1876" refreshError="1"/>
      <sheetData sheetId="1877" refreshError="1"/>
      <sheetData sheetId="1878" refreshError="1"/>
      <sheetData sheetId="1879" refreshError="1"/>
      <sheetData sheetId="1880" refreshError="1"/>
      <sheetData sheetId="1881" refreshError="1"/>
      <sheetData sheetId="1882" refreshError="1"/>
      <sheetData sheetId="1883" refreshError="1"/>
      <sheetData sheetId="1884" refreshError="1"/>
      <sheetData sheetId="1885" refreshError="1"/>
      <sheetData sheetId="1886" refreshError="1"/>
      <sheetData sheetId="1887" refreshError="1"/>
      <sheetData sheetId="1888" refreshError="1"/>
      <sheetData sheetId="1889" refreshError="1"/>
      <sheetData sheetId="1890" refreshError="1"/>
      <sheetData sheetId="1891" refreshError="1"/>
      <sheetData sheetId="1892" refreshError="1"/>
      <sheetData sheetId="1893" refreshError="1"/>
      <sheetData sheetId="1894" refreshError="1"/>
      <sheetData sheetId="1895" refreshError="1"/>
      <sheetData sheetId="1896" refreshError="1"/>
      <sheetData sheetId="1897" refreshError="1"/>
      <sheetData sheetId="1898" refreshError="1"/>
      <sheetData sheetId="1899" refreshError="1"/>
      <sheetData sheetId="1900" refreshError="1"/>
      <sheetData sheetId="1901" refreshError="1"/>
      <sheetData sheetId="1902" refreshError="1"/>
      <sheetData sheetId="1903" refreshError="1"/>
      <sheetData sheetId="1904" refreshError="1"/>
      <sheetData sheetId="1905" refreshError="1"/>
      <sheetData sheetId="1906" refreshError="1"/>
      <sheetData sheetId="1907" refreshError="1"/>
      <sheetData sheetId="1908" refreshError="1"/>
      <sheetData sheetId="1909" refreshError="1"/>
      <sheetData sheetId="1910" refreshError="1"/>
      <sheetData sheetId="1911" refreshError="1"/>
      <sheetData sheetId="1912" refreshError="1"/>
      <sheetData sheetId="1913" refreshError="1"/>
      <sheetData sheetId="1914" refreshError="1"/>
      <sheetData sheetId="1915" refreshError="1"/>
      <sheetData sheetId="1916" refreshError="1"/>
      <sheetData sheetId="1917" refreshError="1"/>
      <sheetData sheetId="1918" refreshError="1"/>
      <sheetData sheetId="1919" refreshError="1"/>
      <sheetData sheetId="1920" refreshError="1"/>
      <sheetData sheetId="1921" refreshError="1"/>
      <sheetData sheetId="1922" refreshError="1"/>
      <sheetData sheetId="1923"/>
      <sheetData sheetId="1924" refreshError="1"/>
      <sheetData sheetId="1925" refreshError="1"/>
      <sheetData sheetId="1926" refreshError="1"/>
      <sheetData sheetId="1927" refreshError="1"/>
      <sheetData sheetId="1928" refreshError="1"/>
      <sheetData sheetId="1929" refreshError="1"/>
      <sheetData sheetId="1930" refreshError="1"/>
      <sheetData sheetId="1931" refreshError="1"/>
      <sheetData sheetId="1932" refreshError="1"/>
      <sheetData sheetId="1933" refreshError="1"/>
      <sheetData sheetId="1934" refreshError="1"/>
      <sheetData sheetId="1935" refreshError="1"/>
      <sheetData sheetId="1936"/>
      <sheetData sheetId="1937"/>
      <sheetData sheetId="1938"/>
      <sheetData sheetId="1939"/>
      <sheetData sheetId="1940" refreshError="1"/>
      <sheetData sheetId="1941" refreshError="1"/>
      <sheetData sheetId="1942" refreshError="1"/>
      <sheetData sheetId="1943" refreshError="1"/>
      <sheetData sheetId="1944" refreshError="1"/>
      <sheetData sheetId="1945" refreshError="1"/>
      <sheetData sheetId="1946" refreshError="1"/>
      <sheetData sheetId="1947" refreshError="1"/>
      <sheetData sheetId="1948" refreshError="1"/>
      <sheetData sheetId="1949" refreshError="1"/>
      <sheetData sheetId="1950" refreshError="1"/>
      <sheetData sheetId="1951" refreshError="1"/>
      <sheetData sheetId="1952" refreshError="1"/>
      <sheetData sheetId="1953" refreshError="1"/>
      <sheetData sheetId="1954" refreshError="1"/>
      <sheetData sheetId="1955" refreshError="1"/>
      <sheetData sheetId="1956" refreshError="1"/>
      <sheetData sheetId="1957" refreshError="1"/>
      <sheetData sheetId="1958" refreshError="1"/>
      <sheetData sheetId="1959" refreshError="1"/>
      <sheetData sheetId="1960" refreshError="1"/>
      <sheetData sheetId="1961" refreshError="1"/>
      <sheetData sheetId="1962" refreshError="1"/>
      <sheetData sheetId="1963" refreshError="1"/>
      <sheetData sheetId="1964" refreshError="1"/>
      <sheetData sheetId="1965" refreshError="1"/>
      <sheetData sheetId="1966" refreshError="1"/>
      <sheetData sheetId="1967" refreshError="1"/>
      <sheetData sheetId="1968" refreshError="1"/>
      <sheetData sheetId="1969" refreshError="1"/>
      <sheetData sheetId="1970" refreshError="1"/>
      <sheetData sheetId="1971" refreshError="1"/>
      <sheetData sheetId="1972" refreshError="1"/>
      <sheetData sheetId="1973" refreshError="1"/>
      <sheetData sheetId="1974" refreshError="1"/>
      <sheetData sheetId="1975" refreshError="1"/>
      <sheetData sheetId="1976" refreshError="1"/>
      <sheetData sheetId="1977" refreshError="1"/>
      <sheetData sheetId="1978" refreshError="1"/>
      <sheetData sheetId="1979" refreshError="1"/>
      <sheetData sheetId="1980" refreshError="1"/>
      <sheetData sheetId="1981" refreshError="1"/>
      <sheetData sheetId="1982" refreshError="1"/>
      <sheetData sheetId="1983" refreshError="1"/>
      <sheetData sheetId="1984" refreshError="1"/>
      <sheetData sheetId="1985" refreshError="1"/>
      <sheetData sheetId="1986" refreshError="1"/>
      <sheetData sheetId="1987" refreshError="1"/>
      <sheetData sheetId="1988" refreshError="1"/>
      <sheetData sheetId="1989" refreshError="1"/>
      <sheetData sheetId="1990" refreshError="1"/>
      <sheetData sheetId="1991" refreshError="1"/>
      <sheetData sheetId="1992" refreshError="1"/>
      <sheetData sheetId="1993" refreshError="1"/>
      <sheetData sheetId="1994" refreshError="1"/>
      <sheetData sheetId="1995" refreshError="1"/>
      <sheetData sheetId="1996" refreshError="1"/>
      <sheetData sheetId="1997" refreshError="1"/>
      <sheetData sheetId="1998" refreshError="1"/>
      <sheetData sheetId="1999" refreshError="1"/>
      <sheetData sheetId="2000" refreshError="1"/>
      <sheetData sheetId="2001" refreshError="1"/>
      <sheetData sheetId="2002" refreshError="1"/>
      <sheetData sheetId="2003" refreshError="1"/>
      <sheetData sheetId="2004" refreshError="1"/>
      <sheetData sheetId="2005" refreshError="1"/>
      <sheetData sheetId="2006" refreshError="1"/>
      <sheetData sheetId="2007" refreshError="1"/>
      <sheetData sheetId="2008" refreshError="1"/>
      <sheetData sheetId="2009" refreshError="1"/>
      <sheetData sheetId="2010" refreshError="1"/>
      <sheetData sheetId="2011" refreshError="1"/>
      <sheetData sheetId="2012" refreshError="1"/>
      <sheetData sheetId="2013" refreshError="1"/>
      <sheetData sheetId="2014" refreshError="1"/>
      <sheetData sheetId="2015" refreshError="1"/>
      <sheetData sheetId="2016" refreshError="1"/>
      <sheetData sheetId="2017" refreshError="1"/>
      <sheetData sheetId="2018" refreshError="1"/>
      <sheetData sheetId="2019" refreshError="1"/>
      <sheetData sheetId="2020" refreshError="1"/>
      <sheetData sheetId="2021" refreshError="1"/>
      <sheetData sheetId="2022" refreshError="1"/>
      <sheetData sheetId="2023" refreshError="1"/>
      <sheetData sheetId="2024" refreshError="1"/>
      <sheetData sheetId="2025" refreshError="1"/>
      <sheetData sheetId="2026" refreshError="1"/>
      <sheetData sheetId="2027" refreshError="1"/>
      <sheetData sheetId="2028" refreshError="1"/>
      <sheetData sheetId="2029" refreshError="1"/>
      <sheetData sheetId="2030" refreshError="1"/>
      <sheetData sheetId="2031" refreshError="1"/>
      <sheetData sheetId="2032" refreshError="1"/>
      <sheetData sheetId="2033" refreshError="1"/>
      <sheetData sheetId="2034" refreshError="1"/>
      <sheetData sheetId="2035" refreshError="1"/>
      <sheetData sheetId="2036" refreshError="1"/>
      <sheetData sheetId="2037" refreshError="1"/>
      <sheetData sheetId="2038" refreshError="1"/>
      <sheetData sheetId="2039" refreshError="1"/>
      <sheetData sheetId="2040" refreshError="1"/>
      <sheetData sheetId="2041" refreshError="1"/>
      <sheetData sheetId="2042" refreshError="1"/>
      <sheetData sheetId="2043" refreshError="1"/>
      <sheetData sheetId="2044" refreshError="1"/>
      <sheetData sheetId="2045" refreshError="1"/>
      <sheetData sheetId="2046" refreshError="1"/>
      <sheetData sheetId="2047" refreshError="1"/>
      <sheetData sheetId="2048" refreshError="1"/>
      <sheetData sheetId="2049" refreshError="1"/>
      <sheetData sheetId="2050" refreshError="1"/>
      <sheetData sheetId="2051" refreshError="1"/>
      <sheetData sheetId="2052" refreshError="1"/>
      <sheetData sheetId="2053" refreshError="1"/>
      <sheetData sheetId="2054" refreshError="1"/>
      <sheetData sheetId="2055" refreshError="1"/>
      <sheetData sheetId="2056" refreshError="1"/>
      <sheetData sheetId="2057" refreshError="1"/>
      <sheetData sheetId="2058" refreshError="1"/>
      <sheetData sheetId="2059" refreshError="1"/>
      <sheetData sheetId="2060" refreshError="1"/>
      <sheetData sheetId="2061" refreshError="1"/>
      <sheetData sheetId="2062" refreshError="1"/>
      <sheetData sheetId="2063" refreshError="1"/>
      <sheetData sheetId="2064" refreshError="1"/>
      <sheetData sheetId="2065" refreshError="1"/>
      <sheetData sheetId="2066" refreshError="1"/>
      <sheetData sheetId="2067" refreshError="1"/>
      <sheetData sheetId="2068" refreshError="1"/>
      <sheetData sheetId="2069" refreshError="1"/>
      <sheetData sheetId="2070" refreshError="1"/>
      <sheetData sheetId="2071" refreshError="1"/>
      <sheetData sheetId="2072" refreshError="1"/>
      <sheetData sheetId="2073" refreshError="1"/>
      <sheetData sheetId="2074" refreshError="1"/>
      <sheetData sheetId="2075" refreshError="1"/>
      <sheetData sheetId="2076"/>
      <sheetData sheetId="2077"/>
      <sheetData sheetId="2078"/>
      <sheetData sheetId="2079"/>
      <sheetData sheetId="2080" refreshError="1"/>
      <sheetData sheetId="2081" refreshError="1"/>
      <sheetData sheetId="2082" refreshError="1"/>
      <sheetData sheetId="2083" refreshError="1"/>
      <sheetData sheetId="2084" refreshError="1"/>
      <sheetData sheetId="2085" refreshError="1"/>
      <sheetData sheetId="2086" refreshError="1"/>
      <sheetData sheetId="2087" refreshError="1"/>
      <sheetData sheetId="2088" refreshError="1"/>
      <sheetData sheetId="2089" refreshError="1"/>
      <sheetData sheetId="2090" refreshError="1"/>
      <sheetData sheetId="2091" refreshError="1"/>
      <sheetData sheetId="2092" refreshError="1"/>
      <sheetData sheetId="2093" refreshError="1"/>
      <sheetData sheetId="2094" refreshError="1"/>
      <sheetData sheetId="2095" refreshError="1"/>
      <sheetData sheetId="2096" refreshError="1"/>
      <sheetData sheetId="2097" refreshError="1"/>
      <sheetData sheetId="2098" refreshError="1"/>
      <sheetData sheetId="2099" refreshError="1"/>
      <sheetData sheetId="2100" refreshError="1"/>
      <sheetData sheetId="2101" refreshError="1"/>
      <sheetData sheetId="2102" refreshError="1"/>
      <sheetData sheetId="2103" refreshError="1"/>
      <sheetData sheetId="2104" refreshError="1"/>
      <sheetData sheetId="2105"/>
      <sheetData sheetId="2106" refreshError="1"/>
      <sheetData sheetId="2107" refreshError="1"/>
      <sheetData sheetId="2108" refreshError="1"/>
      <sheetData sheetId="2109" refreshError="1"/>
      <sheetData sheetId="2110" refreshError="1"/>
      <sheetData sheetId="2111" refreshError="1"/>
      <sheetData sheetId="2112" refreshError="1"/>
      <sheetData sheetId="2113" refreshError="1"/>
      <sheetData sheetId="2114" refreshError="1"/>
      <sheetData sheetId="2115" refreshError="1"/>
      <sheetData sheetId="2116" refreshError="1"/>
      <sheetData sheetId="2117" refreshError="1"/>
      <sheetData sheetId="2118" refreshError="1"/>
      <sheetData sheetId="2119" refreshError="1"/>
      <sheetData sheetId="2120" refreshError="1"/>
      <sheetData sheetId="2121" refreshError="1"/>
      <sheetData sheetId="2122" refreshError="1"/>
      <sheetData sheetId="2123" refreshError="1"/>
      <sheetData sheetId="2124" refreshError="1"/>
      <sheetData sheetId="2125" refreshError="1"/>
      <sheetData sheetId="2126" refreshError="1"/>
      <sheetData sheetId="2127" refreshError="1"/>
      <sheetData sheetId="2128" refreshError="1"/>
      <sheetData sheetId="2129" refreshError="1"/>
      <sheetData sheetId="2130" refreshError="1"/>
      <sheetData sheetId="2131" refreshError="1"/>
      <sheetData sheetId="2132" refreshError="1"/>
      <sheetData sheetId="2133" refreshError="1"/>
      <sheetData sheetId="2134" refreshError="1"/>
      <sheetData sheetId="2135" refreshError="1"/>
      <sheetData sheetId="2136" refreshError="1"/>
      <sheetData sheetId="2137" refreshError="1"/>
      <sheetData sheetId="2138" refreshError="1"/>
      <sheetData sheetId="2139" refreshError="1"/>
      <sheetData sheetId="2140" refreshError="1"/>
      <sheetData sheetId="2141" refreshError="1"/>
      <sheetData sheetId="2142" refreshError="1"/>
      <sheetData sheetId="2143" refreshError="1"/>
      <sheetData sheetId="2144" refreshError="1"/>
      <sheetData sheetId="2145" refreshError="1"/>
      <sheetData sheetId="2146" refreshError="1"/>
      <sheetData sheetId="2147" refreshError="1"/>
      <sheetData sheetId="2148" refreshError="1"/>
      <sheetData sheetId="2149" refreshError="1"/>
      <sheetData sheetId="2150" refreshError="1"/>
      <sheetData sheetId="2151" refreshError="1"/>
      <sheetData sheetId="2152" refreshError="1"/>
      <sheetData sheetId="2153" refreshError="1"/>
      <sheetData sheetId="2154" refreshError="1"/>
      <sheetData sheetId="2155" refreshError="1"/>
      <sheetData sheetId="2156" refreshError="1"/>
      <sheetData sheetId="2157" refreshError="1"/>
      <sheetData sheetId="2158" refreshError="1"/>
      <sheetData sheetId="2159" refreshError="1"/>
      <sheetData sheetId="2160" refreshError="1"/>
      <sheetData sheetId="2161" refreshError="1"/>
      <sheetData sheetId="2162" refreshError="1"/>
      <sheetData sheetId="2163" refreshError="1"/>
      <sheetData sheetId="2164" refreshError="1"/>
      <sheetData sheetId="2165" refreshError="1"/>
      <sheetData sheetId="2166" refreshError="1"/>
      <sheetData sheetId="2167" refreshError="1"/>
      <sheetData sheetId="2168" refreshError="1"/>
      <sheetData sheetId="2169" refreshError="1"/>
      <sheetData sheetId="2170" refreshError="1"/>
      <sheetData sheetId="2171" refreshError="1"/>
      <sheetData sheetId="2172" refreshError="1"/>
      <sheetData sheetId="2173" refreshError="1"/>
      <sheetData sheetId="2174" refreshError="1"/>
      <sheetData sheetId="2175" refreshError="1"/>
      <sheetData sheetId="2176" refreshError="1"/>
      <sheetData sheetId="2177" refreshError="1"/>
      <sheetData sheetId="2178" refreshError="1"/>
      <sheetData sheetId="2179" refreshError="1"/>
      <sheetData sheetId="2180" refreshError="1"/>
      <sheetData sheetId="2181" refreshError="1"/>
      <sheetData sheetId="2182" refreshError="1"/>
      <sheetData sheetId="2183" refreshError="1"/>
      <sheetData sheetId="2184" refreshError="1"/>
      <sheetData sheetId="2185" refreshError="1"/>
      <sheetData sheetId="2186" refreshError="1"/>
      <sheetData sheetId="2187" refreshError="1"/>
      <sheetData sheetId="2188" refreshError="1"/>
      <sheetData sheetId="2189" refreshError="1"/>
      <sheetData sheetId="2190" refreshError="1"/>
      <sheetData sheetId="2191" refreshError="1"/>
      <sheetData sheetId="2192" refreshError="1"/>
      <sheetData sheetId="2193" refreshError="1"/>
      <sheetData sheetId="2194" refreshError="1"/>
      <sheetData sheetId="2195" refreshError="1"/>
      <sheetData sheetId="2196" refreshError="1"/>
      <sheetData sheetId="2197" refreshError="1"/>
      <sheetData sheetId="2198" refreshError="1"/>
      <sheetData sheetId="2199" refreshError="1"/>
      <sheetData sheetId="2200" refreshError="1"/>
      <sheetData sheetId="2201" refreshError="1"/>
      <sheetData sheetId="2202" refreshError="1"/>
      <sheetData sheetId="2203" refreshError="1"/>
      <sheetData sheetId="2204" refreshError="1"/>
      <sheetData sheetId="2205" refreshError="1"/>
      <sheetData sheetId="2206" refreshError="1"/>
      <sheetData sheetId="2207" refreshError="1"/>
      <sheetData sheetId="2208" refreshError="1"/>
      <sheetData sheetId="2209" refreshError="1"/>
      <sheetData sheetId="2210" refreshError="1"/>
      <sheetData sheetId="2211" refreshError="1"/>
      <sheetData sheetId="2212" refreshError="1"/>
      <sheetData sheetId="2213" refreshError="1"/>
      <sheetData sheetId="2214" refreshError="1"/>
      <sheetData sheetId="2215" refreshError="1"/>
      <sheetData sheetId="2216" refreshError="1"/>
      <sheetData sheetId="2217" refreshError="1"/>
      <sheetData sheetId="2218" refreshError="1"/>
      <sheetData sheetId="2219" refreshError="1"/>
      <sheetData sheetId="2220" refreshError="1"/>
      <sheetData sheetId="2221" refreshError="1"/>
      <sheetData sheetId="2222" refreshError="1"/>
      <sheetData sheetId="2223" refreshError="1"/>
      <sheetData sheetId="2224" refreshError="1"/>
      <sheetData sheetId="2225" refreshError="1"/>
      <sheetData sheetId="2226" refreshError="1"/>
      <sheetData sheetId="2227" refreshError="1"/>
      <sheetData sheetId="2228" refreshError="1"/>
      <sheetData sheetId="2229" refreshError="1"/>
      <sheetData sheetId="2230" refreshError="1"/>
      <sheetData sheetId="2231" refreshError="1"/>
      <sheetData sheetId="2232" refreshError="1"/>
      <sheetData sheetId="2233" refreshError="1"/>
      <sheetData sheetId="2234" refreshError="1"/>
      <sheetData sheetId="2235" refreshError="1"/>
      <sheetData sheetId="2236" refreshError="1"/>
      <sheetData sheetId="2237" refreshError="1"/>
      <sheetData sheetId="2238" refreshError="1"/>
      <sheetData sheetId="2239" refreshError="1"/>
      <sheetData sheetId="2240" refreshError="1"/>
      <sheetData sheetId="2241" refreshError="1"/>
      <sheetData sheetId="2242" refreshError="1"/>
      <sheetData sheetId="2243" refreshError="1"/>
      <sheetData sheetId="2244" refreshError="1"/>
      <sheetData sheetId="2245" refreshError="1"/>
      <sheetData sheetId="2246" refreshError="1"/>
      <sheetData sheetId="2247" refreshError="1"/>
      <sheetData sheetId="2248" refreshError="1"/>
      <sheetData sheetId="2249" refreshError="1"/>
      <sheetData sheetId="2250" refreshError="1"/>
      <sheetData sheetId="2251" refreshError="1"/>
      <sheetData sheetId="2252" refreshError="1"/>
      <sheetData sheetId="2253" refreshError="1"/>
      <sheetData sheetId="2254" refreshError="1"/>
      <sheetData sheetId="2255" refreshError="1"/>
      <sheetData sheetId="2256" refreshError="1"/>
      <sheetData sheetId="2257" refreshError="1"/>
      <sheetData sheetId="2258" refreshError="1"/>
      <sheetData sheetId="2259" refreshError="1"/>
      <sheetData sheetId="2260" refreshError="1"/>
      <sheetData sheetId="2261" refreshError="1"/>
      <sheetData sheetId="2262" refreshError="1"/>
      <sheetData sheetId="2263" refreshError="1"/>
      <sheetData sheetId="2264" refreshError="1"/>
      <sheetData sheetId="2265" refreshError="1"/>
      <sheetData sheetId="2266" refreshError="1"/>
      <sheetData sheetId="2267" refreshError="1"/>
      <sheetData sheetId="2268" refreshError="1"/>
      <sheetData sheetId="2269" refreshError="1"/>
      <sheetData sheetId="2270" refreshError="1"/>
      <sheetData sheetId="2271" refreshError="1"/>
      <sheetData sheetId="2272" refreshError="1"/>
      <sheetData sheetId="2273" refreshError="1"/>
      <sheetData sheetId="2274" refreshError="1"/>
      <sheetData sheetId="2275" refreshError="1"/>
      <sheetData sheetId="2276" refreshError="1"/>
      <sheetData sheetId="2277" refreshError="1"/>
      <sheetData sheetId="2278" refreshError="1"/>
      <sheetData sheetId="2279" refreshError="1"/>
      <sheetData sheetId="2280" refreshError="1"/>
      <sheetData sheetId="2281" refreshError="1"/>
      <sheetData sheetId="2282" refreshError="1"/>
      <sheetData sheetId="2283" refreshError="1"/>
      <sheetData sheetId="2284" refreshError="1"/>
      <sheetData sheetId="2285" refreshError="1"/>
      <sheetData sheetId="2286" refreshError="1"/>
      <sheetData sheetId="2287" refreshError="1"/>
      <sheetData sheetId="2288" refreshError="1"/>
      <sheetData sheetId="2289" refreshError="1"/>
      <sheetData sheetId="2290" refreshError="1"/>
      <sheetData sheetId="2291" refreshError="1"/>
      <sheetData sheetId="2292" refreshError="1"/>
      <sheetData sheetId="2293" refreshError="1"/>
      <sheetData sheetId="2294" refreshError="1"/>
      <sheetData sheetId="2295" refreshError="1"/>
      <sheetData sheetId="2296" refreshError="1"/>
      <sheetData sheetId="2297" refreshError="1"/>
      <sheetData sheetId="2298" refreshError="1"/>
      <sheetData sheetId="2299" refreshError="1"/>
      <sheetData sheetId="2300" refreshError="1"/>
      <sheetData sheetId="2301" refreshError="1"/>
      <sheetData sheetId="2302" refreshError="1"/>
      <sheetData sheetId="2303"/>
      <sheetData sheetId="2304"/>
      <sheetData sheetId="2305" refreshError="1"/>
      <sheetData sheetId="2306" refreshError="1"/>
      <sheetData sheetId="2307" refreshError="1"/>
      <sheetData sheetId="2308" refreshError="1"/>
      <sheetData sheetId="2309" refreshError="1"/>
      <sheetData sheetId="2310" refreshError="1"/>
      <sheetData sheetId="2311" refreshError="1"/>
      <sheetData sheetId="2312"/>
      <sheetData sheetId="2313" refreshError="1"/>
      <sheetData sheetId="2314"/>
      <sheetData sheetId="2315"/>
      <sheetData sheetId="2316"/>
      <sheetData sheetId="2317" refreshError="1"/>
      <sheetData sheetId="2318" refreshError="1"/>
      <sheetData sheetId="2319" refreshError="1"/>
      <sheetData sheetId="2320" refreshError="1"/>
      <sheetData sheetId="2321" refreshError="1"/>
      <sheetData sheetId="2322" refreshError="1"/>
      <sheetData sheetId="2323" refreshError="1"/>
      <sheetData sheetId="2324" refreshError="1"/>
      <sheetData sheetId="2325" refreshError="1"/>
      <sheetData sheetId="2326" refreshError="1"/>
      <sheetData sheetId="2327" refreshError="1"/>
      <sheetData sheetId="2328" refreshError="1"/>
      <sheetData sheetId="2329" refreshError="1"/>
      <sheetData sheetId="2330" refreshError="1"/>
      <sheetData sheetId="2331" refreshError="1"/>
      <sheetData sheetId="2332" refreshError="1"/>
      <sheetData sheetId="2333" refreshError="1"/>
      <sheetData sheetId="2334" refreshError="1"/>
      <sheetData sheetId="2335"/>
      <sheetData sheetId="2336"/>
      <sheetData sheetId="2337"/>
      <sheetData sheetId="2338" refreshError="1"/>
      <sheetData sheetId="2339" refreshError="1"/>
      <sheetData sheetId="2340" refreshError="1"/>
      <sheetData sheetId="2341" refreshError="1"/>
      <sheetData sheetId="2342" refreshError="1"/>
      <sheetData sheetId="2343" refreshError="1"/>
      <sheetData sheetId="2344" refreshError="1"/>
      <sheetData sheetId="2345" refreshError="1"/>
      <sheetData sheetId="2346" refreshError="1"/>
      <sheetData sheetId="2347" refreshError="1"/>
      <sheetData sheetId="2348" refreshError="1"/>
      <sheetData sheetId="2349" refreshError="1"/>
      <sheetData sheetId="2350" refreshError="1"/>
      <sheetData sheetId="2351" refreshError="1"/>
      <sheetData sheetId="2352" refreshError="1"/>
      <sheetData sheetId="2353" refreshError="1"/>
      <sheetData sheetId="2354" refreshError="1"/>
      <sheetData sheetId="2355" refreshError="1"/>
      <sheetData sheetId="2356" refreshError="1"/>
      <sheetData sheetId="2357" refreshError="1"/>
      <sheetData sheetId="2358" refreshError="1"/>
      <sheetData sheetId="2359" refreshError="1"/>
      <sheetData sheetId="2360" refreshError="1"/>
      <sheetData sheetId="2361" refreshError="1"/>
      <sheetData sheetId="2362" refreshError="1"/>
      <sheetData sheetId="2363" refreshError="1"/>
      <sheetData sheetId="2364" refreshError="1"/>
      <sheetData sheetId="2365" refreshError="1"/>
      <sheetData sheetId="2366" refreshError="1"/>
      <sheetData sheetId="2367" refreshError="1"/>
      <sheetData sheetId="2368" refreshError="1"/>
      <sheetData sheetId="2369" refreshError="1"/>
      <sheetData sheetId="2370" refreshError="1"/>
      <sheetData sheetId="2371" refreshError="1"/>
      <sheetData sheetId="2372" refreshError="1"/>
      <sheetData sheetId="2373" refreshError="1"/>
      <sheetData sheetId="2374" refreshError="1"/>
      <sheetData sheetId="2375" refreshError="1"/>
      <sheetData sheetId="2376"/>
      <sheetData sheetId="2377"/>
      <sheetData sheetId="2378"/>
      <sheetData sheetId="2379"/>
      <sheetData sheetId="2380"/>
      <sheetData sheetId="2381"/>
      <sheetData sheetId="2382"/>
      <sheetData sheetId="2383" refreshError="1"/>
      <sheetData sheetId="2384" refreshError="1"/>
      <sheetData sheetId="2385" refreshError="1"/>
      <sheetData sheetId="2386" refreshError="1"/>
      <sheetData sheetId="2387" refreshError="1"/>
      <sheetData sheetId="2388" refreshError="1"/>
      <sheetData sheetId="2389" refreshError="1"/>
      <sheetData sheetId="2390" refreshError="1"/>
      <sheetData sheetId="2391" refreshError="1"/>
      <sheetData sheetId="2392" refreshError="1"/>
      <sheetData sheetId="2393" refreshError="1"/>
      <sheetData sheetId="2394" refreshError="1"/>
      <sheetData sheetId="2395" refreshError="1"/>
      <sheetData sheetId="2396" refreshError="1"/>
      <sheetData sheetId="2397" refreshError="1"/>
      <sheetData sheetId="2398" refreshError="1"/>
      <sheetData sheetId="2399" refreshError="1"/>
      <sheetData sheetId="2400" refreshError="1"/>
      <sheetData sheetId="2401" refreshError="1"/>
      <sheetData sheetId="2402" refreshError="1"/>
      <sheetData sheetId="2403" refreshError="1"/>
      <sheetData sheetId="2404" refreshError="1"/>
      <sheetData sheetId="2405"/>
      <sheetData sheetId="2406"/>
      <sheetData sheetId="2407"/>
      <sheetData sheetId="2408"/>
      <sheetData sheetId="2409"/>
      <sheetData sheetId="2410"/>
      <sheetData sheetId="2411"/>
      <sheetData sheetId="2412"/>
      <sheetData sheetId="2413"/>
      <sheetData sheetId="2414"/>
      <sheetData sheetId="2415"/>
      <sheetData sheetId="2416"/>
      <sheetData sheetId="2417"/>
      <sheetData sheetId="2418"/>
      <sheetData sheetId="2419"/>
      <sheetData sheetId="2420"/>
      <sheetData sheetId="2421" refreshError="1"/>
      <sheetData sheetId="2422" refreshError="1"/>
      <sheetData sheetId="2423" refreshError="1"/>
      <sheetData sheetId="2424" refreshError="1"/>
      <sheetData sheetId="2425" refreshError="1"/>
      <sheetData sheetId="2426" refreshError="1"/>
      <sheetData sheetId="2427" refreshError="1"/>
      <sheetData sheetId="2428" refreshError="1"/>
      <sheetData sheetId="2429" refreshError="1"/>
      <sheetData sheetId="2430" refreshError="1"/>
      <sheetData sheetId="2431" refreshError="1"/>
      <sheetData sheetId="2432" refreshError="1"/>
      <sheetData sheetId="2433" refreshError="1"/>
      <sheetData sheetId="2434" refreshError="1"/>
      <sheetData sheetId="2435" refreshError="1"/>
      <sheetData sheetId="2436" refreshError="1"/>
      <sheetData sheetId="2437" refreshError="1"/>
      <sheetData sheetId="2438" refreshError="1"/>
      <sheetData sheetId="2439" refreshError="1"/>
      <sheetData sheetId="2440" refreshError="1"/>
      <sheetData sheetId="2441" refreshError="1"/>
      <sheetData sheetId="2442" refreshError="1"/>
      <sheetData sheetId="2443" refreshError="1"/>
      <sheetData sheetId="2444" refreshError="1"/>
      <sheetData sheetId="2445" refreshError="1"/>
      <sheetData sheetId="2446" refreshError="1"/>
      <sheetData sheetId="2447" refreshError="1"/>
      <sheetData sheetId="2448" refreshError="1"/>
      <sheetData sheetId="2449"/>
      <sheetData sheetId="2450" refreshError="1"/>
      <sheetData sheetId="2451" refreshError="1"/>
      <sheetData sheetId="2452"/>
      <sheetData sheetId="2453"/>
      <sheetData sheetId="2454"/>
      <sheetData sheetId="2455"/>
      <sheetData sheetId="2456"/>
      <sheetData sheetId="2457"/>
      <sheetData sheetId="2458"/>
      <sheetData sheetId="2459" refreshError="1"/>
      <sheetData sheetId="2460" refreshError="1"/>
      <sheetData sheetId="2461" refreshError="1"/>
      <sheetData sheetId="2462" refreshError="1"/>
      <sheetData sheetId="2463" refreshError="1"/>
      <sheetData sheetId="2464" refreshError="1"/>
      <sheetData sheetId="2465"/>
      <sheetData sheetId="2466"/>
      <sheetData sheetId="2467"/>
      <sheetData sheetId="2468"/>
      <sheetData sheetId="2469"/>
      <sheetData sheetId="2470" refreshError="1"/>
      <sheetData sheetId="2471" refreshError="1"/>
      <sheetData sheetId="2472" refreshError="1"/>
      <sheetData sheetId="2473" refreshError="1"/>
      <sheetData sheetId="2474" refreshError="1"/>
      <sheetData sheetId="2475" refreshError="1"/>
      <sheetData sheetId="2476" refreshError="1"/>
      <sheetData sheetId="2477" refreshError="1"/>
      <sheetData sheetId="2478"/>
      <sheetData sheetId="2479"/>
      <sheetData sheetId="2480"/>
      <sheetData sheetId="2481"/>
      <sheetData sheetId="2482"/>
      <sheetData sheetId="2483"/>
      <sheetData sheetId="2484"/>
      <sheetData sheetId="2485"/>
      <sheetData sheetId="2486"/>
      <sheetData sheetId="2487"/>
      <sheetData sheetId="2488"/>
      <sheetData sheetId="2489"/>
      <sheetData sheetId="2490"/>
      <sheetData sheetId="2491"/>
      <sheetData sheetId="2492"/>
      <sheetData sheetId="2493"/>
      <sheetData sheetId="2494"/>
      <sheetData sheetId="2495"/>
      <sheetData sheetId="2496"/>
      <sheetData sheetId="2497"/>
      <sheetData sheetId="2498"/>
      <sheetData sheetId="2499"/>
      <sheetData sheetId="2500"/>
      <sheetData sheetId="2501"/>
      <sheetData sheetId="2502"/>
      <sheetData sheetId="2503"/>
      <sheetData sheetId="2504"/>
      <sheetData sheetId="2505"/>
      <sheetData sheetId="2506"/>
      <sheetData sheetId="2507"/>
      <sheetData sheetId="2508"/>
      <sheetData sheetId="2509"/>
      <sheetData sheetId="2510"/>
      <sheetData sheetId="2511"/>
      <sheetData sheetId="2512"/>
      <sheetData sheetId="2513"/>
      <sheetData sheetId="2514"/>
      <sheetData sheetId="2515"/>
      <sheetData sheetId="2516"/>
      <sheetData sheetId="2517"/>
      <sheetData sheetId="2518"/>
      <sheetData sheetId="2519"/>
      <sheetData sheetId="2520"/>
      <sheetData sheetId="2521"/>
      <sheetData sheetId="2522"/>
      <sheetData sheetId="2523"/>
      <sheetData sheetId="2524"/>
      <sheetData sheetId="2525"/>
      <sheetData sheetId="2526"/>
      <sheetData sheetId="2527"/>
      <sheetData sheetId="2528"/>
      <sheetData sheetId="2529"/>
      <sheetData sheetId="2530"/>
      <sheetData sheetId="2531"/>
      <sheetData sheetId="2532"/>
      <sheetData sheetId="2533"/>
      <sheetData sheetId="2534"/>
      <sheetData sheetId="2535"/>
      <sheetData sheetId="2536"/>
      <sheetData sheetId="2537"/>
      <sheetData sheetId="2538"/>
      <sheetData sheetId="2539"/>
      <sheetData sheetId="2540"/>
      <sheetData sheetId="2541"/>
      <sheetData sheetId="2542"/>
      <sheetData sheetId="2543"/>
      <sheetData sheetId="2544"/>
      <sheetData sheetId="2545"/>
      <sheetData sheetId="2546"/>
      <sheetData sheetId="2547"/>
      <sheetData sheetId="2548"/>
      <sheetData sheetId="2549"/>
      <sheetData sheetId="2550"/>
      <sheetData sheetId="2551"/>
      <sheetData sheetId="2552"/>
      <sheetData sheetId="2553"/>
      <sheetData sheetId="2554"/>
      <sheetData sheetId="2555"/>
      <sheetData sheetId="2556"/>
      <sheetData sheetId="2557"/>
      <sheetData sheetId="2558"/>
      <sheetData sheetId="2559"/>
      <sheetData sheetId="2560"/>
      <sheetData sheetId="2561"/>
      <sheetData sheetId="2562"/>
      <sheetData sheetId="2563"/>
      <sheetData sheetId="2564"/>
      <sheetData sheetId="2565"/>
      <sheetData sheetId="2566"/>
      <sheetData sheetId="2567"/>
      <sheetData sheetId="2568"/>
      <sheetData sheetId="2569"/>
      <sheetData sheetId="2570"/>
      <sheetData sheetId="2571"/>
      <sheetData sheetId="2572"/>
      <sheetData sheetId="2573"/>
      <sheetData sheetId="2574"/>
      <sheetData sheetId="2575"/>
      <sheetData sheetId="2576"/>
      <sheetData sheetId="2577"/>
      <sheetData sheetId="2578"/>
      <sheetData sheetId="2579"/>
      <sheetData sheetId="2580"/>
      <sheetData sheetId="2581"/>
      <sheetData sheetId="2582"/>
      <sheetData sheetId="2583"/>
      <sheetData sheetId="2584"/>
      <sheetData sheetId="2585"/>
      <sheetData sheetId="2586"/>
      <sheetData sheetId="2587"/>
      <sheetData sheetId="2588"/>
      <sheetData sheetId="2589"/>
      <sheetData sheetId="2590"/>
      <sheetData sheetId="2591"/>
      <sheetData sheetId="2592"/>
      <sheetData sheetId="2593"/>
      <sheetData sheetId="2594"/>
      <sheetData sheetId="2595"/>
      <sheetData sheetId="2596"/>
      <sheetData sheetId="2597"/>
      <sheetData sheetId="2598"/>
      <sheetData sheetId="2599"/>
      <sheetData sheetId="2600"/>
      <sheetData sheetId="2601"/>
      <sheetData sheetId="2602"/>
      <sheetData sheetId="2603"/>
      <sheetData sheetId="2604"/>
      <sheetData sheetId="2605"/>
      <sheetData sheetId="2606"/>
      <sheetData sheetId="2607"/>
      <sheetData sheetId="2608"/>
      <sheetData sheetId="2609"/>
      <sheetData sheetId="2610"/>
      <sheetData sheetId="2611"/>
      <sheetData sheetId="2612"/>
      <sheetData sheetId="2613"/>
      <sheetData sheetId="2614"/>
      <sheetData sheetId="2615"/>
      <sheetData sheetId="2616"/>
      <sheetData sheetId="2617"/>
      <sheetData sheetId="2618"/>
      <sheetData sheetId="2619"/>
      <sheetData sheetId="2620"/>
      <sheetData sheetId="2621"/>
      <sheetData sheetId="2622"/>
      <sheetData sheetId="2623"/>
      <sheetData sheetId="2624"/>
      <sheetData sheetId="2625"/>
      <sheetData sheetId="2626"/>
      <sheetData sheetId="2627"/>
      <sheetData sheetId="2628"/>
      <sheetData sheetId="2629"/>
      <sheetData sheetId="2630"/>
      <sheetData sheetId="2631" refreshError="1"/>
      <sheetData sheetId="2632" refreshError="1"/>
      <sheetData sheetId="2633" refreshError="1"/>
      <sheetData sheetId="2634" refreshError="1"/>
      <sheetData sheetId="2635" refreshError="1"/>
      <sheetData sheetId="2636" refreshError="1"/>
      <sheetData sheetId="2637" refreshError="1"/>
      <sheetData sheetId="2638" refreshError="1"/>
      <sheetData sheetId="2639" refreshError="1"/>
      <sheetData sheetId="2640" refreshError="1"/>
      <sheetData sheetId="2641" refreshError="1"/>
      <sheetData sheetId="2642" refreshError="1"/>
      <sheetData sheetId="2643" refreshError="1"/>
      <sheetData sheetId="2644" refreshError="1"/>
      <sheetData sheetId="2645" refreshError="1"/>
      <sheetData sheetId="2646" refreshError="1"/>
      <sheetData sheetId="2647" refreshError="1"/>
      <sheetData sheetId="2648" refreshError="1"/>
      <sheetData sheetId="2649" refreshError="1"/>
      <sheetData sheetId="2650" refreshError="1"/>
      <sheetData sheetId="2651" refreshError="1"/>
      <sheetData sheetId="2652" refreshError="1"/>
      <sheetData sheetId="2653" refreshError="1"/>
      <sheetData sheetId="2654" refreshError="1"/>
      <sheetData sheetId="2655" refreshError="1"/>
      <sheetData sheetId="2656" refreshError="1"/>
      <sheetData sheetId="2657" refreshError="1"/>
      <sheetData sheetId="2658" refreshError="1"/>
      <sheetData sheetId="2659" refreshError="1"/>
      <sheetData sheetId="2660" refreshError="1"/>
      <sheetData sheetId="2661" refreshError="1"/>
      <sheetData sheetId="2662" refreshError="1"/>
      <sheetData sheetId="2663" refreshError="1"/>
      <sheetData sheetId="2664" refreshError="1"/>
      <sheetData sheetId="2665" refreshError="1"/>
      <sheetData sheetId="2666" refreshError="1"/>
      <sheetData sheetId="2667" refreshError="1"/>
      <sheetData sheetId="2668" refreshError="1"/>
      <sheetData sheetId="2669" refreshError="1"/>
      <sheetData sheetId="2670" refreshError="1"/>
      <sheetData sheetId="2671" refreshError="1"/>
      <sheetData sheetId="2672" refreshError="1"/>
      <sheetData sheetId="2673" refreshError="1"/>
      <sheetData sheetId="2674" refreshError="1"/>
      <sheetData sheetId="2675" refreshError="1"/>
      <sheetData sheetId="2676" refreshError="1"/>
      <sheetData sheetId="2677" refreshError="1"/>
      <sheetData sheetId="2678" refreshError="1"/>
      <sheetData sheetId="2679" refreshError="1"/>
      <sheetData sheetId="2680" refreshError="1"/>
      <sheetData sheetId="2681"/>
      <sheetData sheetId="2682"/>
      <sheetData sheetId="2683"/>
      <sheetData sheetId="2684"/>
      <sheetData sheetId="2685"/>
      <sheetData sheetId="2686"/>
      <sheetData sheetId="2687"/>
      <sheetData sheetId="2688"/>
      <sheetData sheetId="2689"/>
      <sheetData sheetId="2690"/>
      <sheetData sheetId="2691"/>
      <sheetData sheetId="2692"/>
      <sheetData sheetId="2693"/>
      <sheetData sheetId="2694"/>
      <sheetData sheetId="2695"/>
      <sheetData sheetId="2696"/>
      <sheetData sheetId="2697"/>
      <sheetData sheetId="2698"/>
      <sheetData sheetId="2699"/>
      <sheetData sheetId="2700"/>
      <sheetData sheetId="2701"/>
      <sheetData sheetId="2702"/>
      <sheetData sheetId="2703"/>
      <sheetData sheetId="2704"/>
      <sheetData sheetId="2705"/>
      <sheetData sheetId="2706"/>
      <sheetData sheetId="2707"/>
      <sheetData sheetId="2708"/>
      <sheetData sheetId="2709"/>
      <sheetData sheetId="2710"/>
      <sheetData sheetId="2711"/>
      <sheetData sheetId="2712"/>
      <sheetData sheetId="2713"/>
      <sheetData sheetId="2714"/>
      <sheetData sheetId="2715"/>
      <sheetData sheetId="2716"/>
      <sheetData sheetId="2717"/>
      <sheetData sheetId="2718"/>
      <sheetData sheetId="2719"/>
      <sheetData sheetId="2720"/>
      <sheetData sheetId="2721"/>
      <sheetData sheetId="2722"/>
      <sheetData sheetId="2723"/>
      <sheetData sheetId="2724" refreshError="1"/>
      <sheetData sheetId="2725"/>
      <sheetData sheetId="2726" refreshError="1"/>
      <sheetData sheetId="2727" refreshError="1"/>
      <sheetData sheetId="2728" refreshError="1"/>
      <sheetData sheetId="2729" refreshError="1"/>
      <sheetData sheetId="2730" refreshError="1"/>
      <sheetData sheetId="2731" refreshError="1"/>
      <sheetData sheetId="2732" refreshError="1"/>
      <sheetData sheetId="2733" refreshError="1"/>
      <sheetData sheetId="2734" refreshError="1"/>
      <sheetData sheetId="2735" refreshError="1"/>
      <sheetData sheetId="2736" refreshError="1"/>
      <sheetData sheetId="2737" refreshError="1"/>
      <sheetData sheetId="2738" refreshError="1"/>
      <sheetData sheetId="2739" refreshError="1"/>
      <sheetData sheetId="2740" refreshError="1"/>
      <sheetData sheetId="2741" refreshError="1"/>
      <sheetData sheetId="2742" refreshError="1"/>
      <sheetData sheetId="2743" refreshError="1"/>
      <sheetData sheetId="2744" refreshError="1"/>
      <sheetData sheetId="2745" refreshError="1"/>
      <sheetData sheetId="2746" refreshError="1"/>
      <sheetData sheetId="2747" refreshError="1"/>
      <sheetData sheetId="2748" refreshError="1"/>
      <sheetData sheetId="2749" refreshError="1"/>
      <sheetData sheetId="2750" refreshError="1"/>
      <sheetData sheetId="2751" refreshError="1"/>
      <sheetData sheetId="2752"/>
      <sheetData sheetId="2753" refreshError="1"/>
      <sheetData sheetId="2754" refreshError="1"/>
      <sheetData sheetId="2755" refreshError="1"/>
      <sheetData sheetId="2756" refreshError="1"/>
      <sheetData sheetId="2757" refreshError="1"/>
      <sheetData sheetId="2758" refreshError="1"/>
      <sheetData sheetId="2759"/>
      <sheetData sheetId="2760" refreshError="1"/>
      <sheetData sheetId="2761" refreshError="1"/>
      <sheetData sheetId="2762" refreshError="1"/>
      <sheetData sheetId="2763"/>
      <sheetData sheetId="2764"/>
      <sheetData sheetId="2765"/>
      <sheetData sheetId="2766"/>
      <sheetData sheetId="2767"/>
      <sheetData sheetId="2768"/>
      <sheetData sheetId="2769"/>
      <sheetData sheetId="2770"/>
      <sheetData sheetId="2771"/>
      <sheetData sheetId="2772"/>
      <sheetData sheetId="2773"/>
      <sheetData sheetId="2774"/>
      <sheetData sheetId="2775"/>
      <sheetData sheetId="2776"/>
      <sheetData sheetId="2777"/>
      <sheetData sheetId="2778"/>
      <sheetData sheetId="2779"/>
      <sheetData sheetId="2780"/>
      <sheetData sheetId="2781"/>
      <sheetData sheetId="2782"/>
      <sheetData sheetId="2783"/>
      <sheetData sheetId="2784"/>
      <sheetData sheetId="2785"/>
      <sheetData sheetId="2786"/>
      <sheetData sheetId="2787"/>
      <sheetData sheetId="2788"/>
      <sheetData sheetId="2789"/>
      <sheetData sheetId="2790"/>
      <sheetData sheetId="2791"/>
      <sheetData sheetId="2792"/>
      <sheetData sheetId="2793"/>
      <sheetData sheetId="2794"/>
      <sheetData sheetId="2795"/>
      <sheetData sheetId="2796"/>
      <sheetData sheetId="2797"/>
      <sheetData sheetId="2798"/>
      <sheetData sheetId="2799"/>
      <sheetData sheetId="2800"/>
      <sheetData sheetId="2801"/>
      <sheetData sheetId="2802"/>
      <sheetData sheetId="2803"/>
      <sheetData sheetId="2804"/>
      <sheetData sheetId="2805"/>
      <sheetData sheetId="2806"/>
      <sheetData sheetId="2807"/>
      <sheetData sheetId="2808"/>
      <sheetData sheetId="2809"/>
      <sheetData sheetId="2810"/>
      <sheetData sheetId="2811"/>
      <sheetData sheetId="2812"/>
      <sheetData sheetId="2813"/>
      <sheetData sheetId="2814"/>
      <sheetData sheetId="2815"/>
      <sheetData sheetId="2816"/>
      <sheetData sheetId="2817"/>
      <sheetData sheetId="2818"/>
      <sheetData sheetId="2819"/>
      <sheetData sheetId="2820"/>
      <sheetData sheetId="2821"/>
      <sheetData sheetId="2822"/>
      <sheetData sheetId="2823"/>
      <sheetData sheetId="2824"/>
      <sheetData sheetId="2825"/>
      <sheetData sheetId="2826"/>
      <sheetData sheetId="2827"/>
      <sheetData sheetId="2828"/>
      <sheetData sheetId="2829"/>
      <sheetData sheetId="2830"/>
      <sheetData sheetId="2831"/>
      <sheetData sheetId="2832"/>
      <sheetData sheetId="2833"/>
      <sheetData sheetId="2834"/>
      <sheetData sheetId="2835"/>
      <sheetData sheetId="2836"/>
      <sheetData sheetId="2837"/>
      <sheetData sheetId="2838"/>
      <sheetData sheetId="2839"/>
      <sheetData sheetId="2840"/>
      <sheetData sheetId="2841"/>
      <sheetData sheetId="2842"/>
      <sheetData sheetId="2843"/>
      <sheetData sheetId="2844"/>
      <sheetData sheetId="2845"/>
      <sheetData sheetId="2846"/>
      <sheetData sheetId="2847"/>
      <sheetData sheetId="2848"/>
      <sheetData sheetId="2849"/>
      <sheetData sheetId="2850"/>
      <sheetData sheetId="2851"/>
      <sheetData sheetId="2852"/>
      <sheetData sheetId="2853"/>
      <sheetData sheetId="2854"/>
      <sheetData sheetId="2855"/>
      <sheetData sheetId="2856"/>
      <sheetData sheetId="2857"/>
      <sheetData sheetId="2858"/>
      <sheetData sheetId="2859"/>
      <sheetData sheetId="2860"/>
      <sheetData sheetId="2861"/>
      <sheetData sheetId="2862"/>
      <sheetData sheetId="2863"/>
      <sheetData sheetId="2864"/>
      <sheetData sheetId="2865"/>
      <sheetData sheetId="2866"/>
      <sheetData sheetId="2867"/>
      <sheetData sheetId="2868"/>
      <sheetData sheetId="2869"/>
      <sheetData sheetId="2870"/>
      <sheetData sheetId="2871"/>
      <sheetData sheetId="2872"/>
      <sheetData sheetId="2873"/>
      <sheetData sheetId="2874"/>
      <sheetData sheetId="2875"/>
      <sheetData sheetId="2876"/>
      <sheetData sheetId="2877"/>
      <sheetData sheetId="2878"/>
      <sheetData sheetId="2879"/>
      <sheetData sheetId="2880"/>
      <sheetData sheetId="2881"/>
      <sheetData sheetId="2882"/>
      <sheetData sheetId="2883"/>
      <sheetData sheetId="2884"/>
      <sheetData sheetId="2885"/>
      <sheetData sheetId="2886"/>
      <sheetData sheetId="2887"/>
      <sheetData sheetId="2888"/>
      <sheetData sheetId="2889"/>
      <sheetData sheetId="2890"/>
      <sheetData sheetId="2891"/>
      <sheetData sheetId="2892"/>
      <sheetData sheetId="2893"/>
      <sheetData sheetId="2894"/>
      <sheetData sheetId="2895"/>
      <sheetData sheetId="2896"/>
      <sheetData sheetId="2897"/>
      <sheetData sheetId="2898"/>
      <sheetData sheetId="2899"/>
      <sheetData sheetId="2900"/>
      <sheetData sheetId="2901"/>
      <sheetData sheetId="2902"/>
      <sheetData sheetId="2903"/>
      <sheetData sheetId="2904"/>
      <sheetData sheetId="2905"/>
      <sheetData sheetId="2906"/>
      <sheetData sheetId="2907"/>
      <sheetData sheetId="2908"/>
      <sheetData sheetId="2909"/>
      <sheetData sheetId="2910"/>
      <sheetData sheetId="2911"/>
      <sheetData sheetId="2912"/>
      <sheetData sheetId="2913"/>
      <sheetData sheetId="2914"/>
      <sheetData sheetId="2915"/>
      <sheetData sheetId="2916"/>
      <sheetData sheetId="2917"/>
      <sheetData sheetId="2918"/>
      <sheetData sheetId="2919"/>
      <sheetData sheetId="2920"/>
      <sheetData sheetId="2921"/>
      <sheetData sheetId="2922"/>
      <sheetData sheetId="2923"/>
      <sheetData sheetId="2924"/>
      <sheetData sheetId="2925"/>
      <sheetData sheetId="2926"/>
      <sheetData sheetId="2927"/>
      <sheetData sheetId="2928"/>
      <sheetData sheetId="2929"/>
      <sheetData sheetId="2930"/>
      <sheetData sheetId="2931"/>
      <sheetData sheetId="2932"/>
      <sheetData sheetId="2933"/>
      <sheetData sheetId="2934"/>
      <sheetData sheetId="2935"/>
      <sheetData sheetId="2936"/>
      <sheetData sheetId="2937"/>
      <sheetData sheetId="2938"/>
      <sheetData sheetId="2939"/>
      <sheetData sheetId="2940"/>
      <sheetData sheetId="2941"/>
      <sheetData sheetId="2942"/>
      <sheetData sheetId="2943" refreshError="1"/>
      <sheetData sheetId="2944" refreshError="1"/>
      <sheetData sheetId="2945" refreshError="1"/>
      <sheetData sheetId="2946" refreshError="1"/>
      <sheetData sheetId="2947" refreshError="1"/>
      <sheetData sheetId="2948" refreshError="1"/>
      <sheetData sheetId="2949" refreshError="1"/>
      <sheetData sheetId="2950" refreshError="1"/>
      <sheetData sheetId="2951" refreshError="1"/>
      <sheetData sheetId="2952" refreshError="1"/>
      <sheetData sheetId="2953" refreshError="1"/>
      <sheetData sheetId="2954" refreshError="1"/>
      <sheetData sheetId="2955" refreshError="1"/>
      <sheetData sheetId="2956" refreshError="1"/>
      <sheetData sheetId="2957" refreshError="1"/>
      <sheetData sheetId="2958" refreshError="1"/>
      <sheetData sheetId="2959" refreshError="1"/>
      <sheetData sheetId="2960"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서울기계장치"/>
      <sheetName val="안산기계장치"/>
      <sheetName val="구축물"/>
      <sheetName val="금액기준"/>
      <sheetName val="국산화"/>
      <sheetName val="01"/>
      <sheetName val="가도공"/>
      <sheetName val="리스(CIF)산출"/>
      <sheetName val="가격비"/>
      <sheetName val="변수"/>
      <sheetName val="97 사업추정(WEKI)"/>
      <sheetName val="이름표"/>
      <sheetName val="4.명세표"/>
      <sheetName val="ELECTRIC"/>
      <sheetName val="입찰안"/>
      <sheetName val="목표세부명세"/>
      <sheetName val="전체철근집계"/>
      <sheetName val="손익차9월2"/>
      <sheetName val="자재단가"/>
      <sheetName val="공문"/>
      <sheetName val="VXXXXX"/>
      <sheetName val="경매"/>
      <sheetName val="괄호(아)"/>
      <sheetName val="의견"/>
      <sheetName val="명세(아) (2)"/>
      <sheetName val="요항표"/>
      <sheetName val="자료"/>
      <sheetName val="숫자변환"/>
      <sheetName val="담보력"/>
      <sheetName val="권리내역"/>
      <sheetName val="임대상황"/>
      <sheetName val="원가산출"/>
      <sheetName val="구분산출"/>
      <sheetName val="구분산출자료"/>
      <sheetName val="영업,지장물,이사확인서(개인,법인,종중)"/>
      <sheetName val="콤보박스와 리스트박스의 연결"/>
      <sheetName val="96.12"/>
      <sheetName val="2.대외공문"/>
      <sheetName val="투자-국내2"/>
      <sheetName val="DATE"/>
      <sheetName val="상반기손익차2총괄"/>
      <sheetName val="LIST1"/>
      <sheetName val="편입용지조서"/>
      <sheetName val="지수표"/>
      <sheetName val="Assumptions"/>
      <sheetName val="24분기"/>
      <sheetName val="현금"/>
      <sheetName val="98지급계획"/>
      <sheetName val="5회토적"/>
      <sheetName val="COVER"/>
      <sheetName val="Sheet1"/>
      <sheetName val="회사정보"/>
      <sheetName val="#REF"/>
      <sheetName val="Cash Flow"/>
      <sheetName val="Source"/>
      <sheetName val="사업부배부A"/>
      <sheetName val="용산1(해보)"/>
      <sheetName val="개별요인비교번호"/>
      <sheetName val="일반자료"/>
      <sheetName val="비교표준지"/>
      <sheetName val="DB"/>
      <sheetName val="물건조서"/>
      <sheetName val="토지조서"/>
      <sheetName val="지장물총괄표"/>
      <sheetName val="전체용지조서"/>
      <sheetName val="조직표"/>
      <sheetName val="괄호감정표"/>
      <sheetName val="시점"/>
      <sheetName val="표준지"/>
      <sheetName val="일위대가"/>
      <sheetName val="INPUT"/>
      <sheetName val="시점수정"/>
      <sheetName val="배부표"/>
      <sheetName val="인원계획-미화"/>
      <sheetName val="1-11조직표"/>
      <sheetName val="ABUT수량-A1"/>
      <sheetName val="교각1"/>
      <sheetName val="Ⅳ.1.KEY수입"/>
      <sheetName val="Ⅳ-4.수익총괄"/>
      <sheetName val="내수"/>
      <sheetName val="Tenants"/>
      <sheetName val="97_사업추정(WEKI)"/>
    </sheetNames>
    <sheetDataSet>
      <sheetData sheetId="0"/>
      <sheetData sheetId="1"/>
      <sheetData sheetId="2"/>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3.bin"/><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6CED7A-F36E-4E9B-9483-879243BC2E66}">
  <sheetPr>
    <tabColor rgb="FFFFC000"/>
  </sheetPr>
  <dimension ref="B2:N85"/>
  <sheetViews>
    <sheetView showGridLines="0" tabSelected="1" zoomScale="85" zoomScaleNormal="85" workbookViewId="0">
      <pane xSplit="4" ySplit="11" topLeftCell="H28" activePane="bottomRight" state="frozen"/>
      <selection pane="bottomRight" activeCell="I29" sqref="I29"/>
      <selection pane="bottomLeft" activeCell="A12" sqref="A12"/>
      <selection pane="topRight" activeCell="E1" sqref="E1"/>
    </sheetView>
  </sheetViews>
  <sheetFormatPr defaultColWidth="8" defaultRowHeight="12"/>
  <cols>
    <col min="1" max="1" width="2.125" style="3" customWidth="1"/>
    <col min="2" max="2" width="5" style="3" customWidth="1"/>
    <col min="3" max="3" width="12.375" style="3" customWidth="1"/>
    <col min="4" max="4" width="8.375" style="3" customWidth="1"/>
    <col min="5" max="5" width="97.625" style="3" customWidth="1"/>
    <col min="6" max="6" width="45.75" style="3" customWidth="1"/>
    <col min="7" max="7" width="83.75" style="3" customWidth="1"/>
    <col min="8" max="8" width="40.5" style="3" customWidth="1"/>
    <col min="9" max="9" width="128.25" style="3" customWidth="1"/>
    <col min="10" max="12" width="8" style="3"/>
    <col min="13" max="13" width="8.375" style="3" bestFit="1" customWidth="1"/>
    <col min="14" max="14" width="9.625" style="3" bestFit="1" customWidth="1"/>
    <col min="15" max="16384" width="8" style="3"/>
  </cols>
  <sheetData>
    <row r="2" spans="2:9" ht="16.5">
      <c r="B2" s="444" t="s">
        <v>0</v>
      </c>
      <c r="C2" s="444"/>
      <c r="D2" s="444"/>
      <c r="E2" s="444"/>
      <c r="F2" s="444"/>
    </row>
    <row r="3" spans="2:9">
      <c r="B3" s="445">
        <f ca="1">TODAY()</f>
        <v>44970</v>
      </c>
      <c r="C3" s="445"/>
      <c r="D3" s="445"/>
      <c r="E3" s="445"/>
      <c r="F3" s="445"/>
    </row>
    <row r="4" spans="2:9">
      <c r="B4" s="446"/>
      <c r="C4" s="446"/>
      <c r="D4" s="446"/>
      <c r="E4" s="447"/>
      <c r="F4" s="447"/>
    </row>
    <row r="5" spans="2:9">
      <c r="B5" s="448" t="s">
        <v>1</v>
      </c>
      <c r="C5" s="446"/>
      <c r="D5" s="446"/>
      <c r="E5" s="447"/>
      <c r="F5" s="447"/>
    </row>
    <row r="6" spans="2:9">
      <c r="B6" s="448" t="s">
        <v>2</v>
      </c>
      <c r="C6" s="446"/>
      <c r="D6" s="446"/>
      <c r="E6" s="447"/>
      <c r="F6" s="447"/>
    </row>
    <row r="7" spans="2:9">
      <c r="B7" s="449"/>
      <c r="C7" s="446"/>
      <c r="D7" s="446"/>
      <c r="E7" s="447"/>
      <c r="F7" s="447"/>
    </row>
    <row r="8" spans="2:9">
      <c r="B8" s="448"/>
      <c r="C8" s="450"/>
      <c r="D8" s="450"/>
      <c r="E8" s="449"/>
      <c r="F8" s="449"/>
    </row>
    <row r="9" spans="2:9" ht="16.5" customHeight="1">
      <c r="B9" s="451" t="s">
        <v>3</v>
      </c>
      <c r="C9" s="452" t="s">
        <v>4</v>
      </c>
      <c r="D9" s="453" t="s">
        <v>5</v>
      </c>
      <c r="E9" s="673" t="s">
        <v>6</v>
      </c>
      <c r="F9" s="674"/>
      <c r="G9" s="674"/>
      <c r="H9" s="675"/>
    </row>
    <row r="10" spans="2:9" ht="16.5" customHeight="1">
      <c r="B10" s="451"/>
      <c r="C10" s="454"/>
      <c r="D10" s="455"/>
      <c r="E10" s="676"/>
      <c r="F10" s="677"/>
      <c r="G10" s="677"/>
      <c r="H10" s="678"/>
    </row>
    <row r="11" spans="2:9">
      <c r="B11" s="451"/>
      <c r="C11" s="456"/>
      <c r="D11" s="457"/>
      <c r="E11" s="458" t="s">
        <v>7</v>
      </c>
      <c r="F11" s="458" t="s">
        <v>8</v>
      </c>
      <c r="G11" s="458" t="s">
        <v>9</v>
      </c>
      <c r="H11" s="458" t="s">
        <v>8</v>
      </c>
      <c r="I11" s="659" t="s">
        <v>10</v>
      </c>
    </row>
    <row r="12" spans="2:9" ht="120">
      <c r="B12" s="1">
        <v>1</v>
      </c>
      <c r="C12" s="1" t="s">
        <v>11</v>
      </c>
      <c r="D12" s="1" t="s">
        <v>12</v>
      </c>
      <c r="E12" s="459" t="s">
        <v>13</v>
      </c>
      <c r="F12" s="460" t="s">
        <v>14</v>
      </c>
      <c r="G12" s="569" t="s">
        <v>15</v>
      </c>
      <c r="H12" s="671"/>
      <c r="I12" s="661"/>
    </row>
    <row r="13" spans="2:9" s="464" customFormat="1" ht="168">
      <c r="B13" s="461">
        <f>B12+1</f>
        <v>2</v>
      </c>
      <c r="C13" s="1" t="s">
        <v>11</v>
      </c>
      <c r="D13" s="1" t="s">
        <v>12</v>
      </c>
      <c r="E13" s="462" t="s">
        <v>16</v>
      </c>
      <c r="F13" s="463" t="s">
        <v>17</v>
      </c>
      <c r="G13" s="569" t="s">
        <v>15</v>
      </c>
      <c r="H13" s="671"/>
      <c r="I13" s="465"/>
    </row>
    <row r="14" spans="2:9" s="464" customFormat="1">
      <c r="B14" s="461">
        <f t="shared" ref="B14:B45" si="0">B13+1</f>
        <v>3</v>
      </c>
      <c r="C14" s="1" t="s">
        <v>11</v>
      </c>
      <c r="D14" s="1" t="s">
        <v>12</v>
      </c>
      <c r="E14" s="462" t="s">
        <v>18</v>
      </c>
      <c r="F14" s="463" t="s">
        <v>19</v>
      </c>
      <c r="G14" s="569" t="s">
        <v>15</v>
      </c>
      <c r="H14" s="671"/>
      <c r="I14" s="465"/>
    </row>
    <row r="15" spans="2:9" s="464" customFormat="1">
      <c r="B15" s="461">
        <f t="shared" si="0"/>
        <v>4</v>
      </c>
      <c r="C15" s="1" t="s">
        <v>11</v>
      </c>
      <c r="D15" s="1" t="s">
        <v>12</v>
      </c>
      <c r="E15" s="462" t="s">
        <v>20</v>
      </c>
      <c r="F15" s="465" t="s">
        <v>21</v>
      </c>
      <c r="G15" s="465" t="s">
        <v>22</v>
      </c>
      <c r="H15" s="672"/>
      <c r="I15" s="465"/>
    </row>
    <row r="16" spans="2:9" ht="48">
      <c r="B16" s="1">
        <f t="shared" si="0"/>
        <v>5</v>
      </c>
      <c r="C16" s="1" t="s">
        <v>11</v>
      </c>
      <c r="D16" s="1" t="s">
        <v>12</v>
      </c>
      <c r="E16" s="459" t="s">
        <v>23</v>
      </c>
      <c r="F16" s="460" t="s">
        <v>24</v>
      </c>
      <c r="G16" s="569" t="s">
        <v>15</v>
      </c>
      <c r="H16" s="671"/>
      <c r="I16" s="661"/>
    </row>
    <row r="17" spans="2:14" s="464" customFormat="1" ht="36">
      <c r="B17" s="461">
        <f t="shared" si="0"/>
        <v>6</v>
      </c>
      <c r="C17" s="1" t="s">
        <v>11</v>
      </c>
      <c r="D17" s="1" t="s">
        <v>12</v>
      </c>
      <c r="E17" s="462" t="s">
        <v>25</v>
      </c>
      <c r="F17" s="465" t="s">
        <v>26</v>
      </c>
      <c r="G17" s="569" t="s">
        <v>15</v>
      </c>
      <c r="H17" s="671"/>
      <c r="I17" s="465"/>
    </row>
    <row r="18" spans="2:14">
      <c r="B18" s="1">
        <f t="shared" si="0"/>
        <v>7</v>
      </c>
      <c r="C18" s="1" t="s">
        <v>11</v>
      </c>
      <c r="D18" s="1" t="s">
        <v>12</v>
      </c>
      <c r="E18" s="466" t="s">
        <v>27</v>
      </c>
      <c r="F18" s="460" t="s">
        <v>28</v>
      </c>
      <c r="G18" s="569" t="s">
        <v>15</v>
      </c>
      <c r="H18" s="671"/>
      <c r="I18" s="661"/>
    </row>
    <row r="19" spans="2:14" ht="24">
      <c r="B19" s="1">
        <f t="shared" si="0"/>
        <v>8</v>
      </c>
      <c r="C19" s="1" t="s">
        <v>11</v>
      </c>
      <c r="D19" s="1" t="s">
        <v>12</v>
      </c>
      <c r="E19" s="459" t="s">
        <v>29</v>
      </c>
      <c r="F19" s="467" t="s">
        <v>30</v>
      </c>
      <c r="G19" s="569" t="s">
        <v>15</v>
      </c>
      <c r="H19" s="671"/>
      <c r="I19" s="661"/>
    </row>
    <row r="20" spans="2:14" ht="132">
      <c r="B20" s="1">
        <f t="shared" si="0"/>
        <v>9</v>
      </c>
      <c r="C20" s="1" t="s">
        <v>31</v>
      </c>
      <c r="D20" s="1" t="s">
        <v>12</v>
      </c>
      <c r="E20" s="2" t="s">
        <v>32</v>
      </c>
      <c r="F20" s="2" t="s">
        <v>33</v>
      </c>
      <c r="G20" s="569" t="s">
        <v>15</v>
      </c>
      <c r="H20" s="671"/>
      <c r="I20" s="661"/>
    </row>
    <row r="21" spans="2:14" ht="73.5" customHeight="1">
      <c r="B21" s="1">
        <f t="shared" si="0"/>
        <v>10</v>
      </c>
      <c r="C21" s="1" t="s">
        <v>34</v>
      </c>
      <c r="D21" s="1" t="s">
        <v>35</v>
      </c>
      <c r="E21" s="2" t="s">
        <v>36</v>
      </c>
      <c r="F21" s="459" t="s">
        <v>37</v>
      </c>
      <c r="G21" s="569" t="s">
        <v>15</v>
      </c>
      <c r="H21" s="671"/>
      <c r="I21" s="661"/>
    </row>
    <row r="22" spans="2:14" ht="72.599999999999994" customHeight="1">
      <c r="B22" s="1">
        <f t="shared" si="0"/>
        <v>11</v>
      </c>
      <c r="C22" s="1" t="s">
        <v>38</v>
      </c>
      <c r="D22" s="1">
        <v>29</v>
      </c>
      <c r="E22" s="459" t="s">
        <v>39</v>
      </c>
      <c r="F22" s="459" t="s">
        <v>40</v>
      </c>
      <c r="G22" s="569" t="s">
        <v>15</v>
      </c>
      <c r="H22" s="671"/>
      <c r="I22" s="661"/>
    </row>
    <row r="23" spans="2:14" ht="94.9" customHeight="1">
      <c r="B23" s="1">
        <f t="shared" si="0"/>
        <v>12</v>
      </c>
      <c r="C23" s="1" t="s">
        <v>38</v>
      </c>
      <c r="D23" s="1">
        <v>30</v>
      </c>
      <c r="E23" s="472" t="s">
        <v>41</v>
      </c>
      <c r="F23" s="472" t="s">
        <v>42</v>
      </c>
      <c r="I23" s="661"/>
    </row>
    <row r="24" spans="2:14" ht="108">
      <c r="B24" s="1">
        <f t="shared" si="0"/>
        <v>13</v>
      </c>
      <c r="C24" s="1" t="s">
        <v>38</v>
      </c>
      <c r="D24" s="1" t="s">
        <v>43</v>
      </c>
      <c r="E24" s="459" t="s">
        <v>44</v>
      </c>
      <c r="F24" s="459" t="s">
        <v>45</v>
      </c>
      <c r="I24" s="661"/>
    </row>
    <row r="25" spans="2:14" ht="72">
      <c r="B25" s="1">
        <f t="shared" si="0"/>
        <v>14</v>
      </c>
      <c r="C25" s="1" t="s">
        <v>46</v>
      </c>
      <c r="D25" s="1" t="s">
        <v>12</v>
      </c>
      <c r="E25" s="459" t="s">
        <v>47</v>
      </c>
      <c r="F25" s="459" t="s">
        <v>48</v>
      </c>
      <c r="G25" s="569" t="s">
        <v>15</v>
      </c>
      <c r="H25" s="671"/>
      <c r="I25" s="661"/>
    </row>
    <row r="26" spans="2:14" ht="40.9" customHeight="1">
      <c r="B26" s="1">
        <f t="shared" si="0"/>
        <v>15</v>
      </c>
      <c r="C26" s="1" t="s">
        <v>49</v>
      </c>
      <c r="D26" s="1" t="s">
        <v>50</v>
      </c>
      <c r="E26" s="2" t="s">
        <v>51</v>
      </c>
      <c r="F26" s="2" t="s">
        <v>52</v>
      </c>
      <c r="G26" s="465" t="s">
        <v>53</v>
      </c>
      <c r="H26" s="672"/>
      <c r="I26" s="661"/>
    </row>
    <row r="27" spans="2:14" ht="30.6" customHeight="1">
      <c r="B27" s="1">
        <f t="shared" si="0"/>
        <v>16</v>
      </c>
      <c r="C27" s="1" t="s">
        <v>54</v>
      </c>
      <c r="D27" s="1">
        <v>32</v>
      </c>
      <c r="E27" s="459" t="s">
        <v>55</v>
      </c>
      <c r="F27" s="466" t="s">
        <v>56</v>
      </c>
      <c r="G27" s="569" t="s">
        <v>15</v>
      </c>
      <c r="H27" s="671"/>
      <c r="I27" s="661"/>
    </row>
    <row r="28" spans="2:14" ht="117" customHeight="1">
      <c r="B28" s="1">
        <f t="shared" si="0"/>
        <v>17</v>
      </c>
      <c r="C28" s="1" t="s">
        <v>57</v>
      </c>
      <c r="D28" s="1">
        <v>10</v>
      </c>
      <c r="E28" s="2" t="s">
        <v>58</v>
      </c>
      <c r="F28" s="2" t="s">
        <v>59</v>
      </c>
      <c r="I28" s="662" t="s">
        <v>60</v>
      </c>
    </row>
    <row r="29" spans="2:14" ht="371.25" customHeight="1">
      <c r="B29" s="1">
        <f t="shared" si="0"/>
        <v>18</v>
      </c>
      <c r="C29" s="1" t="s">
        <v>61</v>
      </c>
      <c r="D29" s="1" t="s">
        <v>62</v>
      </c>
      <c r="E29" s="2" t="s">
        <v>63</v>
      </c>
      <c r="F29" s="2" t="s">
        <v>64</v>
      </c>
      <c r="G29" s="2" t="s">
        <v>65</v>
      </c>
      <c r="H29" s="660"/>
      <c r="I29" s="662" t="s">
        <v>66</v>
      </c>
      <c r="M29" s="468"/>
      <c r="N29" s="469"/>
    </row>
    <row r="30" spans="2:14" ht="108">
      <c r="B30" s="1">
        <f t="shared" si="0"/>
        <v>19</v>
      </c>
      <c r="C30" s="1" t="s">
        <v>61</v>
      </c>
      <c r="D30" s="1" t="s">
        <v>62</v>
      </c>
      <c r="E30" s="2" t="s">
        <v>67</v>
      </c>
      <c r="F30" s="2" t="s">
        <v>68</v>
      </c>
      <c r="G30" s="569" t="s">
        <v>15</v>
      </c>
      <c r="H30" s="569"/>
      <c r="I30" s="664" t="s">
        <v>69</v>
      </c>
      <c r="N30" s="469"/>
    </row>
    <row r="31" spans="2:14" ht="409.5">
      <c r="B31" s="1">
        <f t="shared" si="0"/>
        <v>20</v>
      </c>
      <c r="C31" s="1" t="s">
        <v>61</v>
      </c>
      <c r="D31" s="1" t="s">
        <v>70</v>
      </c>
      <c r="E31" s="2" t="s">
        <v>71</v>
      </c>
      <c r="F31" s="2" t="s">
        <v>72</v>
      </c>
      <c r="G31" s="2" t="s">
        <v>73</v>
      </c>
      <c r="H31" s="2"/>
      <c r="I31" s="662" t="s">
        <v>74</v>
      </c>
    </row>
    <row r="32" spans="2:14" ht="50.45" customHeight="1">
      <c r="B32" s="1">
        <f t="shared" si="0"/>
        <v>21</v>
      </c>
      <c r="C32" s="1" t="s">
        <v>61</v>
      </c>
      <c r="D32" s="1" t="s">
        <v>75</v>
      </c>
      <c r="E32" s="2" t="s">
        <v>76</v>
      </c>
      <c r="F32" s="2" t="s">
        <v>77</v>
      </c>
      <c r="I32" s="661" t="s">
        <v>78</v>
      </c>
    </row>
    <row r="33" spans="2:10" ht="258" customHeight="1">
      <c r="B33" s="567">
        <f t="shared" si="0"/>
        <v>22</v>
      </c>
      <c r="C33" s="567" t="s">
        <v>61</v>
      </c>
      <c r="D33" s="567" t="s">
        <v>75</v>
      </c>
      <c r="E33" s="2" t="s">
        <v>79</v>
      </c>
      <c r="F33" s="2" t="s">
        <v>80</v>
      </c>
      <c r="I33" s="661" t="s">
        <v>78</v>
      </c>
    </row>
    <row r="34" spans="2:10" ht="301.89999999999998" customHeight="1">
      <c r="B34" s="1">
        <f t="shared" si="0"/>
        <v>23</v>
      </c>
      <c r="C34" s="1" t="s">
        <v>61</v>
      </c>
      <c r="D34" s="1" t="s">
        <v>81</v>
      </c>
      <c r="E34" s="2" t="s">
        <v>82</v>
      </c>
      <c r="F34" s="2" t="s">
        <v>83</v>
      </c>
      <c r="I34" s="661" t="s">
        <v>78</v>
      </c>
    </row>
    <row r="35" spans="2:10" ht="237" customHeight="1">
      <c r="B35" s="1">
        <f t="shared" si="0"/>
        <v>24</v>
      </c>
      <c r="C35" s="1" t="s">
        <v>61</v>
      </c>
      <c r="D35" s="1" t="s">
        <v>84</v>
      </c>
      <c r="E35" s="2" t="s">
        <v>85</v>
      </c>
      <c r="F35" s="2" t="s">
        <v>86</v>
      </c>
      <c r="I35" s="661" t="s">
        <v>78</v>
      </c>
    </row>
    <row r="36" spans="2:10" ht="237" customHeight="1">
      <c r="B36" s="1">
        <f t="shared" si="0"/>
        <v>25</v>
      </c>
      <c r="C36" s="1" t="s">
        <v>87</v>
      </c>
      <c r="D36" s="1" t="s">
        <v>88</v>
      </c>
      <c r="E36" s="2" t="s">
        <v>89</v>
      </c>
      <c r="F36" s="2" t="s">
        <v>90</v>
      </c>
      <c r="G36" s="470"/>
      <c r="I36" s="661" t="s">
        <v>78</v>
      </c>
    </row>
    <row r="37" spans="2:10" ht="214.9" customHeight="1">
      <c r="B37" s="1">
        <f t="shared" si="0"/>
        <v>26</v>
      </c>
      <c r="C37" s="1" t="s">
        <v>91</v>
      </c>
      <c r="D37" s="1" t="s">
        <v>92</v>
      </c>
      <c r="E37" s="2" t="s">
        <v>93</v>
      </c>
      <c r="F37" s="2" t="s">
        <v>94</v>
      </c>
      <c r="G37" s="2" t="s">
        <v>95</v>
      </c>
      <c r="H37" s="2"/>
      <c r="I37" s="662" t="s">
        <v>96</v>
      </c>
    </row>
    <row r="38" spans="2:10" ht="136.5" customHeight="1">
      <c r="B38" s="567">
        <f t="shared" si="0"/>
        <v>27</v>
      </c>
      <c r="C38" s="567" t="s">
        <v>97</v>
      </c>
      <c r="D38" s="567" t="s">
        <v>98</v>
      </c>
      <c r="E38" s="2" t="s">
        <v>99</v>
      </c>
      <c r="F38" s="2" t="s">
        <v>100</v>
      </c>
      <c r="G38" s="2" t="s">
        <v>101</v>
      </c>
      <c r="H38" s="2"/>
      <c r="I38" s="662" t="s">
        <v>102</v>
      </c>
    </row>
    <row r="39" spans="2:10" ht="126" customHeight="1">
      <c r="B39" s="567">
        <f t="shared" si="0"/>
        <v>28</v>
      </c>
      <c r="C39" s="567" t="s">
        <v>103</v>
      </c>
      <c r="D39" s="567" t="s">
        <v>104</v>
      </c>
      <c r="E39" s="2" t="s">
        <v>105</v>
      </c>
      <c r="F39" s="2" t="s">
        <v>106</v>
      </c>
      <c r="I39" s="661"/>
      <c r="J39" s="568"/>
    </row>
    <row r="40" spans="2:10" ht="161.44999999999999" customHeight="1">
      <c r="B40" s="1">
        <f t="shared" si="0"/>
        <v>29</v>
      </c>
      <c r="C40" s="1" t="s">
        <v>107</v>
      </c>
      <c r="D40" s="1" t="s">
        <v>108</v>
      </c>
      <c r="E40" s="2" t="s">
        <v>109</v>
      </c>
      <c r="F40" s="2" t="s">
        <v>110</v>
      </c>
      <c r="G40" s="471"/>
      <c r="I40" s="661"/>
    </row>
    <row r="41" spans="2:10" ht="64.150000000000006" customHeight="1">
      <c r="B41" s="1">
        <f t="shared" si="0"/>
        <v>30</v>
      </c>
      <c r="C41" s="1" t="s">
        <v>111</v>
      </c>
      <c r="D41" s="1" t="s">
        <v>112</v>
      </c>
      <c r="E41" s="2" t="s">
        <v>113</v>
      </c>
      <c r="F41" s="2" t="s">
        <v>114</v>
      </c>
      <c r="I41" s="661"/>
    </row>
    <row r="42" spans="2:10" ht="83.45" customHeight="1">
      <c r="B42" s="1">
        <f t="shared" si="0"/>
        <v>31</v>
      </c>
      <c r="C42" s="1" t="s">
        <v>115</v>
      </c>
      <c r="D42" s="1">
        <v>47</v>
      </c>
      <c r="E42" s="2" t="s">
        <v>116</v>
      </c>
      <c r="F42" s="2" t="s">
        <v>117</v>
      </c>
      <c r="I42" s="661"/>
    </row>
    <row r="43" spans="2:10" ht="106.15" customHeight="1">
      <c r="B43" s="1">
        <f t="shared" si="0"/>
        <v>32</v>
      </c>
      <c r="C43" s="1" t="s">
        <v>118</v>
      </c>
      <c r="D43" s="1">
        <v>49</v>
      </c>
      <c r="E43" s="472" t="s">
        <v>119</v>
      </c>
      <c r="F43" s="466" t="s">
        <v>120</v>
      </c>
      <c r="I43" s="661"/>
    </row>
    <row r="44" spans="2:10" ht="103.9" customHeight="1">
      <c r="B44" s="1">
        <f t="shared" si="0"/>
        <v>33</v>
      </c>
      <c r="C44" s="1" t="s">
        <v>118</v>
      </c>
      <c r="D44" s="1">
        <v>49</v>
      </c>
      <c r="E44" s="472" t="s">
        <v>121</v>
      </c>
      <c r="F44" s="466" t="s">
        <v>122</v>
      </c>
      <c r="I44" s="661"/>
    </row>
    <row r="45" spans="2:10" ht="108.6" customHeight="1">
      <c r="B45" s="1">
        <f t="shared" si="0"/>
        <v>34</v>
      </c>
      <c r="C45" s="1" t="s">
        <v>123</v>
      </c>
      <c r="D45" s="1">
        <v>50</v>
      </c>
      <c r="E45" s="472" t="s">
        <v>124</v>
      </c>
      <c r="F45" s="466" t="s">
        <v>125</v>
      </c>
      <c r="I45" s="661"/>
    </row>
    <row r="46" spans="2:10">
      <c r="E46" s="473"/>
      <c r="I46" s="661"/>
    </row>
    <row r="47" spans="2:10">
      <c r="E47" s="473"/>
      <c r="I47" s="661"/>
    </row>
    <row r="48" spans="2:10">
      <c r="E48" s="473"/>
    </row>
    <row r="49" spans="5:5">
      <c r="E49" s="473"/>
    </row>
    <row r="50" spans="5:5">
      <c r="E50" s="473"/>
    </row>
    <row r="51" spans="5:5">
      <c r="E51" s="473"/>
    </row>
    <row r="52" spans="5:5">
      <c r="E52" s="473"/>
    </row>
    <row r="53" spans="5:5">
      <c r="E53" s="473"/>
    </row>
    <row r="54" spans="5:5">
      <c r="E54" s="473"/>
    </row>
    <row r="55" spans="5:5">
      <c r="E55" s="473"/>
    </row>
    <row r="56" spans="5:5">
      <c r="E56" s="473"/>
    </row>
    <row r="58" spans="5:5">
      <c r="E58" s="473"/>
    </row>
    <row r="59" spans="5:5">
      <c r="E59" s="473"/>
    </row>
    <row r="60" spans="5:5">
      <c r="E60" s="473"/>
    </row>
    <row r="61" spans="5:5">
      <c r="E61" s="473"/>
    </row>
    <row r="62" spans="5:5">
      <c r="E62" s="473"/>
    </row>
    <row r="63" spans="5:5">
      <c r="E63" s="473"/>
    </row>
    <row r="64" spans="5:5">
      <c r="E64" s="473"/>
    </row>
    <row r="65" spans="5:5">
      <c r="E65" s="473"/>
    </row>
    <row r="66" spans="5:5">
      <c r="E66" s="473"/>
    </row>
    <row r="67" spans="5:5">
      <c r="E67" s="473"/>
    </row>
    <row r="68" spans="5:5">
      <c r="E68" s="473"/>
    </row>
    <row r="70" spans="5:5">
      <c r="E70" s="473"/>
    </row>
    <row r="71" spans="5:5">
      <c r="E71" s="473"/>
    </row>
    <row r="72" spans="5:5">
      <c r="E72" s="473"/>
    </row>
    <row r="73" spans="5:5">
      <c r="E73" s="473"/>
    </row>
    <row r="74" spans="5:5">
      <c r="E74" s="473"/>
    </row>
    <row r="75" spans="5:5">
      <c r="E75" s="473"/>
    </row>
    <row r="77" spans="5:5">
      <c r="E77" s="473"/>
    </row>
    <row r="78" spans="5:5">
      <c r="E78" s="473"/>
    </row>
    <row r="79" spans="5:5">
      <c r="E79" s="473"/>
    </row>
    <row r="80" spans="5:5">
      <c r="E80" s="473"/>
    </row>
    <row r="81" spans="5:5">
      <c r="E81" s="473"/>
    </row>
    <row r="83" spans="5:5">
      <c r="E83" s="473"/>
    </row>
    <row r="85" spans="5:5">
      <c r="E85" s="473"/>
    </row>
  </sheetData>
  <autoFilter ref="B11:G45" xr:uid="{E16CED7A-F36E-4E9B-9483-879243BC2E66}"/>
  <mergeCells count="1">
    <mergeCell ref="E9:H10"/>
  </mergeCells>
  <phoneticPr fontId="3"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F3E922-0A46-4278-830F-BDD85C97E338}">
  <dimension ref="B2:P166"/>
  <sheetViews>
    <sheetView workbookViewId="0"/>
  </sheetViews>
  <sheetFormatPr defaultColWidth="8.5" defaultRowHeight="12"/>
  <cols>
    <col min="1" max="3" width="3.625" style="40" customWidth="1"/>
    <col min="4" max="4" width="10.375" style="40" customWidth="1"/>
    <col min="5" max="5" width="12.625" style="40" bestFit="1" customWidth="1"/>
    <col min="6" max="6" width="15.5" style="40" bestFit="1" customWidth="1"/>
    <col min="7" max="9" width="15" style="40" bestFit="1" customWidth="1"/>
    <col min="10" max="10" width="13.625" style="40" bestFit="1" customWidth="1"/>
    <col min="11" max="12" width="12.25" style="40" bestFit="1" customWidth="1"/>
    <col min="13" max="15" width="14.5" style="40" bestFit="1" customWidth="1"/>
    <col min="16" max="16384" width="8.5" style="40"/>
  </cols>
  <sheetData>
    <row r="2" spans="2:10">
      <c r="B2" s="39" t="s">
        <v>280</v>
      </c>
      <c r="C2" s="39"/>
      <c r="D2" s="39"/>
      <c r="E2" s="39"/>
      <c r="F2" s="39"/>
      <c r="G2" s="39"/>
      <c r="H2" s="39"/>
      <c r="I2" s="39"/>
      <c r="J2" s="39"/>
    </row>
    <row r="3" spans="2:10">
      <c r="B3" s="41" t="s">
        <v>431</v>
      </c>
      <c r="C3" s="41"/>
      <c r="D3" s="41"/>
      <c r="E3" s="41"/>
      <c r="F3" s="41"/>
      <c r="G3" s="41"/>
      <c r="H3" s="41"/>
      <c r="I3" s="41"/>
      <c r="J3" s="41"/>
    </row>
    <row r="4" spans="2:10">
      <c r="B4" s="41" t="s">
        <v>281</v>
      </c>
      <c r="C4" s="41"/>
      <c r="D4" s="41"/>
      <c r="E4" s="41"/>
      <c r="F4" s="41"/>
      <c r="G4" s="41"/>
      <c r="H4" s="41"/>
      <c r="I4" s="41"/>
      <c r="J4" s="41"/>
    </row>
    <row r="5" spans="2:10">
      <c r="B5" s="42"/>
      <c r="C5" s="42"/>
      <c r="D5" s="42"/>
      <c r="E5" s="42"/>
      <c r="F5" s="42"/>
      <c r="G5" s="42"/>
      <c r="H5" s="42"/>
      <c r="I5" s="42"/>
      <c r="J5" s="42"/>
    </row>
    <row r="6" spans="2:10">
      <c r="B6" s="42" t="s">
        <v>432</v>
      </c>
      <c r="C6" s="42"/>
      <c r="D6" s="42"/>
      <c r="E6" s="42"/>
      <c r="F6" s="42"/>
      <c r="G6" s="42"/>
      <c r="H6" s="42"/>
      <c r="I6" s="42"/>
      <c r="J6" s="43" t="s">
        <v>284</v>
      </c>
    </row>
    <row r="7" spans="2:10">
      <c r="B7" s="42"/>
      <c r="C7" s="42"/>
      <c r="D7" s="42"/>
      <c r="E7" s="42"/>
      <c r="F7" s="42"/>
      <c r="G7" s="42"/>
      <c r="H7" s="42"/>
      <c r="I7" s="42"/>
      <c r="J7" s="43"/>
    </row>
    <row r="8" spans="2:10">
      <c r="B8" s="44" t="s">
        <v>285</v>
      </c>
      <c r="C8" s="45"/>
      <c r="D8" s="45"/>
      <c r="E8" s="46"/>
      <c r="F8" s="47" t="s">
        <v>286</v>
      </c>
      <c r="G8" s="48" t="s">
        <v>433</v>
      </c>
      <c r="H8" s="48"/>
      <c r="I8" s="48" t="s">
        <v>434</v>
      </c>
      <c r="J8" s="48"/>
    </row>
    <row r="9" spans="2:10">
      <c r="B9" s="49" t="s">
        <v>289</v>
      </c>
      <c r="C9" s="50"/>
      <c r="D9" s="50"/>
      <c r="E9" s="51"/>
      <c r="F9" s="52"/>
      <c r="G9" s="53"/>
      <c r="H9" s="53"/>
      <c r="I9" s="53"/>
      <c r="J9" s="53"/>
    </row>
    <row r="10" spans="2:10">
      <c r="B10" s="49"/>
      <c r="C10" s="50" t="s">
        <v>290</v>
      </c>
      <c r="D10" s="50"/>
      <c r="E10" s="51"/>
      <c r="F10" s="52"/>
      <c r="G10" s="53"/>
      <c r="H10" s="53">
        <v>260860064411</v>
      </c>
      <c r="I10" s="53"/>
      <c r="J10" s="53">
        <v>217058863866</v>
      </c>
    </row>
    <row r="11" spans="2:10">
      <c r="B11" s="49"/>
      <c r="C11" s="54"/>
      <c r="D11" s="50" t="s">
        <v>291</v>
      </c>
      <c r="E11" s="51"/>
      <c r="F11" s="52"/>
      <c r="G11" s="53">
        <v>84695052402</v>
      </c>
      <c r="H11" s="53"/>
      <c r="I11" s="53">
        <v>59116025929</v>
      </c>
      <c r="J11" s="53"/>
    </row>
    <row r="12" spans="2:10">
      <c r="B12" s="49"/>
      <c r="C12" s="54"/>
      <c r="D12" s="50" t="s">
        <v>292</v>
      </c>
      <c r="E12" s="51"/>
      <c r="F12" s="52"/>
      <c r="G12" s="53">
        <v>600000000</v>
      </c>
      <c r="H12" s="53"/>
      <c r="I12" s="53">
        <v>542139063</v>
      </c>
      <c r="J12" s="53"/>
    </row>
    <row r="13" spans="2:10">
      <c r="B13" s="49"/>
      <c r="C13" s="54"/>
      <c r="D13" s="50" t="s">
        <v>293</v>
      </c>
      <c r="E13" s="51"/>
      <c r="F13" s="52"/>
      <c r="G13" s="53">
        <v>153811608068</v>
      </c>
      <c r="H13" s="53"/>
      <c r="I13" s="53">
        <v>116518935005</v>
      </c>
      <c r="J13" s="53"/>
    </row>
    <row r="14" spans="2:10">
      <c r="B14" s="49"/>
      <c r="C14" s="54"/>
      <c r="D14" s="50" t="s">
        <v>294</v>
      </c>
      <c r="E14" s="51"/>
      <c r="F14" s="52"/>
      <c r="G14" s="53">
        <v>0</v>
      </c>
      <c r="H14" s="53"/>
      <c r="I14" s="53">
        <v>15406176289</v>
      </c>
      <c r="J14" s="53"/>
    </row>
    <row r="15" spans="2:10">
      <c r="B15" s="49"/>
      <c r="C15" s="54"/>
      <c r="D15" s="50" t="s">
        <v>296</v>
      </c>
      <c r="E15" s="51"/>
      <c r="F15" s="52"/>
      <c r="G15" s="53">
        <v>15523776454</v>
      </c>
      <c r="H15" s="53"/>
      <c r="I15" s="53">
        <v>20719830494</v>
      </c>
      <c r="J15" s="53"/>
    </row>
    <row r="16" spans="2:10">
      <c r="B16" s="49"/>
      <c r="C16" s="54"/>
      <c r="D16" s="50" t="s">
        <v>297</v>
      </c>
      <c r="E16" s="51"/>
      <c r="F16" s="52"/>
      <c r="G16" s="53">
        <v>6229627487</v>
      </c>
      <c r="H16" s="53"/>
      <c r="I16" s="53">
        <v>4755757086</v>
      </c>
      <c r="J16" s="53"/>
    </row>
    <row r="17" spans="2:14">
      <c r="B17" s="49"/>
      <c r="C17" s="50" t="s">
        <v>298</v>
      </c>
      <c r="D17" s="50"/>
      <c r="E17" s="51"/>
      <c r="F17" s="52"/>
      <c r="G17" s="53"/>
      <c r="H17" s="53">
        <v>2896152967072</v>
      </c>
      <c r="I17" s="53"/>
      <c r="J17" s="53">
        <v>2877540360601</v>
      </c>
    </row>
    <row r="18" spans="2:14">
      <c r="B18" s="49"/>
      <c r="C18" s="54"/>
      <c r="D18" s="50" t="s">
        <v>299</v>
      </c>
      <c r="E18" s="51"/>
      <c r="F18" s="52"/>
      <c r="G18" s="53">
        <v>2000000</v>
      </c>
      <c r="H18" s="53"/>
      <c r="I18" s="53">
        <v>2000000</v>
      </c>
      <c r="J18" s="53"/>
    </row>
    <row r="19" spans="2:14">
      <c r="B19" s="49"/>
      <c r="C19" s="54"/>
      <c r="D19" s="50" t="s">
        <v>300</v>
      </c>
      <c r="E19" s="51"/>
      <c r="F19" s="52"/>
      <c r="G19" s="53">
        <v>15532611494</v>
      </c>
      <c r="H19" s="53"/>
      <c r="I19" s="53">
        <v>11604968100</v>
      </c>
      <c r="J19" s="53"/>
    </row>
    <row r="20" spans="2:14">
      <c r="B20" s="49"/>
      <c r="C20" s="54"/>
      <c r="D20" s="50" t="s">
        <v>301</v>
      </c>
      <c r="E20" s="51"/>
      <c r="F20" s="52"/>
      <c r="G20" s="53">
        <v>32331575492</v>
      </c>
      <c r="H20" s="53"/>
      <c r="I20" s="53">
        <v>18802056286</v>
      </c>
      <c r="J20" s="53"/>
      <c r="N20" s="55"/>
    </row>
    <row r="21" spans="2:14">
      <c r="B21" s="49"/>
      <c r="C21" s="54"/>
      <c r="D21" s="50" t="s">
        <v>302</v>
      </c>
      <c r="E21" s="51"/>
      <c r="F21" s="52"/>
      <c r="G21" s="53">
        <v>92330686127</v>
      </c>
      <c r="H21" s="53"/>
      <c r="I21" s="53">
        <v>123581881773</v>
      </c>
      <c r="J21" s="53"/>
      <c r="N21" s="55"/>
    </row>
    <row r="22" spans="2:14">
      <c r="B22" s="49"/>
      <c r="C22" s="54"/>
      <c r="D22" s="50" t="s">
        <v>304</v>
      </c>
      <c r="E22" s="51"/>
      <c r="F22" s="52"/>
      <c r="G22" s="53">
        <v>584383298657</v>
      </c>
      <c r="H22" s="53"/>
      <c r="I22" s="53">
        <v>540300896670</v>
      </c>
      <c r="J22" s="53"/>
      <c r="N22" s="55"/>
    </row>
    <row r="23" spans="2:14">
      <c r="B23" s="49"/>
      <c r="C23" s="54"/>
      <c r="D23" s="50" t="s">
        <v>305</v>
      </c>
      <c r="E23" s="51"/>
      <c r="F23" s="52"/>
      <c r="G23" s="53">
        <v>2147482353180</v>
      </c>
      <c r="H23" s="53"/>
      <c r="I23" s="53">
        <v>2172964448032</v>
      </c>
      <c r="J23" s="53"/>
    </row>
    <row r="24" spans="2:14">
      <c r="B24" s="49"/>
      <c r="C24" s="54"/>
      <c r="D24" s="50" t="s">
        <v>306</v>
      </c>
      <c r="E24" s="51"/>
      <c r="F24" s="52"/>
      <c r="G24" s="53">
        <v>0</v>
      </c>
      <c r="H24" s="53"/>
      <c r="I24" s="53">
        <v>0</v>
      </c>
      <c r="J24" s="53"/>
    </row>
    <row r="25" spans="2:14">
      <c r="B25" s="49"/>
      <c r="C25" s="54"/>
      <c r="D25" s="50" t="s">
        <v>307</v>
      </c>
      <c r="E25" s="51"/>
      <c r="F25" s="52"/>
      <c r="G25" s="53">
        <v>24090442122</v>
      </c>
      <c r="H25" s="53"/>
      <c r="I25" s="53">
        <v>10284109740</v>
      </c>
      <c r="J25" s="53"/>
    </row>
    <row r="26" spans="2:14">
      <c r="B26" s="49" t="s">
        <v>308</v>
      </c>
      <c r="C26" s="50"/>
      <c r="D26" s="50"/>
      <c r="E26" s="51"/>
      <c r="F26" s="52"/>
      <c r="G26" s="53"/>
      <c r="H26" s="53">
        <v>3157013031483</v>
      </c>
      <c r="I26" s="53"/>
      <c r="J26" s="53">
        <v>3094599224467</v>
      </c>
    </row>
    <row r="27" spans="2:14">
      <c r="B27" s="49" t="s">
        <v>309</v>
      </c>
      <c r="C27" s="50"/>
      <c r="D27" s="50"/>
      <c r="E27" s="51"/>
      <c r="F27" s="52"/>
      <c r="G27" s="53"/>
      <c r="H27" s="53"/>
      <c r="I27" s="53"/>
      <c r="J27" s="53"/>
    </row>
    <row r="28" spans="2:14">
      <c r="B28" s="49"/>
      <c r="C28" s="50" t="s">
        <v>310</v>
      </c>
      <c r="D28" s="50"/>
      <c r="E28" s="51"/>
      <c r="F28" s="52"/>
      <c r="G28" s="53"/>
      <c r="H28" s="53">
        <v>385929453992</v>
      </c>
      <c r="I28" s="53"/>
      <c r="J28" s="53">
        <v>324213466672</v>
      </c>
    </row>
    <row r="29" spans="2:14">
      <c r="B29" s="49"/>
      <c r="C29" s="54"/>
      <c r="D29" s="50" t="s">
        <v>311</v>
      </c>
      <c r="E29" s="51"/>
      <c r="F29" s="52"/>
      <c r="G29" s="53">
        <v>276539396240</v>
      </c>
      <c r="H29" s="53"/>
      <c r="I29" s="53">
        <v>250041773438</v>
      </c>
      <c r="J29" s="53"/>
    </row>
    <row r="30" spans="2:14">
      <c r="B30" s="49"/>
      <c r="C30" s="54"/>
      <c r="D30" s="50" t="s">
        <v>312</v>
      </c>
      <c r="E30" s="51"/>
      <c r="F30" s="52"/>
      <c r="G30" s="53">
        <v>47000000000</v>
      </c>
      <c r="H30" s="53"/>
      <c r="I30" s="53">
        <v>20000000000</v>
      </c>
      <c r="J30" s="53"/>
    </row>
    <row r="31" spans="2:14">
      <c r="B31" s="49"/>
      <c r="C31" s="54"/>
      <c r="D31" s="50" t="s">
        <v>313</v>
      </c>
      <c r="E31" s="51"/>
      <c r="F31" s="52"/>
      <c r="G31" s="53">
        <v>3422151137</v>
      </c>
      <c r="H31" s="53"/>
      <c r="I31" s="53">
        <v>5312853080</v>
      </c>
      <c r="J31" s="53"/>
    </row>
    <row r="32" spans="2:14">
      <c r="B32" s="49" t="s">
        <v>314</v>
      </c>
      <c r="C32" s="54"/>
      <c r="D32" s="50" t="s">
        <v>315</v>
      </c>
      <c r="E32" s="51"/>
      <c r="F32" s="52"/>
      <c r="G32" s="53">
        <v>22530413610</v>
      </c>
      <c r="H32" s="53"/>
      <c r="I32" s="53">
        <v>19579813674</v>
      </c>
      <c r="J32" s="53"/>
      <c r="M32" s="56"/>
    </row>
    <row r="33" spans="2:14">
      <c r="B33" s="49"/>
      <c r="C33" s="54"/>
      <c r="D33" s="50" t="s">
        <v>316</v>
      </c>
      <c r="E33" s="51"/>
      <c r="F33" s="52"/>
      <c r="G33" s="53">
        <v>17721841883</v>
      </c>
      <c r="H33" s="53"/>
      <c r="I33" s="53">
        <v>12679452387</v>
      </c>
      <c r="J33" s="53"/>
    </row>
    <row r="34" spans="2:14">
      <c r="B34" s="49" t="s">
        <v>314</v>
      </c>
      <c r="C34" s="54"/>
      <c r="D34" s="50" t="s">
        <v>317</v>
      </c>
      <c r="E34" s="51"/>
      <c r="F34" s="52"/>
      <c r="G34" s="53">
        <v>18715651122</v>
      </c>
      <c r="H34" s="53"/>
      <c r="I34" s="53">
        <v>16599574093</v>
      </c>
      <c r="J34" s="53"/>
    </row>
    <row r="35" spans="2:14">
      <c r="B35" s="49"/>
      <c r="C35" s="50" t="s">
        <v>318</v>
      </c>
      <c r="D35" s="50"/>
      <c r="E35" s="51"/>
      <c r="F35" s="52"/>
      <c r="G35" s="53"/>
      <c r="H35" s="53">
        <v>2348650446525</v>
      </c>
      <c r="I35" s="53"/>
      <c r="J35" s="53">
        <v>2265756596333</v>
      </c>
    </row>
    <row r="36" spans="2:14">
      <c r="B36" s="49"/>
      <c r="C36" s="54"/>
      <c r="D36" s="50" t="s">
        <v>319</v>
      </c>
      <c r="E36" s="51"/>
      <c r="F36" s="52"/>
      <c r="G36" s="53">
        <v>17122527603</v>
      </c>
      <c r="H36" s="53"/>
      <c r="I36" s="53">
        <v>22257135217</v>
      </c>
      <c r="J36" s="53"/>
    </row>
    <row r="37" spans="2:14">
      <c r="B37" s="49"/>
      <c r="C37" s="54"/>
      <c r="D37" s="50" t="s">
        <v>320</v>
      </c>
      <c r="E37" s="51"/>
      <c r="F37" s="52"/>
      <c r="G37" s="53">
        <v>1934419999999</v>
      </c>
      <c r="H37" s="53"/>
      <c r="I37" s="53">
        <v>1877743749995</v>
      </c>
      <c r="J37" s="53"/>
    </row>
    <row r="38" spans="2:14">
      <c r="B38" s="49"/>
      <c r="C38" s="54"/>
      <c r="D38" s="50" t="s">
        <v>321</v>
      </c>
      <c r="E38" s="51"/>
      <c r="F38" s="52"/>
      <c r="G38" s="53">
        <v>23468600587</v>
      </c>
      <c r="H38" s="53"/>
      <c r="I38" s="53">
        <v>11617645667</v>
      </c>
      <c r="J38" s="53"/>
    </row>
    <row r="39" spans="2:14">
      <c r="B39" s="49"/>
      <c r="C39" s="54"/>
      <c r="D39" s="50" t="s">
        <v>322</v>
      </c>
      <c r="E39" s="51"/>
      <c r="F39" s="52"/>
      <c r="G39" s="53">
        <v>215691368443</v>
      </c>
      <c r="H39" s="53"/>
      <c r="I39" s="53">
        <v>221155252297</v>
      </c>
      <c r="J39" s="53"/>
    </row>
    <row r="40" spans="2:14">
      <c r="B40" s="49"/>
      <c r="C40" s="54"/>
      <c r="D40" s="50" t="s">
        <v>323</v>
      </c>
      <c r="E40" s="51"/>
      <c r="F40" s="52"/>
      <c r="G40" s="53">
        <v>115072529452</v>
      </c>
      <c r="H40" s="53"/>
      <c r="I40" s="53">
        <v>103727136060</v>
      </c>
      <c r="J40" s="53"/>
    </row>
    <row r="41" spans="2:14">
      <c r="B41" s="49"/>
      <c r="C41" s="54"/>
      <c r="D41" s="50" t="s">
        <v>435</v>
      </c>
      <c r="E41" s="51"/>
      <c r="F41" s="52"/>
      <c r="G41" s="53">
        <v>908372236</v>
      </c>
      <c r="H41" s="53"/>
      <c r="I41" s="53">
        <v>921948194</v>
      </c>
      <c r="J41" s="53"/>
    </row>
    <row r="42" spans="2:14">
      <c r="B42" s="49"/>
      <c r="C42" s="54"/>
      <c r="D42" s="50" t="s">
        <v>325</v>
      </c>
      <c r="E42" s="51"/>
      <c r="F42" s="52"/>
      <c r="G42" s="53">
        <v>7645011956</v>
      </c>
      <c r="H42" s="53"/>
      <c r="I42" s="53">
        <v>7810960752</v>
      </c>
      <c r="J42" s="53"/>
    </row>
    <row r="43" spans="2:14">
      <c r="B43" s="49"/>
      <c r="C43" s="54"/>
      <c r="D43" s="50" t="s">
        <v>326</v>
      </c>
      <c r="E43" s="51"/>
      <c r="F43" s="52"/>
      <c r="G43" s="53">
        <v>19755279796</v>
      </c>
      <c r="H43" s="53"/>
      <c r="I43" s="53">
        <v>7291673879</v>
      </c>
      <c r="J43" s="53"/>
    </row>
    <row r="44" spans="2:14">
      <c r="B44" s="49"/>
      <c r="C44" s="54"/>
      <c r="D44" s="50" t="s">
        <v>327</v>
      </c>
      <c r="E44" s="51"/>
      <c r="F44" s="52"/>
      <c r="G44" s="53">
        <v>14566756453</v>
      </c>
      <c r="H44" s="53"/>
      <c r="I44" s="53">
        <v>13231094272</v>
      </c>
      <c r="J44" s="53"/>
    </row>
    <row r="45" spans="2:14">
      <c r="B45" s="49" t="s">
        <v>328</v>
      </c>
      <c r="C45" s="50"/>
      <c r="D45" s="50"/>
      <c r="E45" s="51"/>
      <c r="F45" s="52"/>
      <c r="G45" s="53"/>
      <c r="H45" s="53">
        <v>2734579900517</v>
      </c>
      <c r="I45" s="53"/>
      <c r="J45" s="53">
        <v>2589970063005</v>
      </c>
    </row>
    <row r="46" spans="2:14">
      <c r="B46" s="49" t="s">
        <v>329</v>
      </c>
      <c r="C46" s="50"/>
      <c r="D46" s="50"/>
      <c r="E46" s="51"/>
      <c r="F46" s="52"/>
      <c r="G46" s="53"/>
      <c r="H46" s="53"/>
      <c r="I46" s="53"/>
      <c r="J46" s="53"/>
    </row>
    <row r="47" spans="2:14">
      <c r="B47" s="49"/>
      <c r="C47" s="54" t="s">
        <v>330</v>
      </c>
      <c r="D47" s="50" t="s">
        <v>331</v>
      </c>
      <c r="E47" s="51"/>
      <c r="F47" s="52"/>
      <c r="G47" s="52"/>
      <c r="H47" s="53">
        <v>37409411500</v>
      </c>
      <c r="I47" s="52"/>
      <c r="J47" s="53">
        <v>37409411500</v>
      </c>
    </row>
    <row r="48" spans="2:14">
      <c r="B48" s="49"/>
      <c r="C48" s="54" t="s">
        <v>332</v>
      </c>
      <c r="D48" s="50" t="s">
        <v>333</v>
      </c>
      <c r="E48" s="51"/>
      <c r="F48" s="52"/>
      <c r="G48" s="52"/>
      <c r="H48" s="53">
        <v>430263164488</v>
      </c>
      <c r="I48" s="52"/>
      <c r="J48" s="53">
        <v>430514082564</v>
      </c>
      <c r="L48" s="55"/>
      <c r="M48" s="55"/>
      <c r="N48" s="55"/>
    </row>
    <row r="49" spans="2:16">
      <c r="B49" s="49"/>
      <c r="C49" s="54" t="s">
        <v>334</v>
      </c>
      <c r="D49" s="50" t="s">
        <v>335</v>
      </c>
      <c r="E49" s="51"/>
      <c r="F49" s="52"/>
      <c r="G49" s="52"/>
      <c r="H49" s="53">
        <v>65233724883</v>
      </c>
      <c r="I49" s="52"/>
      <c r="J49" s="53">
        <v>97341163895</v>
      </c>
      <c r="L49" s="55"/>
      <c r="M49" s="55"/>
      <c r="N49" s="55"/>
    </row>
    <row r="50" spans="2:16">
      <c r="B50" s="49"/>
      <c r="C50" s="54" t="s">
        <v>336</v>
      </c>
      <c r="D50" s="50" t="s">
        <v>337</v>
      </c>
      <c r="E50" s="51"/>
      <c r="F50" s="52"/>
      <c r="G50" s="52"/>
      <c r="H50" s="53">
        <v>-110473169905</v>
      </c>
      <c r="I50" s="52"/>
      <c r="J50" s="53">
        <v>-60635496497</v>
      </c>
      <c r="L50" s="55"/>
      <c r="M50" s="55"/>
      <c r="N50" s="55"/>
    </row>
    <row r="51" spans="2:16">
      <c r="B51" s="49" t="s">
        <v>338</v>
      </c>
      <c r="C51" s="50"/>
      <c r="D51" s="50"/>
      <c r="E51" s="51"/>
      <c r="F51" s="52"/>
      <c r="G51" s="53"/>
      <c r="H51" s="53">
        <v>422433130966</v>
      </c>
      <c r="I51" s="53"/>
      <c r="J51" s="53">
        <v>504629161462</v>
      </c>
    </row>
    <row r="52" spans="2:16">
      <c r="B52" s="49" t="s">
        <v>339</v>
      </c>
      <c r="C52" s="50"/>
      <c r="D52" s="50"/>
      <c r="E52" s="51"/>
      <c r="F52" s="52"/>
      <c r="G52" s="53"/>
      <c r="H52" s="53">
        <v>3157013031483</v>
      </c>
      <c r="I52" s="53"/>
      <c r="J52" s="53">
        <v>3094599224467</v>
      </c>
    </row>
    <row r="53" spans="2:16" s="57" customFormat="1"/>
    <row r="56" spans="2:16" s="58" customFormat="1">
      <c r="B56" s="39" t="s">
        <v>340</v>
      </c>
      <c r="C56" s="39"/>
      <c r="D56" s="39"/>
      <c r="E56" s="39"/>
      <c r="F56" s="39"/>
      <c r="G56" s="39"/>
      <c r="H56" s="39"/>
      <c r="I56" s="39"/>
      <c r="J56" s="39"/>
    </row>
    <row r="57" spans="2:16" s="58" customFormat="1">
      <c r="B57" s="41" t="s">
        <v>436</v>
      </c>
      <c r="C57" s="41"/>
      <c r="D57" s="41"/>
      <c r="E57" s="41"/>
      <c r="F57" s="41"/>
      <c r="G57" s="41"/>
      <c r="H57" s="41"/>
      <c r="I57" s="41"/>
      <c r="J57" s="41"/>
    </row>
    <row r="58" spans="2:16" s="58" customFormat="1">
      <c r="B58" s="41" t="s">
        <v>341</v>
      </c>
      <c r="C58" s="41"/>
      <c r="D58" s="41"/>
      <c r="E58" s="41"/>
      <c r="F58" s="41"/>
      <c r="G58" s="41"/>
      <c r="H58" s="41"/>
      <c r="I58" s="41"/>
      <c r="J58" s="41"/>
    </row>
    <row r="59" spans="2:16" s="58" customFormat="1">
      <c r="B59" s="42"/>
      <c r="C59" s="42"/>
      <c r="D59" s="42"/>
      <c r="E59" s="42"/>
      <c r="F59" s="42"/>
      <c r="G59" s="42"/>
      <c r="H59" s="42"/>
      <c r="I59" s="42"/>
      <c r="J59" s="42"/>
    </row>
    <row r="60" spans="2:16" s="58" customFormat="1">
      <c r="B60" s="42" t="s">
        <v>432</v>
      </c>
      <c r="C60" s="42"/>
      <c r="D60" s="42"/>
      <c r="E60" s="42"/>
      <c r="F60" s="42"/>
      <c r="G60" s="59"/>
      <c r="H60" s="60"/>
      <c r="I60" s="61"/>
      <c r="J60" s="43" t="s">
        <v>284</v>
      </c>
    </row>
    <row r="61" spans="2:16" s="58" customFormat="1">
      <c r="B61" s="42"/>
      <c r="C61" s="42"/>
      <c r="D61" s="42"/>
      <c r="E61" s="42"/>
      <c r="F61" s="42"/>
      <c r="G61" s="59"/>
      <c r="H61" s="60"/>
      <c r="I61" s="61"/>
      <c r="J61" s="43"/>
    </row>
    <row r="62" spans="2:16" s="58" customFormat="1">
      <c r="B62" s="44" t="s">
        <v>285</v>
      </c>
      <c r="C62" s="45"/>
      <c r="D62" s="45"/>
      <c r="E62" s="46"/>
      <c r="F62" s="47" t="s">
        <v>286</v>
      </c>
      <c r="G62" s="48" t="s">
        <v>433</v>
      </c>
      <c r="H62" s="48"/>
      <c r="I62" s="48" t="s">
        <v>434</v>
      </c>
      <c r="J62" s="48"/>
    </row>
    <row r="63" spans="2:16" s="58" customFormat="1">
      <c r="B63" s="49" t="s">
        <v>330</v>
      </c>
      <c r="C63" s="50" t="s">
        <v>343</v>
      </c>
      <c r="D63" s="50"/>
      <c r="E63" s="51"/>
      <c r="F63" s="52"/>
      <c r="G63" s="53"/>
      <c r="H63" s="53">
        <v>1143620349900</v>
      </c>
      <c r="I63" s="53"/>
      <c r="J63" s="53">
        <v>1028974662598</v>
      </c>
      <c r="M63" s="62"/>
      <c r="N63" s="63"/>
      <c r="O63" s="63"/>
      <c r="P63" s="64"/>
    </row>
    <row r="64" spans="2:16" s="58" customFormat="1">
      <c r="B64" s="49" t="s">
        <v>332</v>
      </c>
      <c r="C64" s="50" t="s">
        <v>344</v>
      </c>
      <c r="D64" s="50"/>
      <c r="E64" s="51"/>
      <c r="F64" s="52"/>
      <c r="G64" s="59"/>
      <c r="H64" s="53">
        <v>1036527313037</v>
      </c>
      <c r="I64" s="59"/>
      <c r="J64" s="53">
        <v>900497278972</v>
      </c>
      <c r="M64" s="65"/>
      <c r="N64" s="63"/>
      <c r="O64" s="63"/>
      <c r="P64" s="64"/>
    </row>
    <row r="65" spans="2:10" s="58" customFormat="1">
      <c r="B65" s="49" t="s">
        <v>334</v>
      </c>
      <c r="C65" s="50" t="s">
        <v>345</v>
      </c>
      <c r="D65" s="50"/>
      <c r="E65" s="51"/>
      <c r="F65" s="52"/>
      <c r="G65" s="53"/>
      <c r="H65" s="53">
        <v>107093036863</v>
      </c>
      <c r="I65" s="53"/>
      <c r="J65" s="53">
        <v>128477383626</v>
      </c>
    </row>
    <row r="66" spans="2:10" s="58" customFormat="1">
      <c r="B66" s="49"/>
      <c r="C66" s="50" t="s">
        <v>346</v>
      </c>
      <c r="D66" s="50"/>
      <c r="E66" s="51"/>
      <c r="F66" s="52"/>
      <c r="G66" s="53">
        <v>6323804841</v>
      </c>
      <c r="H66" s="53"/>
      <c r="I66" s="53">
        <v>2359143180</v>
      </c>
      <c r="J66" s="53"/>
    </row>
    <row r="67" spans="2:10" s="58" customFormat="1">
      <c r="B67" s="49"/>
      <c r="C67" s="50" t="s">
        <v>347</v>
      </c>
      <c r="D67" s="50"/>
      <c r="E67" s="51"/>
      <c r="F67" s="52"/>
      <c r="G67" s="53">
        <v>106527905168</v>
      </c>
      <c r="H67" s="53"/>
      <c r="I67" s="53">
        <v>92790713481</v>
      </c>
      <c r="J67" s="53"/>
    </row>
    <row r="68" spans="2:10" s="58" customFormat="1">
      <c r="B68" s="49"/>
      <c r="C68" s="50" t="s">
        <v>349</v>
      </c>
      <c r="D68" s="50"/>
      <c r="E68" s="51"/>
      <c r="F68" s="52"/>
      <c r="G68" s="53">
        <v>3585087575</v>
      </c>
      <c r="H68" s="53"/>
      <c r="I68" s="53">
        <v>10145870314</v>
      </c>
      <c r="J68" s="53"/>
    </row>
    <row r="69" spans="2:10" s="58" customFormat="1">
      <c r="B69" s="49"/>
      <c r="C69" s="50" t="s">
        <v>350</v>
      </c>
      <c r="D69" s="50"/>
      <c r="E69" s="51"/>
      <c r="F69" s="52"/>
      <c r="G69" s="53">
        <v>17483265195</v>
      </c>
      <c r="H69" s="53"/>
      <c r="I69" s="53">
        <v>25763810011</v>
      </c>
      <c r="J69" s="53"/>
    </row>
    <row r="70" spans="2:10" s="58" customFormat="1">
      <c r="B70" s="49" t="s">
        <v>351</v>
      </c>
      <c r="C70" s="50"/>
      <c r="D70" s="50"/>
      <c r="E70" s="51"/>
      <c r="F70" s="52"/>
      <c r="G70" s="53"/>
      <c r="H70" s="59">
        <v>-7009241084</v>
      </c>
      <c r="I70" s="53"/>
      <c r="J70" s="52">
        <v>22427873628</v>
      </c>
    </row>
    <row r="71" spans="2:10" s="58" customFormat="1">
      <c r="B71" s="49"/>
      <c r="C71" s="50" t="s">
        <v>352</v>
      </c>
      <c r="D71" s="50"/>
      <c r="E71" s="51"/>
      <c r="F71" s="52"/>
      <c r="G71" s="53">
        <v>-214233725</v>
      </c>
      <c r="H71" s="52"/>
      <c r="I71" s="53">
        <v>658454526</v>
      </c>
      <c r="J71" s="52"/>
    </row>
    <row r="72" spans="2:10" s="58" customFormat="1">
      <c r="B72" s="49"/>
      <c r="C72" s="50"/>
      <c r="D72" s="50"/>
      <c r="E72" s="51"/>
      <c r="F72" s="52"/>
      <c r="G72" s="53"/>
      <c r="H72" s="53"/>
      <c r="I72" s="53"/>
      <c r="J72" s="53"/>
    </row>
    <row r="73" spans="2:10" s="58" customFormat="1">
      <c r="B73" s="49" t="s">
        <v>353</v>
      </c>
      <c r="C73" s="66"/>
      <c r="D73" s="50"/>
      <c r="E73" s="51"/>
      <c r="F73" s="52"/>
      <c r="G73" s="53"/>
      <c r="H73" s="67">
        <v>-6795007359</v>
      </c>
      <c r="I73" s="53"/>
      <c r="J73" s="67">
        <v>21769419102</v>
      </c>
    </row>
    <row r="74" spans="2:10" s="58" customFormat="1">
      <c r="B74" s="49" t="s">
        <v>354</v>
      </c>
      <c r="C74" s="50"/>
      <c r="D74" s="50"/>
      <c r="E74" s="51"/>
      <c r="F74" s="52"/>
      <c r="G74" s="53"/>
      <c r="H74" s="67">
        <v>-30810357210</v>
      </c>
      <c r="I74" s="53"/>
      <c r="J74" s="67">
        <v>50643672230</v>
      </c>
    </row>
    <row r="75" spans="2:10" s="58" customFormat="1">
      <c r="B75" s="49" t="s">
        <v>355</v>
      </c>
      <c r="C75" s="50"/>
      <c r="D75" s="50"/>
      <c r="E75" s="51"/>
      <c r="F75" s="52"/>
      <c r="G75" s="59"/>
      <c r="H75" s="53">
        <v>-30810357210</v>
      </c>
      <c r="I75" s="59"/>
      <c r="J75" s="53">
        <v>50841627325</v>
      </c>
    </row>
    <row r="76" spans="2:10" s="58" customFormat="1">
      <c r="B76" s="49"/>
      <c r="C76" s="50" t="s">
        <v>356</v>
      </c>
      <c r="D76" s="50"/>
      <c r="E76" s="51"/>
      <c r="F76" s="52"/>
      <c r="G76" s="53">
        <v>1297081802</v>
      </c>
      <c r="H76" s="53"/>
      <c r="I76" s="53">
        <v>-4147425302</v>
      </c>
      <c r="J76" s="53"/>
    </row>
    <row r="77" spans="2:10" s="58" customFormat="1">
      <c r="B77" s="49"/>
      <c r="C77" s="50" t="s">
        <v>357</v>
      </c>
      <c r="D77" s="50"/>
      <c r="E77" s="51"/>
      <c r="F77" s="52"/>
      <c r="G77" s="53">
        <v>0</v>
      </c>
      <c r="H77" s="53"/>
      <c r="I77" s="53">
        <v>0</v>
      </c>
      <c r="J77" s="53"/>
    </row>
    <row r="78" spans="2:10" s="58" customFormat="1">
      <c r="B78" s="49"/>
      <c r="C78" s="50" t="s">
        <v>358</v>
      </c>
      <c r="D78" s="50"/>
      <c r="E78" s="51"/>
      <c r="F78" s="52"/>
      <c r="G78" s="53">
        <v>8166634</v>
      </c>
      <c r="H78" s="53"/>
      <c r="I78" s="53">
        <v>0</v>
      </c>
      <c r="J78" s="53"/>
    </row>
    <row r="79" spans="2:10" s="58" customFormat="1">
      <c r="B79" s="49"/>
      <c r="C79" s="50" t="s">
        <v>359</v>
      </c>
      <c r="D79" s="50"/>
      <c r="E79" s="51"/>
      <c r="F79" s="52"/>
      <c r="G79" s="53">
        <v>-32115605646</v>
      </c>
      <c r="H79" s="53"/>
      <c r="I79" s="53">
        <v>54989052627</v>
      </c>
      <c r="J79" s="53"/>
    </row>
    <row r="80" spans="2:10" s="58" customFormat="1">
      <c r="B80" s="49" t="s">
        <v>360</v>
      </c>
      <c r="C80" s="50"/>
      <c r="D80" s="50"/>
      <c r="E80" s="51"/>
      <c r="F80" s="52"/>
      <c r="G80" s="59"/>
      <c r="H80" s="67">
        <v>0</v>
      </c>
      <c r="I80" s="59"/>
      <c r="J80" s="67">
        <v>-197955095</v>
      </c>
    </row>
    <row r="81" spans="2:10" s="58" customFormat="1">
      <c r="B81" s="49"/>
      <c r="C81" s="50" t="s">
        <v>361</v>
      </c>
      <c r="D81" s="50"/>
      <c r="E81" s="51"/>
      <c r="F81" s="52"/>
      <c r="G81" s="53">
        <v>0</v>
      </c>
      <c r="H81" s="53"/>
      <c r="I81" s="53">
        <v>-197955095</v>
      </c>
      <c r="J81" s="53"/>
    </row>
    <row r="82" spans="2:10" s="58" customFormat="1">
      <c r="B82" s="49"/>
      <c r="C82" s="50" t="s">
        <v>362</v>
      </c>
      <c r="D82" s="50"/>
      <c r="E82" s="51"/>
      <c r="F82" s="52"/>
      <c r="G82" s="53">
        <v>0</v>
      </c>
      <c r="H82" s="53"/>
      <c r="I82" s="53">
        <v>0</v>
      </c>
      <c r="J82" s="53"/>
    </row>
    <row r="83" spans="2:10" s="58" customFormat="1">
      <c r="B83" s="49" t="s">
        <v>363</v>
      </c>
      <c r="C83" s="50"/>
      <c r="D83" s="50"/>
      <c r="E83" s="51"/>
      <c r="F83" s="52"/>
      <c r="G83" s="53"/>
      <c r="H83" s="67">
        <v>-37605364569</v>
      </c>
      <c r="I83" s="53"/>
      <c r="J83" s="67">
        <v>72413091332</v>
      </c>
    </row>
    <row r="84" spans="2:10" s="58" customFormat="1">
      <c r="B84" s="59"/>
      <c r="C84" s="59"/>
      <c r="D84" s="59"/>
      <c r="E84" s="59"/>
      <c r="F84" s="59"/>
      <c r="G84" s="68"/>
      <c r="H84" s="69" t="b">
        <v>1</v>
      </c>
      <c r="I84" s="68"/>
      <c r="J84" s="69"/>
    </row>
    <row r="85" spans="2:10" s="58" customFormat="1">
      <c r="B85" s="42"/>
      <c r="C85" s="42"/>
      <c r="D85" s="42"/>
      <c r="E85" s="42"/>
      <c r="F85" s="42"/>
      <c r="G85" s="70"/>
      <c r="H85" s="42" t="b">
        <v>1</v>
      </c>
      <c r="I85" s="70"/>
      <c r="J85" s="42"/>
    </row>
    <row r="86" spans="2:10" s="58" customFormat="1"/>
    <row r="87" spans="2:10" s="71" customFormat="1">
      <c r="H87" s="72"/>
    </row>
    <row r="91" spans="2:10" s="58" customFormat="1">
      <c r="B91" s="39" t="s">
        <v>364</v>
      </c>
      <c r="C91" s="39"/>
      <c r="D91" s="39"/>
      <c r="E91" s="39"/>
      <c r="F91" s="39"/>
      <c r="G91" s="39"/>
      <c r="H91" s="41"/>
      <c r="I91" s="41"/>
    </row>
    <row r="92" spans="2:10" s="58" customFormat="1">
      <c r="B92" s="41" t="s">
        <v>436</v>
      </c>
      <c r="C92" s="41"/>
      <c r="D92" s="41"/>
      <c r="E92" s="41"/>
      <c r="F92" s="41"/>
      <c r="G92" s="41"/>
      <c r="H92" s="41"/>
      <c r="I92" s="41"/>
    </row>
    <row r="93" spans="2:10" s="58" customFormat="1">
      <c r="B93" s="41" t="s">
        <v>341</v>
      </c>
      <c r="C93" s="41"/>
      <c r="D93" s="41"/>
      <c r="E93" s="41"/>
      <c r="F93" s="41"/>
      <c r="G93" s="41"/>
      <c r="H93" s="41"/>
      <c r="I93" s="41"/>
    </row>
    <row r="94" spans="2:10" s="58" customFormat="1">
      <c r="B94" s="42"/>
      <c r="C94" s="41"/>
      <c r="D94" s="41"/>
      <c r="E94" s="41"/>
      <c r="F94" s="41"/>
      <c r="G94" s="41"/>
      <c r="H94" s="41"/>
      <c r="I94" s="42"/>
    </row>
    <row r="95" spans="2:10" s="58" customFormat="1">
      <c r="B95" s="42" t="s">
        <v>432</v>
      </c>
      <c r="C95" s="42"/>
      <c r="D95" s="42"/>
      <c r="E95" s="42"/>
      <c r="F95" s="42"/>
      <c r="G95" s="42"/>
      <c r="H95" s="43"/>
      <c r="I95" s="43" t="s">
        <v>284</v>
      </c>
    </row>
    <row r="96" spans="2:10" s="58" customFormat="1">
      <c r="B96" s="42"/>
      <c r="C96" s="42"/>
      <c r="D96" s="42"/>
      <c r="E96" s="42"/>
      <c r="F96" s="42"/>
      <c r="G96" s="42"/>
      <c r="H96" s="43"/>
      <c r="I96" s="43"/>
    </row>
    <row r="97" spans="2:15" s="58" customFormat="1">
      <c r="B97" s="679" t="s">
        <v>365</v>
      </c>
      <c r="C97" s="680"/>
      <c r="D97" s="681"/>
      <c r="E97" s="73" t="s">
        <v>366</v>
      </c>
      <c r="F97" s="74" t="s">
        <v>333</v>
      </c>
      <c r="G97" s="74" t="s">
        <v>367</v>
      </c>
      <c r="H97" s="74" t="s">
        <v>337</v>
      </c>
      <c r="I97" s="74" t="s">
        <v>368</v>
      </c>
    </row>
    <row r="98" spans="2:15" s="58" customFormat="1">
      <c r="B98" s="682" t="s">
        <v>437</v>
      </c>
      <c r="C98" s="683"/>
      <c r="D98" s="684"/>
      <c r="E98" s="75">
        <v>37409411500</v>
      </c>
      <c r="F98" s="75">
        <v>430514082564</v>
      </c>
      <c r="G98" s="75">
        <v>97341163895</v>
      </c>
      <c r="H98" s="75">
        <v>-60635496497</v>
      </c>
      <c r="I98" s="75">
        <v>504629161462</v>
      </c>
      <c r="L98" s="76"/>
      <c r="M98" s="76"/>
    </row>
    <row r="99" spans="2:15" s="58" customFormat="1">
      <c r="B99" s="682" t="s">
        <v>370</v>
      </c>
      <c r="C99" s="683"/>
      <c r="D99" s="684"/>
      <c r="E99" s="75"/>
      <c r="F99" s="53"/>
      <c r="G99" s="53"/>
      <c r="H99" s="53"/>
      <c r="I99" s="53">
        <v>0</v>
      </c>
    </row>
    <row r="100" spans="2:15" s="58" customFormat="1">
      <c r="B100" s="682" t="s">
        <v>371</v>
      </c>
      <c r="C100" s="683"/>
      <c r="D100" s="684"/>
      <c r="E100" s="75"/>
      <c r="F100" s="77">
        <v>0</v>
      </c>
      <c r="G100" s="77">
        <v>0</v>
      </c>
      <c r="H100" s="77">
        <v>-6795007359</v>
      </c>
      <c r="I100" s="75">
        <v>-6795007359</v>
      </c>
    </row>
    <row r="101" spans="2:15" s="58" customFormat="1">
      <c r="B101" s="682" t="s">
        <v>378</v>
      </c>
      <c r="C101" s="683"/>
      <c r="D101" s="684"/>
      <c r="E101" s="78"/>
      <c r="F101" s="77">
        <v>0</v>
      </c>
      <c r="G101" s="77">
        <v>0</v>
      </c>
      <c r="H101" s="77">
        <v>0</v>
      </c>
      <c r="I101" s="75">
        <v>0</v>
      </c>
    </row>
    <row r="102" spans="2:15" s="58" customFormat="1">
      <c r="B102" s="682" t="s">
        <v>372</v>
      </c>
      <c r="C102" s="683"/>
      <c r="D102" s="684"/>
      <c r="E102" s="78"/>
      <c r="F102" s="77">
        <v>0</v>
      </c>
      <c r="G102" s="77">
        <v>0</v>
      </c>
      <c r="H102" s="77">
        <v>1297081802</v>
      </c>
      <c r="I102" s="75">
        <v>1297081802</v>
      </c>
    </row>
    <row r="103" spans="2:15" s="58" customFormat="1">
      <c r="B103" s="682" t="s">
        <v>379</v>
      </c>
      <c r="C103" s="683"/>
      <c r="D103" s="684"/>
      <c r="E103" s="78"/>
      <c r="F103" s="77"/>
      <c r="G103" s="77">
        <v>8166634</v>
      </c>
      <c r="H103" s="77"/>
      <c r="I103" s="75">
        <v>8166634</v>
      </c>
    </row>
    <row r="104" spans="2:15" s="58" customFormat="1">
      <c r="B104" s="682" t="s">
        <v>380</v>
      </c>
      <c r="C104" s="683"/>
      <c r="D104" s="684"/>
      <c r="E104" s="78"/>
      <c r="F104" s="79">
        <v>0</v>
      </c>
      <c r="G104" s="77">
        <v>-32115605646</v>
      </c>
      <c r="H104" s="79"/>
      <c r="I104" s="75">
        <v>-32115605646</v>
      </c>
    </row>
    <row r="105" spans="2:15" s="58" customFormat="1">
      <c r="B105" s="682" t="s">
        <v>381</v>
      </c>
      <c r="C105" s="683"/>
      <c r="D105" s="684"/>
      <c r="E105" s="78"/>
      <c r="F105" s="77">
        <v>0</v>
      </c>
      <c r="G105" s="77">
        <v>0</v>
      </c>
      <c r="H105" s="77"/>
      <c r="I105" s="75">
        <v>0</v>
      </c>
    </row>
    <row r="106" spans="2:15" s="58" customFormat="1">
      <c r="B106" s="80" t="s">
        <v>438</v>
      </c>
      <c r="C106" s="81"/>
      <c r="D106" s="82"/>
      <c r="E106" s="78"/>
      <c r="F106" s="83">
        <v>-250918076</v>
      </c>
      <c r="G106" s="77"/>
      <c r="H106" s="77"/>
      <c r="I106" s="75">
        <v>-250918076</v>
      </c>
      <c r="J106" s="76"/>
      <c r="K106" s="76"/>
      <c r="L106" s="76"/>
      <c r="M106" s="76"/>
      <c r="O106" s="84"/>
    </row>
    <row r="107" spans="2:15" s="58" customFormat="1">
      <c r="B107" s="682" t="s">
        <v>374</v>
      </c>
      <c r="C107" s="683"/>
      <c r="D107" s="684"/>
      <c r="E107" s="78"/>
      <c r="F107" s="53"/>
      <c r="G107" s="53"/>
      <c r="H107" s="77"/>
      <c r="I107" s="77">
        <v>0</v>
      </c>
      <c r="O107" s="84"/>
    </row>
    <row r="108" spans="2:15" s="58" customFormat="1">
      <c r="B108" s="682" t="s">
        <v>383</v>
      </c>
      <c r="C108" s="683"/>
      <c r="D108" s="684"/>
      <c r="E108" s="78"/>
      <c r="F108" s="77"/>
      <c r="G108" s="77"/>
      <c r="H108" s="77"/>
      <c r="I108" s="75">
        <v>0</v>
      </c>
      <c r="M108" s="84"/>
      <c r="O108" s="84"/>
    </row>
    <row r="109" spans="2:15" s="58" customFormat="1">
      <c r="B109" s="682" t="s">
        <v>375</v>
      </c>
      <c r="C109" s="683"/>
      <c r="D109" s="684"/>
      <c r="E109" s="78"/>
      <c r="F109" s="77">
        <v>0</v>
      </c>
      <c r="G109" s="77"/>
      <c r="H109" s="83">
        <v>-44339747851</v>
      </c>
      <c r="I109" s="75">
        <v>-44339747851</v>
      </c>
      <c r="M109" s="84"/>
      <c r="O109" s="84"/>
    </row>
    <row r="110" spans="2:15" s="58" customFormat="1">
      <c r="B110" s="682" t="s">
        <v>384</v>
      </c>
      <c r="C110" s="683"/>
      <c r="D110" s="684"/>
      <c r="E110" s="78"/>
      <c r="F110" s="77">
        <v>0</v>
      </c>
      <c r="G110" s="77"/>
      <c r="H110" s="77"/>
      <c r="I110" s="75">
        <v>0</v>
      </c>
      <c r="M110" s="84"/>
      <c r="O110" s="64"/>
    </row>
    <row r="111" spans="2:15" s="58" customFormat="1">
      <c r="B111" s="682" t="s">
        <v>385</v>
      </c>
      <c r="C111" s="683"/>
      <c r="D111" s="684"/>
      <c r="E111" s="78"/>
      <c r="F111" s="77"/>
      <c r="G111" s="77"/>
      <c r="H111" s="77"/>
      <c r="I111" s="75">
        <v>0</v>
      </c>
      <c r="M111" s="84"/>
      <c r="O111" s="84"/>
    </row>
    <row r="112" spans="2:15" s="58" customFormat="1">
      <c r="B112" s="682" t="s">
        <v>386</v>
      </c>
      <c r="C112" s="683"/>
      <c r="D112" s="684"/>
      <c r="E112" s="78"/>
      <c r="F112" s="77"/>
      <c r="G112" s="77"/>
      <c r="H112" s="77"/>
      <c r="I112" s="75">
        <v>0</v>
      </c>
      <c r="M112" s="64"/>
      <c r="O112" s="84"/>
    </row>
    <row r="113" spans="2:15" s="58" customFormat="1">
      <c r="B113" s="682" t="s">
        <v>387</v>
      </c>
      <c r="C113" s="683"/>
      <c r="D113" s="684"/>
      <c r="E113" s="78"/>
      <c r="F113" s="77">
        <v>0</v>
      </c>
      <c r="G113" s="77">
        <v>0</v>
      </c>
      <c r="H113" s="77">
        <v>0</v>
      </c>
      <c r="I113" s="75">
        <v>0</v>
      </c>
      <c r="O113" s="84"/>
    </row>
    <row r="114" spans="2:15" s="58" customFormat="1">
      <c r="B114" s="682" t="s">
        <v>388</v>
      </c>
      <c r="C114" s="683"/>
      <c r="D114" s="684"/>
      <c r="E114" s="78"/>
      <c r="F114" s="77"/>
      <c r="G114" s="77"/>
      <c r="H114" s="77"/>
      <c r="I114" s="75">
        <v>0</v>
      </c>
      <c r="O114" s="84"/>
    </row>
    <row r="115" spans="2:15" s="58" customFormat="1">
      <c r="B115" s="682" t="s">
        <v>389</v>
      </c>
      <c r="C115" s="683"/>
      <c r="D115" s="684"/>
      <c r="E115" s="78"/>
      <c r="F115" s="77"/>
      <c r="G115" s="77"/>
      <c r="H115" s="77"/>
      <c r="I115" s="75">
        <v>0</v>
      </c>
      <c r="O115" s="64"/>
    </row>
    <row r="116" spans="2:15" s="58" customFormat="1">
      <c r="B116" s="682" t="s">
        <v>439</v>
      </c>
      <c r="C116" s="683"/>
      <c r="D116" s="684"/>
      <c r="E116" s="53">
        <v>37409411500</v>
      </c>
      <c r="F116" s="53">
        <v>430263164488</v>
      </c>
      <c r="G116" s="53">
        <v>65233724883</v>
      </c>
      <c r="H116" s="53">
        <v>-110473169905</v>
      </c>
      <c r="I116" s="53">
        <v>422433130966</v>
      </c>
      <c r="O116" s="84"/>
    </row>
    <row r="117" spans="2:15" s="58" customFormat="1">
      <c r="E117" s="58" t="b">
        <v>1</v>
      </c>
      <c r="F117" s="58" t="b">
        <v>1</v>
      </c>
      <c r="G117" s="58" t="b">
        <v>1</v>
      </c>
      <c r="H117" s="58" t="b">
        <v>1</v>
      </c>
      <c r="I117" s="58" t="b">
        <v>1</v>
      </c>
      <c r="O117" s="84"/>
    </row>
    <row r="118" spans="2:15" s="58" customFormat="1">
      <c r="O118" s="84"/>
    </row>
    <row r="119" spans="2:15" s="58" customFormat="1">
      <c r="F119" s="76">
        <v>0</v>
      </c>
      <c r="G119" s="76">
        <v>0</v>
      </c>
      <c r="H119" s="76">
        <v>0</v>
      </c>
      <c r="O119" s="64"/>
    </row>
    <row r="120" spans="2:15" s="58" customFormat="1"/>
    <row r="121" spans="2:15" s="71" customFormat="1"/>
    <row r="124" spans="2:15" s="58" customFormat="1">
      <c r="B124" s="39" t="s">
        <v>391</v>
      </c>
      <c r="C124" s="39"/>
      <c r="D124" s="39"/>
      <c r="E124" s="39"/>
      <c r="F124" s="39"/>
      <c r="G124" s="39"/>
      <c r="H124" s="41"/>
      <c r="I124" s="41"/>
    </row>
    <row r="125" spans="2:15" s="58" customFormat="1">
      <c r="B125" s="41" t="s">
        <v>436</v>
      </c>
      <c r="C125" s="41"/>
      <c r="D125" s="41"/>
      <c r="E125" s="41"/>
      <c r="F125" s="41"/>
      <c r="G125" s="41"/>
      <c r="H125" s="41"/>
      <c r="I125" s="41"/>
    </row>
    <row r="126" spans="2:15" s="58" customFormat="1">
      <c r="B126" s="41" t="s">
        <v>341</v>
      </c>
      <c r="C126" s="41"/>
      <c r="D126" s="41"/>
      <c r="E126" s="41"/>
      <c r="F126" s="41"/>
      <c r="G126" s="41"/>
      <c r="H126" s="41"/>
      <c r="I126" s="41"/>
    </row>
    <row r="128" spans="2:15">
      <c r="B128" s="40" t="s">
        <v>432</v>
      </c>
      <c r="I128" s="85" t="s">
        <v>284</v>
      </c>
    </row>
    <row r="129" spans="2:9">
      <c r="I129" s="85"/>
    </row>
    <row r="130" spans="2:9">
      <c r="B130" s="679" t="s">
        <v>393</v>
      </c>
      <c r="C130" s="680"/>
      <c r="D130" s="681"/>
      <c r="E130" s="73" t="s">
        <v>394</v>
      </c>
      <c r="F130" s="74" t="s">
        <v>440</v>
      </c>
      <c r="G130" s="74"/>
      <c r="H130" s="74" t="s">
        <v>441</v>
      </c>
      <c r="I130" s="74"/>
    </row>
    <row r="131" spans="2:9">
      <c r="B131" s="699" t="s">
        <v>397</v>
      </c>
      <c r="C131" s="699"/>
      <c r="D131" s="699"/>
      <c r="E131" s="86"/>
      <c r="F131" s="87"/>
      <c r="G131" s="87">
        <v>244483050142</v>
      </c>
      <c r="H131" s="88"/>
      <c r="I131" s="88">
        <v>247352951866</v>
      </c>
    </row>
    <row r="132" spans="2:9">
      <c r="B132" s="700" t="s">
        <v>398</v>
      </c>
      <c r="C132" s="700"/>
      <c r="D132" s="700"/>
      <c r="E132" s="86"/>
      <c r="F132" s="87">
        <v>-6795007359</v>
      </c>
      <c r="G132" s="87"/>
      <c r="H132" s="88">
        <v>21769419102</v>
      </c>
      <c r="I132" s="88"/>
    </row>
    <row r="133" spans="2:9">
      <c r="B133" s="700" t="s">
        <v>399</v>
      </c>
      <c r="C133" s="700"/>
      <c r="D133" s="700"/>
      <c r="E133" s="86"/>
      <c r="F133" s="87">
        <v>386784074111</v>
      </c>
      <c r="G133" s="87"/>
      <c r="H133" s="88">
        <v>359765845417</v>
      </c>
      <c r="I133" s="88"/>
    </row>
    <row r="134" spans="2:9">
      <c r="B134" s="700" t="s">
        <v>400</v>
      </c>
      <c r="C134" s="700"/>
      <c r="D134" s="700"/>
      <c r="E134" s="86"/>
      <c r="F134" s="87">
        <v>-36560966908</v>
      </c>
      <c r="G134" s="87"/>
      <c r="H134" s="88">
        <v>-70340012329</v>
      </c>
      <c r="I134" s="88"/>
    </row>
    <row r="135" spans="2:9">
      <c r="B135" s="700" t="s">
        <v>401</v>
      </c>
      <c r="C135" s="700"/>
      <c r="D135" s="700"/>
      <c r="E135" s="86"/>
      <c r="F135" s="87">
        <v>359547804</v>
      </c>
      <c r="G135" s="87"/>
      <c r="H135" s="88">
        <v>1249285462</v>
      </c>
      <c r="I135" s="88"/>
    </row>
    <row r="136" spans="2:9">
      <c r="B136" s="700" t="s">
        <v>402</v>
      </c>
      <c r="C136" s="700"/>
      <c r="D136" s="700"/>
      <c r="E136" s="86"/>
      <c r="F136" s="87">
        <v>-92240371259</v>
      </c>
      <c r="G136" s="87"/>
      <c r="H136" s="88">
        <v>-79965781217</v>
      </c>
      <c r="I136" s="88"/>
    </row>
    <row r="137" spans="2:9">
      <c r="B137" s="700" t="s">
        <v>442</v>
      </c>
      <c r="C137" s="700"/>
      <c r="D137" s="700"/>
      <c r="E137" s="86"/>
      <c r="F137" s="87">
        <v>1999985040</v>
      </c>
      <c r="G137" s="87"/>
      <c r="H137" s="88">
        <v>7200000000</v>
      </c>
      <c r="I137" s="88"/>
    </row>
    <row r="138" spans="2:9">
      <c r="B138" s="700" t="s">
        <v>404</v>
      </c>
      <c r="C138" s="700"/>
      <c r="D138" s="700"/>
      <c r="E138" s="86"/>
      <c r="F138" s="87">
        <v>-9064211287</v>
      </c>
      <c r="G138" s="87"/>
      <c r="H138" s="88">
        <v>7674195431</v>
      </c>
      <c r="I138" s="88"/>
    </row>
    <row r="139" spans="2:9">
      <c r="B139" s="700" t="s">
        <v>405</v>
      </c>
      <c r="C139" s="700"/>
      <c r="D139" s="700"/>
      <c r="E139" s="86"/>
      <c r="F139" s="87"/>
      <c r="G139" s="87">
        <v>-229760536391</v>
      </c>
      <c r="H139" s="88"/>
      <c r="I139" s="88">
        <v>-163755093944</v>
      </c>
    </row>
    <row r="140" spans="2:9">
      <c r="B140" s="700" t="s">
        <v>406</v>
      </c>
      <c r="C140" s="700"/>
      <c r="D140" s="700"/>
      <c r="E140" s="86"/>
      <c r="F140" s="87">
        <v>22580005600</v>
      </c>
      <c r="G140" s="87"/>
      <c r="H140" s="88">
        <v>60477453304</v>
      </c>
      <c r="I140" s="88"/>
    </row>
    <row r="141" spans="2:9">
      <c r="B141" s="700" t="s">
        <v>407</v>
      </c>
      <c r="C141" s="700"/>
      <c r="D141" s="700"/>
      <c r="E141" s="86"/>
      <c r="F141" s="87">
        <v>0</v>
      </c>
      <c r="G141" s="87"/>
      <c r="H141" s="88">
        <v>54903943129</v>
      </c>
      <c r="I141" s="88"/>
    </row>
    <row r="142" spans="2:9">
      <c r="B142" s="700" t="s">
        <v>408</v>
      </c>
      <c r="C142" s="700"/>
      <c r="D142" s="700"/>
      <c r="E142" s="86"/>
      <c r="F142" s="87">
        <v>15638803414</v>
      </c>
      <c r="G142" s="87"/>
      <c r="H142" s="88">
        <v>502808429</v>
      </c>
      <c r="I142" s="88"/>
    </row>
    <row r="143" spans="2:9">
      <c r="B143" s="700" t="s">
        <v>409</v>
      </c>
      <c r="C143" s="700"/>
      <c r="D143" s="700"/>
      <c r="E143" s="86"/>
      <c r="F143" s="87">
        <v>2958829946</v>
      </c>
      <c r="G143" s="87"/>
      <c r="H143" s="88">
        <v>3952940815</v>
      </c>
      <c r="I143" s="88"/>
    </row>
    <row r="144" spans="2:9">
      <c r="B144" s="700" t="s">
        <v>410</v>
      </c>
      <c r="C144" s="700"/>
      <c r="D144" s="700"/>
      <c r="E144" s="86"/>
      <c r="F144" s="87">
        <v>3411196815</v>
      </c>
      <c r="G144" s="87"/>
      <c r="H144" s="88">
        <v>432875208</v>
      </c>
      <c r="I144" s="88"/>
    </row>
    <row r="145" spans="2:9">
      <c r="B145" s="700" t="s">
        <v>411</v>
      </c>
      <c r="C145" s="700"/>
      <c r="D145" s="700"/>
      <c r="E145" s="86"/>
      <c r="F145" s="87">
        <v>571175425</v>
      </c>
      <c r="G145" s="87"/>
      <c r="H145" s="88">
        <v>684885723</v>
      </c>
      <c r="I145" s="88"/>
    </row>
    <row r="146" spans="2:9">
      <c r="B146" s="700" t="s">
        <v>412</v>
      </c>
      <c r="C146" s="700"/>
      <c r="D146" s="700"/>
      <c r="E146" s="86"/>
      <c r="F146" s="87">
        <v>-252340541991</v>
      </c>
      <c r="G146" s="87"/>
      <c r="H146" s="88">
        <v>-224232547248</v>
      </c>
      <c r="I146" s="88"/>
    </row>
    <row r="147" spans="2:9">
      <c r="B147" s="700" t="s">
        <v>443</v>
      </c>
      <c r="C147" s="700"/>
      <c r="D147" s="700"/>
      <c r="E147" s="86"/>
      <c r="F147" s="87">
        <v>-57860937</v>
      </c>
      <c r="G147" s="87"/>
      <c r="H147" s="88"/>
      <c r="I147" s="88"/>
    </row>
    <row r="148" spans="2:9">
      <c r="B148" s="700" t="s">
        <v>414</v>
      </c>
      <c r="C148" s="700"/>
      <c r="D148" s="700"/>
      <c r="E148" s="86"/>
      <c r="F148" s="87">
        <v>-6573956596</v>
      </c>
      <c r="G148" s="87"/>
      <c r="H148" s="88">
        <v>-7155424700</v>
      </c>
      <c r="I148" s="88"/>
    </row>
    <row r="149" spans="2:9">
      <c r="B149" s="700" t="s">
        <v>415</v>
      </c>
      <c r="C149" s="700"/>
      <c r="D149" s="700"/>
      <c r="E149" s="86"/>
      <c r="F149" s="87">
        <v>-235339130269</v>
      </c>
      <c r="G149" s="87"/>
      <c r="H149" s="88">
        <v>-195627227616</v>
      </c>
      <c r="I149" s="88"/>
    </row>
    <row r="150" spans="2:9">
      <c r="B150" s="700" t="s">
        <v>416</v>
      </c>
      <c r="C150" s="700"/>
      <c r="D150" s="700"/>
      <c r="E150" s="86"/>
      <c r="F150" s="87">
        <v>-6012440182</v>
      </c>
      <c r="G150" s="87"/>
      <c r="H150" s="88">
        <v>-5539928643</v>
      </c>
      <c r="I150" s="88"/>
    </row>
    <row r="151" spans="2:9">
      <c r="B151" s="700" t="s">
        <v>417</v>
      </c>
      <c r="C151" s="700"/>
      <c r="D151" s="700"/>
      <c r="E151" s="86"/>
      <c r="F151" s="87">
        <v>-109802800</v>
      </c>
      <c r="G151" s="87"/>
      <c r="H151" s="88">
        <v>-15406176289</v>
      </c>
      <c r="I151" s="88"/>
    </row>
    <row r="152" spans="2:9">
      <c r="B152" s="700" t="s">
        <v>444</v>
      </c>
      <c r="C152" s="700"/>
      <c r="D152" s="700"/>
      <c r="E152" s="86"/>
      <c r="F152" s="87">
        <v>-864410000</v>
      </c>
      <c r="G152" s="87"/>
      <c r="H152" s="88">
        <v>-503790000</v>
      </c>
      <c r="I152" s="88"/>
    </row>
    <row r="153" spans="2:9">
      <c r="B153" s="700" t="s">
        <v>445</v>
      </c>
      <c r="C153" s="700"/>
      <c r="D153" s="700"/>
      <c r="E153" s="86"/>
      <c r="F153" s="87">
        <v>-3382941207</v>
      </c>
      <c r="G153" s="87"/>
      <c r="H153" s="88">
        <v>0</v>
      </c>
      <c r="I153" s="88"/>
    </row>
    <row r="154" spans="2:9">
      <c r="B154" s="700" t="s">
        <v>420</v>
      </c>
      <c r="C154" s="700"/>
      <c r="D154" s="700"/>
      <c r="E154" s="86"/>
      <c r="F154" s="87"/>
      <c r="G154" s="87">
        <v>11410985323</v>
      </c>
      <c r="H154" s="88"/>
      <c r="I154" s="88">
        <v>-104918101379</v>
      </c>
    </row>
    <row r="155" spans="2:9">
      <c r="B155" s="700" t="s">
        <v>421</v>
      </c>
      <c r="C155" s="700"/>
      <c r="D155" s="700"/>
      <c r="E155" s="86"/>
      <c r="F155" s="87">
        <v>1979600000000</v>
      </c>
      <c r="G155" s="87"/>
      <c r="H155" s="88">
        <v>20000000000</v>
      </c>
      <c r="I155" s="88"/>
    </row>
    <row r="156" spans="2:9">
      <c r="B156" s="700" t="s">
        <v>446</v>
      </c>
      <c r="C156" s="700"/>
      <c r="D156" s="700"/>
      <c r="E156" s="86"/>
      <c r="F156" s="87">
        <v>46000000000</v>
      </c>
      <c r="G156" s="87"/>
      <c r="H156" s="88">
        <v>20000000000</v>
      </c>
      <c r="I156" s="88"/>
    </row>
    <row r="157" spans="2:9">
      <c r="B157" s="700" t="s">
        <v>447</v>
      </c>
      <c r="C157" s="700"/>
      <c r="D157" s="700"/>
      <c r="E157" s="86"/>
      <c r="F157" s="87">
        <v>1933600000000</v>
      </c>
      <c r="G157" s="87"/>
      <c r="H157" s="88">
        <v>0</v>
      </c>
      <c r="I157" s="88"/>
    </row>
    <row r="158" spans="2:9">
      <c r="B158" s="700" t="s">
        <v>423</v>
      </c>
      <c r="C158" s="700"/>
      <c r="D158" s="700"/>
      <c r="E158" s="86"/>
      <c r="F158" s="87">
        <v>-1968189014677</v>
      </c>
      <c r="G158" s="87"/>
      <c r="H158" s="88">
        <v>-124918101379</v>
      </c>
      <c r="I158" s="88"/>
    </row>
    <row r="159" spans="2:9">
      <c r="B159" s="700" t="s">
        <v>424</v>
      </c>
      <c r="C159" s="700"/>
      <c r="D159" s="700"/>
      <c r="E159" s="86"/>
      <c r="F159" s="87">
        <v>-32824564643</v>
      </c>
      <c r="G159" s="87"/>
      <c r="H159" s="88">
        <v>-88428054850</v>
      </c>
      <c r="I159" s="88"/>
    </row>
    <row r="160" spans="2:9">
      <c r="B160" s="700" t="s">
        <v>448</v>
      </c>
      <c r="C160" s="700"/>
      <c r="D160" s="700"/>
      <c r="E160" s="86"/>
      <c r="F160" s="87">
        <v>-19000000000</v>
      </c>
      <c r="G160" s="87"/>
      <c r="H160" s="88">
        <v>-20000000000</v>
      </c>
      <c r="I160" s="88"/>
    </row>
    <row r="161" spans="2:9">
      <c r="B161" s="700" t="s">
        <v>449</v>
      </c>
      <c r="C161" s="700"/>
      <c r="D161" s="700"/>
      <c r="E161" s="86"/>
      <c r="F161" s="87">
        <v>-1900000000000</v>
      </c>
      <c r="G161" s="87"/>
      <c r="H161" s="88">
        <v>0</v>
      </c>
      <c r="I161" s="88"/>
    </row>
    <row r="162" spans="2:9">
      <c r="B162" s="700" t="s">
        <v>426</v>
      </c>
      <c r="C162" s="700"/>
      <c r="D162" s="700"/>
      <c r="E162" s="86"/>
      <c r="F162" s="87">
        <v>-16364450034</v>
      </c>
      <c r="G162" s="87"/>
      <c r="H162" s="88">
        <v>-16490046529</v>
      </c>
      <c r="I162" s="88"/>
    </row>
    <row r="163" spans="2:9">
      <c r="B163" s="700" t="s">
        <v>427</v>
      </c>
      <c r="C163" s="700"/>
      <c r="D163" s="700"/>
      <c r="E163" s="86"/>
      <c r="F163" s="87">
        <v>26133499074</v>
      </c>
      <c r="G163" s="87"/>
      <c r="H163" s="88">
        <v>-21320243457</v>
      </c>
      <c r="I163" s="88"/>
    </row>
    <row r="164" spans="2:9">
      <c r="B164" s="700" t="s">
        <v>428</v>
      </c>
      <c r="C164" s="700"/>
      <c r="D164" s="700"/>
      <c r="E164" s="86"/>
      <c r="F164" s="87">
        <v>59116025929</v>
      </c>
      <c r="G164" s="87"/>
      <c r="H164" s="88">
        <v>80311946932</v>
      </c>
      <c r="I164" s="88"/>
    </row>
    <row r="165" spans="2:9">
      <c r="B165" s="700" t="s">
        <v>429</v>
      </c>
      <c r="C165" s="700"/>
      <c r="D165" s="700"/>
      <c r="E165" s="86"/>
      <c r="F165" s="87">
        <v>-554472601</v>
      </c>
      <c r="G165" s="87"/>
      <c r="H165" s="88">
        <v>124322454</v>
      </c>
      <c r="I165" s="88"/>
    </row>
    <row r="166" spans="2:9">
      <c r="B166" s="700" t="s">
        <v>430</v>
      </c>
      <c r="C166" s="700"/>
      <c r="D166" s="700"/>
      <c r="E166" s="86"/>
      <c r="F166" s="87">
        <v>84695052402</v>
      </c>
      <c r="G166" s="87"/>
      <c r="H166" s="88">
        <v>59116025929</v>
      </c>
      <c r="I166" s="88"/>
    </row>
  </sheetData>
  <mergeCells count="56">
    <mergeCell ref="B165:D165"/>
    <mergeCell ref="B166:D166"/>
    <mergeCell ref="B159:D159"/>
    <mergeCell ref="B160:D160"/>
    <mergeCell ref="B161:D161"/>
    <mergeCell ref="B162:D162"/>
    <mergeCell ref="B163:D163"/>
    <mergeCell ref="B164:D164"/>
    <mergeCell ref="B158:D158"/>
    <mergeCell ref="B147:D147"/>
    <mergeCell ref="B148:D148"/>
    <mergeCell ref="B149:D149"/>
    <mergeCell ref="B150:D150"/>
    <mergeCell ref="B151:D151"/>
    <mergeCell ref="B152:D152"/>
    <mergeCell ref="B153:D153"/>
    <mergeCell ref="B154:D154"/>
    <mergeCell ref="B155:D155"/>
    <mergeCell ref="B156:D156"/>
    <mergeCell ref="B157:D157"/>
    <mergeCell ref="B146:D146"/>
    <mergeCell ref="B135:D135"/>
    <mergeCell ref="B136:D136"/>
    <mergeCell ref="B137:D137"/>
    <mergeCell ref="B138:D138"/>
    <mergeCell ref="B139:D139"/>
    <mergeCell ref="B140:D140"/>
    <mergeCell ref="B141:D141"/>
    <mergeCell ref="B142:D142"/>
    <mergeCell ref="B143:D143"/>
    <mergeCell ref="B144:D144"/>
    <mergeCell ref="B145:D145"/>
    <mergeCell ref="B134:D134"/>
    <mergeCell ref="B110:D110"/>
    <mergeCell ref="B111:D111"/>
    <mergeCell ref="B112:D112"/>
    <mergeCell ref="B113:D113"/>
    <mergeCell ref="B114:D114"/>
    <mergeCell ref="B115:D115"/>
    <mergeCell ref="B116:D116"/>
    <mergeCell ref="B130:D130"/>
    <mergeCell ref="B131:D131"/>
    <mergeCell ref="B132:D132"/>
    <mergeCell ref="B133:D133"/>
    <mergeCell ref="B109:D109"/>
    <mergeCell ref="B97:D97"/>
    <mergeCell ref="B98:D98"/>
    <mergeCell ref="B99:D99"/>
    <mergeCell ref="B100:D100"/>
    <mergeCell ref="B101:D101"/>
    <mergeCell ref="B102:D102"/>
    <mergeCell ref="B103:D103"/>
    <mergeCell ref="B104:D104"/>
    <mergeCell ref="B105:D105"/>
    <mergeCell ref="B107:D107"/>
    <mergeCell ref="B108:D108"/>
  </mergeCells>
  <phoneticPr fontId="3"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EE8BB1-C935-4C72-8A20-62F827E8BB7B}">
  <dimension ref="B1:J143"/>
  <sheetViews>
    <sheetView zoomScale="90" zoomScaleNormal="90" workbookViewId="0"/>
  </sheetViews>
  <sheetFormatPr defaultColWidth="8.75" defaultRowHeight="16.5"/>
  <cols>
    <col min="1" max="1" width="8.75" style="93"/>
    <col min="2" max="2" width="3" style="95" customWidth="1"/>
    <col min="3" max="3" width="3.75" style="95" customWidth="1"/>
    <col min="4" max="4" width="24.5" style="95" customWidth="1"/>
    <col min="5" max="5" width="8.125" style="95" customWidth="1"/>
    <col min="6" max="10" width="15.625" style="95" customWidth="1"/>
    <col min="11" max="16384" width="8.75" style="93"/>
  </cols>
  <sheetData>
    <row r="1" spans="2:10" ht="19.5">
      <c r="B1" s="92" t="s">
        <v>450</v>
      </c>
      <c r="C1" s="92"/>
      <c r="D1" s="92"/>
      <c r="E1" s="92"/>
      <c r="F1" s="92"/>
      <c r="G1" s="92"/>
      <c r="H1" s="92"/>
      <c r="I1" s="92"/>
      <c r="J1" s="92"/>
    </row>
    <row r="2" spans="2:10">
      <c r="B2" s="94" t="s">
        <v>451</v>
      </c>
      <c r="C2" s="94"/>
      <c r="D2" s="94"/>
      <c r="E2" s="94"/>
      <c r="F2" s="94"/>
      <c r="G2" s="94"/>
      <c r="H2" s="94"/>
      <c r="I2" s="94"/>
      <c r="J2" s="94"/>
    </row>
    <row r="3" spans="2:10">
      <c r="B3" s="94" t="s">
        <v>452</v>
      </c>
      <c r="C3" s="94"/>
      <c r="D3" s="94"/>
      <c r="E3" s="94"/>
      <c r="F3" s="94"/>
      <c r="G3" s="94"/>
      <c r="H3" s="94"/>
      <c r="I3" s="94"/>
      <c r="J3" s="94"/>
    </row>
    <row r="5" spans="2:10">
      <c r="B5" s="95" t="s">
        <v>453</v>
      </c>
      <c r="J5" s="96" t="s">
        <v>284</v>
      </c>
    </row>
    <row r="6" spans="2:10">
      <c r="B6" s="97" t="s">
        <v>285</v>
      </c>
      <c r="C6" s="98"/>
      <c r="D6" s="98"/>
      <c r="E6" s="99"/>
      <c r="F6" s="100" t="s">
        <v>286</v>
      </c>
      <c r="G6" s="101" t="s">
        <v>454</v>
      </c>
      <c r="H6" s="101"/>
      <c r="I6" s="101" t="s">
        <v>455</v>
      </c>
      <c r="J6" s="101"/>
    </row>
    <row r="7" spans="2:10">
      <c r="B7" s="102" t="s">
        <v>289</v>
      </c>
      <c r="C7" s="103"/>
      <c r="D7" s="103"/>
      <c r="E7" s="104"/>
      <c r="F7" s="105"/>
      <c r="G7" s="106"/>
      <c r="H7" s="106"/>
      <c r="I7" s="106"/>
      <c r="J7" s="106"/>
    </row>
    <row r="8" spans="2:10">
      <c r="B8" s="102"/>
      <c r="C8" s="103" t="s">
        <v>290</v>
      </c>
      <c r="D8" s="103"/>
      <c r="E8" s="104"/>
      <c r="F8" s="105"/>
      <c r="G8" s="106"/>
      <c r="H8" s="106">
        <v>436163479914</v>
      </c>
      <c r="I8" s="106"/>
      <c r="J8" s="106">
        <v>441781464302</v>
      </c>
    </row>
    <row r="9" spans="2:10">
      <c r="B9" s="102"/>
      <c r="C9" s="107"/>
      <c r="D9" s="103" t="s">
        <v>291</v>
      </c>
      <c r="E9" s="104"/>
      <c r="F9" s="105"/>
      <c r="G9" s="106">
        <v>118277523664</v>
      </c>
      <c r="H9" s="106"/>
      <c r="I9" s="106">
        <v>152486393891</v>
      </c>
      <c r="J9" s="106"/>
    </row>
    <row r="10" spans="2:10">
      <c r="B10" s="102"/>
      <c r="C10" s="107"/>
      <c r="D10" s="103" t="s">
        <v>292</v>
      </c>
      <c r="E10" s="104"/>
      <c r="F10" s="105"/>
      <c r="G10" s="106">
        <v>20500000000</v>
      </c>
      <c r="H10" s="106"/>
      <c r="I10" s="106">
        <v>30600000000</v>
      </c>
      <c r="J10" s="106"/>
    </row>
    <row r="11" spans="2:10">
      <c r="B11" s="102"/>
      <c r="C11" s="107"/>
      <c r="D11" s="103" t="s">
        <v>293</v>
      </c>
      <c r="E11" s="104"/>
      <c r="F11" s="105"/>
      <c r="G11" s="106">
        <v>258385328483</v>
      </c>
      <c r="H11" s="106"/>
      <c r="I11" s="106">
        <v>219512297948</v>
      </c>
      <c r="J11" s="106"/>
    </row>
    <row r="12" spans="2:10">
      <c r="B12" s="102"/>
      <c r="C12" s="107"/>
      <c r="D12" s="103" t="s">
        <v>456</v>
      </c>
      <c r="E12" s="104"/>
      <c r="F12" s="105"/>
      <c r="G12" s="106">
        <v>0</v>
      </c>
      <c r="H12" s="106"/>
      <c r="I12" s="106">
        <v>5023968276</v>
      </c>
      <c r="J12" s="106"/>
    </row>
    <row r="13" spans="2:10">
      <c r="B13" s="102"/>
      <c r="C13" s="107"/>
      <c r="D13" s="103" t="s">
        <v>295</v>
      </c>
      <c r="E13" s="104"/>
      <c r="F13" s="105"/>
      <c r="G13" s="106">
        <v>0</v>
      </c>
      <c r="H13" s="106"/>
      <c r="I13" s="106">
        <v>0</v>
      </c>
      <c r="J13" s="106"/>
    </row>
    <row r="14" spans="2:10">
      <c r="B14" s="102"/>
      <c r="C14" s="107"/>
      <c r="D14" s="103" t="s">
        <v>296</v>
      </c>
      <c r="E14" s="104"/>
      <c r="F14" s="105"/>
      <c r="G14" s="106">
        <v>19881268085</v>
      </c>
      <c r="H14" s="106"/>
      <c r="I14" s="106">
        <v>23155089877</v>
      </c>
      <c r="J14" s="106"/>
    </row>
    <row r="15" spans="2:10">
      <c r="B15" s="102"/>
      <c r="C15" s="107"/>
      <c r="D15" s="103" t="s">
        <v>297</v>
      </c>
      <c r="E15" s="104"/>
      <c r="F15" s="105"/>
      <c r="G15" s="106">
        <v>19119359682</v>
      </c>
      <c r="H15" s="106"/>
      <c r="I15" s="106">
        <v>11003714310</v>
      </c>
      <c r="J15" s="106"/>
    </row>
    <row r="16" spans="2:10">
      <c r="B16" s="102"/>
      <c r="C16" s="103" t="s">
        <v>298</v>
      </c>
      <c r="D16" s="103"/>
      <c r="E16" s="104"/>
      <c r="F16" s="105"/>
      <c r="G16" s="106"/>
      <c r="H16" s="106">
        <v>2838129303835</v>
      </c>
      <c r="I16" s="106"/>
      <c r="J16" s="106">
        <v>2823395119706</v>
      </c>
    </row>
    <row r="17" spans="2:10">
      <c r="B17" s="102"/>
      <c r="C17" s="107"/>
      <c r="D17" s="103" t="s">
        <v>299</v>
      </c>
      <c r="E17" s="104"/>
      <c r="F17" s="105"/>
      <c r="G17" s="106">
        <v>0</v>
      </c>
      <c r="H17" s="106"/>
      <c r="I17" s="106">
        <v>0</v>
      </c>
      <c r="J17" s="106"/>
    </row>
    <row r="18" spans="2:10">
      <c r="B18" s="102"/>
      <c r="C18" s="107"/>
      <c r="D18" s="103" t="s">
        <v>300</v>
      </c>
      <c r="E18" s="104"/>
      <c r="F18" s="105"/>
      <c r="G18" s="106">
        <v>16460158739</v>
      </c>
      <c r="H18" s="106"/>
      <c r="I18" s="106">
        <v>16175664089</v>
      </c>
      <c r="J18" s="106"/>
    </row>
    <row r="19" spans="2:10">
      <c r="B19" s="102"/>
      <c r="C19" s="107"/>
      <c r="D19" s="103" t="s">
        <v>301</v>
      </c>
      <c r="E19" s="104"/>
      <c r="F19" s="105"/>
      <c r="G19" s="106">
        <v>30474102981</v>
      </c>
      <c r="H19" s="106"/>
      <c r="I19" s="106">
        <v>30354554571</v>
      </c>
      <c r="J19" s="106"/>
    </row>
    <row r="20" spans="2:10">
      <c r="B20" s="102"/>
      <c r="C20" s="107"/>
      <c r="D20" s="103" t="s">
        <v>302</v>
      </c>
      <c r="E20" s="104"/>
      <c r="F20" s="105"/>
      <c r="G20" s="106">
        <v>0</v>
      </c>
      <c r="H20" s="106"/>
      <c r="I20" s="106">
        <v>0</v>
      </c>
      <c r="J20" s="106"/>
    </row>
    <row r="21" spans="2:10">
      <c r="B21" s="102"/>
      <c r="C21" s="107"/>
      <c r="D21" s="103" t="s">
        <v>304</v>
      </c>
      <c r="E21" s="104"/>
      <c r="F21" s="105"/>
      <c r="G21" s="106">
        <v>645892816503</v>
      </c>
      <c r="H21" s="106"/>
      <c r="I21" s="106">
        <v>614717689454</v>
      </c>
      <c r="J21" s="106"/>
    </row>
    <row r="22" spans="2:10">
      <c r="B22" s="102"/>
      <c r="C22" s="107"/>
      <c r="D22" s="103" t="s">
        <v>305</v>
      </c>
      <c r="E22" s="104"/>
      <c r="F22" s="105"/>
      <c r="G22" s="106">
        <v>2117076796230</v>
      </c>
      <c r="H22" s="106"/>
      <c r="I22" s="106">
        <v>2134951837076</v>
      </c>
      <c r="J22" s="106"/>
    </row>
    <row r="23" spans="2:10">
      <c r="B23" s="102"/>
      <c r="C23" s="107"/>
      <c r="D23" s="103" t="s">
        <v>306</v>
      </c>
      <c r="E23" s="104"/>
      <c r="F23" s="105"/>
      <c r="G23" s="106">
        <v>0</v>
      </c>
      <c r="H23" s="106"/>
      <c r="I23" s="106">
        <v>0</v>
      </c>
      <c r="J23" s="106"/>
    </row>
    <row r="24" spans="2:10">
      <c r="B24" s="102"/>
      <c r="C24" s="107"/>
      <c r="D24" s="103" t="s">
        <v>307</v>
      </c>
      <c r="E24" s="104"/>
      <c r="F24" s="105"/>
      <c r="G24" s="106">
        <v>28225429382</v>
      </c>
      <c r="H24" s="106"/>
      <c r="I24" s="106">
        <v>27195374516</v>
      </c>
      <c r="J24" s="106"/>
    </row>
    <row r="25" spans="2:10">
      <c r="B25" s="102" t="s">
        <v>308</v>
      </c>
      <c r="C25" s="103"/>
      <c r="D25" s="103"/>
      <c r="E25" s="104"/>
      <c r="F25" s="105"/>
      <c r="G25" s="106"/>
      <c r="H25" s="106">
        <v>3274292783749</v>
      </c>
      <c r="I25" s="106"/>
      <c r="J25" s="106">
        <v>3265176584008</v>
      </c>
    </row>
    <row r="26" spans="2:10">
      <c r="B26" s="102" t="s">
        <v>309</v>
      </c>
      <c r="C26" s="103"/>
      <c r="D26" s="103"/>
      <c r="E26" s="104"/>
      <c r="F26" s="105"/>
      <c r="G26" s="106"/>
      <c r="H26" s="106"/>
      <c r="I26" s="106"/>
      <c r="J26" s="106"/>
    </row>
    <row r="27" spans="2:10">
      <c r="B27" s="102"/>
      <c r="C27" s="103" t="s">
        <v>310</v>
      </c>
      <c r="D27" s="103"/>
      <c r="E27" s="104"/>
      <c r="F27" s="105"/>
      <c r="G27" s="106"/>
      <c r="H27" s="106">
        <v>469175523068</v>
      </c>
      <c r="I27" s="106"/>
      <c r="J27" s="106">
        <v>503898905401</v>
      </c>
    </row>
    <row r="28" spans="2:10">
      <c r="B28" s="102"/>
      <c r="C28" s="107"/>
      <c r="D28" s="103" t="s">
        <v>311</v>
      </c>
      <c r="E28" s="104"/>
      <c r="F28" s="105"/>
      <c r="G28" s="106">
        <v>345174160501</v>
      </c>
      <c r="H28" s="106"/>
      <c r="I28" s="106">
        <v>351753197913</v>
      </c>
      <c r="J28" s="106"/>
    </row>
    <row r="29" spans="2:10">
      <c r="B29" s="102"/>
      <c r="C29" s="107"/>
      <c r="D29" s="103" t="s">
        <v>312</v>
      </c>
      <c r="E29" s="104"/>
      <c r="F29" s="105"/>
      <c r="G29" s="106">
        <v>17000000000</v>
      </c>
      <c r="H29" s="106"/>
      <c r="I29" s="106">
        <v>47000000000</v>
      </c>
      <c r="J29" s="106"/>
    </row>
    <row r="30" spans="2:10">
      <c r="B30" s="102"/>
      <c r="C30" s="107"/>
      <c r="D30" s="103" t="s">
        <v>457</v>
      </c>
      <c r="E30" s="104"/>
      <c r="F30" s="105"/>
      <c r="G30" s="106">
        <v>30216858265</v>
      </c>
      <c r="H30" s="106"/>
      <c r="I30" s="106">
        <v>29772606006</v>
      </c>
      <c r="J30" s="106"/>
    </row>
    <row r="31" spans="2:10">
      <c r="B31" s="102"/>
      <c r="C31" s="107"/>
      <c r="D31" s="103" t="s">
        <v>313</v>
      </c>
      <c r="E31" s="104"/>
      <c r="F31" s="105"/>
      <c r="G31" s="106">
        <v>4530344312</v>
      </c>
      <c r="H31" s="106"/>
      <c r="I31" s="106">
        <v>8064333436</v>
      </c>
      <c r="J31" s="106"/>
    </row>
    <row r="32" spans="2:10">
      <c r="B32" s="102"/>
      <c r="C32" s="107"/>
      <c r="D32" s="103" t="s">
        <v>315</v>
      </c>
      <c r="E32" s="104"/>
      <c r="F32" s="105"/>
      <c r="G32" s="106">
        <v>25759322698</v>
      </c>
      <c r="H32" s="106"/>
      <c r="I32" s="106">
        <v>24033525896</v>
      </c>
      <c r="J32" s="106"/>
    </row>
    <row r="33" spans="2:10">
      <c r="B33" s="102"/>
      <c r="C33" s="107"/>
      <c r="D33" s="103" t="s">
        <v>316</v>
      </c>
      <c r="E33" s="104"/>
      <c r="F33" s="105"/>
      <c r="G33" s="106">
        <v>23012009162</v>
      </c>
      <c r="H33" s="106"/>
      <c r="I33" s="106">
        <v>20309770911</v>
      </c>
      <c r="J33" s="106"/>
    </row>
    <row r="34" spans="2:10">
      <c r="B34" s="102"/>
      <c r="C34" s="107"/>
      <c r="D34" s="103" t="s">
        <v>317</v>
      </c>
      <c r="E34" s="104"/>
      <c r="F34" s="105"/>
      <c r="G34" s="106">
        <v>23482828130</v>
      </c>
      <c r="H34" s="106"/>
      <c r="I34" s="106">
        <v>22965471239</v>
      </c>
      <c r="J34" s="106"/>
    </row>
    <row r="35" spans="2:10">
      <c r="B35" s="102"/>
      <c r="C35" s="103" t="s">
        <v>318</v>
      </c>
      <c r="D35" s="103"/>
      <c r="E35" s="104"/>
      <c r="F35" s="105"/>
      <c r="G35" s="106"/>
      <c r="H35" s="106">
        <v>2401978206406</v>
      </c>
      <c r="I35" s="106"/>
      <c r="J35" s="106">
        <v>2385095443385</v>
      </c>
    </row>
    <row r="36" spans="2:10">
      <c r="B36" s="102"/>
      <c r="C36" s="107"/>
      <c r="D36" s="103" t="s">
        <v>319</v>
      </c>
      <c r="E36" s="104"/>
      <c r="F36" s="105"/>
      <c r="G36" s="106">
        <v>40905226283</v>
      </c>
      <c r="H36" s="106"/>
      <c r="I36" s="106">
        <v>29352624906</v>
      </c>
      <c r="J36" s="106"/>
    </row>
    <row r="37" spans="2:10">
      <c r="B37" s="102"/>
      <c r="C37" s="107"/>
      <c r="D37" s="103" t="s">
        <v>320</v>
      </c>
      <c r="E37" s="104"/>
      <c r="F37" s="105"/>
      <c r="G37" s="106">
        <v>1704645490771</v>
      </c>
      <c r="H37" s="106"/>
      <c r="I37" s="106">
        <v>1702484108254</v>
      </c>
      <c r="J37" s="106"/>
    </row>
    <row r="38" spans="2:10">
      <c r="B38" s="102"/>
      <c r="C38" s="107"/>
      <c r="D38" s="103" t="s">
        <v>321</v>
      </c>
      <c r="E38" s="104"/>
      <c r="F38" s="105"/>
      <c r="G38" s="106">
        <v>266182017279</v>
      </c>
      <c r="H38" s="106"/>
      <c r="I38" s="106">
        <v>265925821114</v>
      </c>
      <c r="J38" s="106"/>
    </row>
    <row r="39" spans="2:10">
      <c r="B39" s="102"/>
      <c r="C39" s="107"/>
      <c r="D39" s="103" t="s">
        <v>322</v>
      </c>
      <c r="E39" s="104"/>
      <c r="F39" s="105"/>
      <c r="G39" s="106">
        <v>209716238671</v>
      </c>
      <c r="H39" s="106"/>
      <c r="I39" s="106">
        <v>215840190396</v>
      </c>
      <c r="J39" s="106"/>
    </row>
    <row r="40" spans="2:10">
      <c r="B40" s="102"/>
      <c r="C40" s="107"/>
      <c r="D40" s="103" t="s">
        <v>323</v>
      </c>
      <c r="E40" s="104"/>
      <c r="F40" s="105"/>
      <c r="G40" s="106">
        <v>142340993447</v>
      </c>
      <c r="H40" s="106"/>
      <c r="I40" s="106">
        <v>128218704573</v>
      </c>
      <c r="J40" s="106"/>
    </row>
    <row r="41" spans="2:10">
      <c r="B41" s="102"/>
      <c r="C41" s="107"/>
      <c r="D41" s="103" t="s">
        <v>325</v>
      </c>
      <c r="E41" s="104"/>
      <c r="F41" s="105"/>
      <c r="G41" s="106">
        <v>8739290210</v>
      </c>
      <c r="H41" s="106"/>
      <c r="I41" s="106">
        <v>8390444854</v>
      </c>
      <c r="J41" s="106"/>
    </row>
    <row r="42" spans="2:10">
      <c r="B42" s="102"/>
      <c r="C42" s="107"/>
      <c r="D42" s="103" t="s">
        <v>326</v>
      </c>
      <c r="E42" s="104"/>
      <c r="F42" s="105"/>
      <c r="G42" s="106">
        <v>13384209514</v>
      </c>
      <c r="H42" s="106"/>
      <c r="I42" s="106">
        <v>19045953854</v>
      </c>
      <c r="J42" s="106"/>
    </row>
    <row r="43" spans="2:10">
      <c r="B43" s="102"/>
      <c r="C43" s="107"/>
      <c r="D43" s="103" t="s">
        <v>327</v>
      </c>
      <c r="E43" s="104"/>
      <c r="F43" s="105"/>
      <c r="G43" s="106">
        <v>16064740231</v>
      </c>
      <c r="H43" s="106"/>
      <c r="I43" s="106">
        <v>15837595434</v>
      </c>
      <c r="J43" s="106"/>
    </row>
    <row r="44" spans="2:10">
      <c r="B44" s="102" t="s">
        <v>328</v>
      </c>
      <c r="C44" s="103"/>
      <c r="D44" s="103"/>
      <c r="E44" s="104"/>
      <c r="F44" s="105"/>
      <c r="G44" s="106"/>
      <c r="H44" s="106">
        <v>2871153729474</v>
      </c>
      <c r="I44" s="106"/>
      <c r="J44" s="106">
        <v>2888994348786</v>
      </c>
    </row>
    <row r="45" spans="2:10">
      <c r="B45" s="102" t="s">
        <v>329</v>
      </c>
      <c r="C45" s="103"/>
      <c r="D45" s="103"/>
      <c r="E45" s="104"/>
      <c r="F45" s="105"/>
      <c r="G45" s="106"/>
      <c r="H45" s="106"/>
      <c r="I45" s="106"/>
      <c r="J45" s="106"/>
    </row>
    <row r="46" spans="2:10">
      <c r="B46" s="102"/>
      <c r="C46" s="107" t="s">
        <v>330</v>
      </c>
      <c r="D46" s="103" t="s">
        <v>331</v>
      </c>
      <c r="E46" s="104"/>
      <c r="F46" s="105"/>
      <c r="G46" s="105"/>
      <c r="H46" s="106">
        <v>37942918500</v>
      </c>
      <c r="I46" s="106"/>
      <c r="J46" s="106">
        <v>37942918500</v>
      </c>
    </row>
    <row r="47" spans="2:10">
      <c r="B47" s="102"/>
      <c r="C47" s="107" t="s">
        <v>332</v>
      </c>
      <c r="D47" s="103" t="s">
        <v>333</v>
      </c>
      <c r="E47" s="104"/>
      <c r="F47" s="105"/>
      <c r="G47" s="105"/>
      <c r="H47" s="106">
        <v>303154651829</v>
      </c>
      <c r="I47" s="106"/>
      <c r="J47" s="106">
        <v>303154651829</v>
      </c>
    </row>
    <row r="48" spans="2:10">
      <c r="B48" s="102"/>
      <c r="C48" s="107" t="s">
        <v>334</v>
      </c>
      <c r="D48" s="103" t="s">
        <v>335</v>
      </c>
      <c r="E48" s="104"/>
      <c r="F48" s="105"/>
      <c r="G48" s="105"/>
      <c r="H48" s="106">
        <v>430419850</v>
      </c>
      <c r="I48" s="106"/>
      <c r="J48" s="106">
        <v>1943029341</v>
      </c>
    </row>
    <row r="49" spans="2:10">
      <c r="B49" s="102"/>
      <c r="C49" s="107" t="s">
        <v>336</v>
      </c>
      <c r="D49" s="103" t="s">
        <v>337</v>
      </c>
      <c r="E49" s="104"/>
      <c r="F49" s="105"/>
      <c r="G49" s="105"/>
      <c r="H49" s="106">
        <v>61611064096</v>
      </c>
      <c r="I49" s="106"/>
      <c r="J49" s="106">
        <v>33141635552</v>
      </c>
    </row>
    <row r="50" spans="2:10">
      <c r="B50" s="102" t="s">
        <v>338</v>
      </c>
      <c r="C50" s="103"/>
      <c r="D50" s="103"/>
      <c r="E50" s="104"/>
      <c r="F50" s="105"/>
      <c r="G50" s="106"/>
      <c r="H50" s="106">
        <v>403139054275</v>
      </c>
      <c r="I50" s="106"/>
      <c r="J50" s="106">
        <v>376182235222</v>
      </c>
    </row>
    <row r="51" spans="2:10">
      <c r="B51" s="102" t="s">
        <v>339</v>
      </c>
      <c r="C51" s="103"/>
      <c r="D51" s="103"/>
      <c r="E51" s="104"/>
      <c r="F51" s="105"/>
      <c r="G51" s="106"/>
      <c r="H51" s="106">
        <v>3274292783749</v>
      </c>
      <c r="I51" s="106"/>
      <c r="J51" s="106">
        <v>3265176584008</v>
      </c>
    </row>
    <row r="53" spans="2:10">
      <c r="D53" s="96"/>
      <c r="E53" s="96"/>
      <c r="F53" s="108"/>
    </row>
    <row r="54" spans="2:10" ht="19.5">
      <c r="B54" s="92" t="s">
        <v>458</v>
      </c>
      <c r="C54" s="92"/>
      <c r="D54" s="92"/>
      <c r="E54" s="92"/>
      <c r="F54" s="92"/>
      <c r="G54" s="92"/>
      <c r="H54" s="92"/>
      <c r="I54" s="92"/>
      <c r="J54" s="92"/>
    </row>
    <row r="55" spans="2:10">
      <c r="B55" s="94" t="s">
        <v>459</v>
      </c>
      <c r="C55" s="94"/>
      <c r="D55" s="94"/>
      <c r="E55" s="94"/>
      <c r="F55" s="94"/>
      <c r="G55" s="94"/>
      <c r="H55" s="94"/>
      <c r="I55" s="94"/>
      <c r="J55" s="94"/>
    </row>
    <row r="56" spans="2:10">
      <c r="B56" s="94" t="s">
        <v>460</v>
      </c>
      <c r="C56" s="94"/>
      <c r="D56" s="94"/>
      <c r="E56" s="94"/>
      <c r="F56" s="94"/>
      <c r="G56" s="94"/>
      <c r="H56" s="94"/>
      <c r="I56" s="94"/>
      <c r="J56" s="94"/>
    </row>
    <row r="58" spans="2:10">
      <c r="B58" s="95" t="s">
        <v>453</v>
      </c>
      <c r="J58" s="96" t="s">
        <v>284</v>
      </c>
    </row>
    <row r="59" spans="2:10">
      <c r="B59" s="97" t="s">
        <v>285</v>
      </c>
      <c r="C59" s="98"/>
      <c r="D59" s="98"/>
      <c r="E59" s="99"/>
      <c r="F59" s="100" t="s">
        <v>286</v>
      </c>
      <c r="G59" s="101" t="s">
        <v>454</v>
      </c>
      <c r="H59" s="101"/>
      <c r="I59" s="101" t="s">
        <v>455</v>
      </c>
      <c r="J59" s="101"/>
    </row>
    <row r="60" spans="2:10">
      <c r="B60" s="102" t="s">
        <v>330</v>
      </c>
      <c r="C60" s="103" t="s">
        <v>343</v>
      </c>
      <c r="D60" s="103"/>
      <c r="E60" s="104"/>
      <c r="F60" s="105"/>
      <c r="G60" s="106"/>
      <c r="H60" s="106">
        <v>1290462789774</v>
      </c>
      <c r="I60" s="106"/>
      <c r="J60" s="106">
        <v>1549714140559</v>
      </c>
    </row>
    <row r="61" spans="2:10">
      <c r="B61" s="102" t="s">
        <v>332</v>
      </c>
      <c r="C61" s="103" t="s">
        <v>344</v>
      </c>
      <c r="D61" s="103"/>
      <c r="E61" s="104"/>
      <c r="F61" s="105"/>
      <c r="G61" s="109"/>
      <c r="H61" s="106">
        <v>1189380840926</v>
      </c>
      <c r="I61" s="109"/>
      <c r="J61" s="106">
        <v>1427821082659</v>
      </c>
    </row>
    <row r="62" spans="2:10">
      <c r="B62" s="102" t="s">
        <v>334</v>
      </c>
      <c r="C62" s="103" t="s">
        <v>345</v>
      </c>
      <c r="D62" s="103"/>
      <c r="E62" s="104"/>
      <c r="F62" s="105"/>
      <c r="G62" s="106"/>
      <c r="H62" s="106">
        <v>101081948848</v>
      </c>
      <c r="I62" s="106"/>
      <c r="J62" s="106">
        <v>121893057900</v>
      </c>
    </row>
    <row r="63" spans="2:10">
      <c r="B63" s="102"/>
      <c r="C63" s="103" t="s">
        <v>346</v>
      </c>
      <c r="D63" s="103"/>
      <c r="E63" s="104"/>
      <c r="F63" s="105"/>
      <c r="G63" s="106">
        <v>2845328154</v>
      </c>
      <c r="H63" s="106"/>
      <c r="I63" s="106">
        <v>2713521040</v>
      </c>
      <c r="J63" s="106"/>
    </row>
    <row r="64" spans="2:10">
      <c r="B64" s="102"/>
      <c r="C64" s="103" t="s">
        <v>347</v>
      </c>
      <c r="D64" s="103"/>
      <c r="E64" s="104"/>
      <c r="F64" s="105"/>
      <c r="G64" s="106">
        <v>51386978331</v>
      </c>
      <c r="H64" s="106"/>
      <c r="I64" s="106">
        <v>71419573578</v>
      </c>
      <c r="J64" s="106"/>
    </row>
    <row r="65" spans="2:10">
      <c r="B65" s="102"/>
      <c r="C65" s="103" t="s">
        <v>349</v>
      </c>
      <c r="D65" s="103"/>
      <c r="E65" s="104"/>
      <c r="F65" s="105"/>
      <c r="G65" s="106">
        <v>2858321444</v>
      </c>
      <c r="H65" s="106"/>
      <c r="I65" s="106">
        <v>4027469740</v>
      </c>
      <c r="J65" s="106"/>
    </row>
    <row r="66" spans="2:10">
      <c r="B66" s="102"/>
      <c r="C66" s="103" t="s">
        <v>350</v>
      </c>
      <c r="D66" s="103"/>
      <c r="E66" s="104"/>
      <c r="F66" s="105"/>
      <c r="G66" s="106">
        <v>16406977946</v>
      </c>
      <c r="H66" s="106"/>
      <c r="I66" s="106">
        <v>25564301166</v>
      </c>
      <c r="J66" s="106"/>
    </row>
    <row r="67" spans="2:10">
      <c r="B67" s="102" t="s">
        <v>351</v>
      </c>
      <c r="C67" s="103"/>
      <c r="D67" s="103"/>
      <c r="E67" s="104"/>
      <c r="F67" s="105"/>
      <c r="G67" s="106"/>
      <c r="H67" s="110">
        <v>38991642169</v>
      </c>
      <c r="I67" s="106"/>
      <c r="J67" s="110">
        <v>31650173936</v>
      </c>
    </row>
    <row r="68" spans="2:10">
      <c r="B68" s="102"/>
      <c r="C68" s="103" t="s">
        <v>352</v>
      </c>
      <c r="D68" s="103"/>
      <c r="E68" s="104"/>
      <c r="F68" s="105"/>
      <c r="G68" s="106">
        <v>10522213625</v>
      </c>
      <c r="H68" s="109"/>
      <c r="I68" s="106">
        <v>14737870934</v>
      </c>
      <c r="J68" s="110"/>
    </row>
    <row r="69" spans="2:10">
      <c r="B69" s="102"/>
      <c r="C69" s="103"/>
      <c r="D69" s="103"/>
      <c r="E69" s="104"/>
      <c r="F69" s="105"/>
      <c r="G69" s="106"/>
      <c r="H69" s="106"/>
      <c r="I69" s="106"/>
      <c r="J69" s="106"/>
    </row>
    <row r="70" spans="2:10">
      <c r="B70" s="102" t="s">
        <v>353</v>
      </c>
      <c r="C70" s="111"/>
      <c r="D70" s="103"/>
      <c r="E70" s="104"/>
      <c r="F70" s="105"/>
      <c r="G70" s="106"/>
      <c r="H70" s="110">
        <v>28469428544</v>
      </c>
      <c r="I70" s="106"/>
      <c r="J70" s="110">
        <v>16912303002</v>
      </c>
    </row>
    <row r="71" spans="2:10">
      <c r="B71" s="102" t="s">
        <v>354</v>
      </c>
      <c r="C71" s="103"/>
      <c r="D71" s="103"/>
      <c r="E71" s="104"/>
      <c r="F71" s="105"/>
      <c r="G71" s="106"/>
      <c r="H71" s="110">
        <v>-1512609491</v>
      </c>
      <c r="I71" s="106"/>
      <c r="J71" s="110">
        <v>-1298810116</v>
      </c>
    </row>
    <row r="72" spans="2:10">
      <c r="B72" s="102" t="s">
        <v>355</v>
      </c>
      <c r="C72" s="103"/>
      <c r="D72" s="103"/>
      <c r="E72" s="104"/>
      <c r="F72" s="105"/>
      <c r="G72" s="109"/>
      <c r="H72" s="106">
        <v>-2059225096</v>
      </c>
      <c r="I72" s="109"/>
      <c r="J72" s="106">
        <v>-1667838851</v>
      </c>
    </row>
    <row r="73" spans="2:10">
      <c r="B73" s="102"/>
      <c r="C73" s="103" t="s">
        <v>356</v>
      </c>
      <c r="D73" s="103"/>
      <c r="E73" s="104"/>
      <c r="F73" s="105"/>
      <c r="G73" s="106">
        <v>0</v>
      </c>
      <c r="H73" s="106"/>
      <c r="I73" s="106">
        <v>-3271067115</v>
      </c>
      <c r="J73" s="106"/>
    </row>
    <row r="74" spans="2:10">
      <c r="B74" s="102"/>
      <c r="C74" s="103" t="s">
        <v>357</v>
      </c>
      <c r="D74" s="103"/>
      <c r="E74" s="104"/>
      <c r="F74" s="105"/>
      <c r="G74" s="106">
        <v>0</v>
      </c>
      <c r="H74" s="106"/>
      <c r="I74" s="106">
        <v>0</v>
      </c>
      <c r="J74" s="106"/>
    </row>
    <row r="75" spans="2:10">
      <c r="B75" s="102"/>
      <c r="C75" s="103" t="s">
        <v>358</v>
      </c>
      <c r="D75" s="103"/>
      <c r="E75" s="104"/>
      <c r="F75" s="105"/>
      <c r="G75" s="106">
        <v>0</v>
      </c>
      <c r="H75" s="106"/>
      <c r="I75" s="106">
        <v>2583632665</v>
      </c>
      <c r="J75" s="106"/>
    </row>
    <row r="76" spans="2:10">
      <c r="B76" s="102"/>
      <c r="C76" s="103" t="s">
        <v>461</v>
      </c>
      <c r="D76" s="103"/>
      <c r="E76" s="104"/>
      <c r="F76" s="105"/>
      <c r="G76" s="106">
        <v>-2059225096</v>
      </c>
      <c r="H76" s="106"/>
      <c r="I76" s="106">
        <v>-980404401</v>
      </c>
      <c r="J76" s="106"/>
    </row>
    <row r="77" spans="2:10">
      <c r="B77" s="102"/>
      <c r="C77" s="103" t="s">
        <v>462</v>
      </c>
      <c r="D77" s="103"/>
      <c r="E77" s="104"/>
      <c r="F77" s="105"/>
      <c r="G77" s="106">
        <v>0</v>
      </c>
      <c r="H77" s="106"/>
      <c r="I77" s="106">
        <v>0</v>
      </c>
      <c r="J77" s="106"/>
    </row>
    <row r="78" spans="2:10">
      <c r="B78" s="102" t="s">
        <v>360</v>
      </c>
      <c r="C78" s="103"/>
      <c r="D78" s="103"/>
      <c r="E78" s="104"/>
      <c r="F78" s="105"/>
      <c r="G78" s="109"/>
      <c r="H78" s="110">
        <v>546615605</v>
      </c>
      <c r="I78" s="109"/>
      <c r="J78" s="110">
        <v>369028735</v>
      </c>
    </row>
    <row r="79" spans="2:10">
      <c r="B79" s="102"/>
      <c r="C79" s="103" t="s">
        <v>359</v>
      </c>
      <c r="D79" s="103"/>
      <c r="E79" s="104"/>
      <c r="F79" s="105"/>
      <c r="G79" s="106">
        <v>0</v>
      </c>
      <c r="H79" s="106"/>
      <c r="I79" s="106">
        <v>0</v>
      </c>
      <c r="J79" s="106"/>
    </row>
    <row r="80" spans="2:10">
      <c r="B80" s="102"/>
      <c r="C80" s="103" t="s">
        <v>362</v>
      </c>
      <c r="D80" s="103"/>
      <c r="E80" s="104"/>
      <c r="F80" s="105"/>
      <c r="G80" s="106">
        <v>546615605</v>
      </c>
      <c r="H80" s="106"/>
      <c r="I80" s="106">
        <v>369028735</v>
      </c>
      <c r="J80" s="106"/>
    </row>
    <row r="81" spans="2:10">
      <c r="B81" s="102" t="s">
        <v>363</v>
      </c>
      <c r="C81" s="103"/>
      <c r="D81" s="103"/>
      <c r="E81" s="104"/>
      <c r="F81" s="105"/>
      <c r="G81" s="106"/>
      <c r="H81" s="110">
        <v>26956819053</v>
      </c>
      <c r="I81" s="106"/>
      <c r="J81" s="110">
        <v>15613492886</v>
      </c>
    </row>
    <row r="83" spans="2:10">
      <c r="J83" s="112"/>
    </row>
    <row r="84" spans="2:10" ht="19.5">
      <c r="B84" s="92" t="s">
        <v>463</v>
      </c>
      <c r="C84" s="92"/>
      <c r="D84" s="92"/>
      <c r="E84" s="92"/>
      <c r="F84" s="92"/>
      <c r="G84" s="92"/>
      <c r="H84" s="92"/>
      <c r="I84" s="92"/>
      <c r="J84" s="92"/>
    </row>
    <row r="85" spans="2:10">
      <c r="B85" s="94" t="s">
        <v>459</v>
      </c>
      <c r="C85" s="94"/>
      <c r="D85" s="94"/>
      <c r="E85" s="94"/>
      <c r="F85" s="94"/>
      <c r="G85" s="94"/>
      <c r="H85" s="94"/>
      <c r="I85" s="94"/>
      <c r="J85" s="94"/>
    </row>
    <row r="86" spans="2:10">
      <c r="B86" s="94" t="s">
        <v>460</v>
      </c>
      <c r="C86" s="94"/>
      <c r="D86" s="94"/>
      <c r="E86" s="94"/>
      <c r="F86" s="94"/>
      <c r="G86" s="94"/>
      <c r="H86" s="94"/>
      <c r="I86" s="94"/>
      <c r="J86" s="94"/>
    </row>
    <row r="88" spans="2:10">
      <c r="B88" s="95" t="s">
        <v>464</v>
      </c>
      <c r="J88" s="96" t="s">
        <v>284</v>
      </c>
    </row>
    <row r="89" spans="2:10">
      <c r="B89" s="97" t="s">
        <v>285</v>
      </c>
      <c r="C89" s="98"/>
      <c r="D89" s="98"/>
      <c r="E89" s="99"/>
      <c r="F89" s="100" t="s">
        <v>286</v>
      </c>
      <c r="G89" s="101" t="s">
        <v>454</v>
      </c>
      <c r="H89" s="101"/>
      <c r="I89" s="101" t="s">
        <v>455</v>
      </c>
      <c r="J89" s="101"/>
    </row>
    <row r="90" spans="2:10">
      <c r="B90" s="113" t="s">
        <v>465</v>
      </c>
      <c r="C90" s="114"/>
      <c r="D90" s="114"/>
      <c r="E90" s="115"/>
      <c r="F90" s="116"/>
      <c r="G90" s="117"/>
      <c r="H90" s="117">
        <v>193895256421</v>
      </c>
      <c r="I90" s="117"/>
      <c r="J90" s="117">
        <v>321693557176</v>
      </c>
    </row>
    <row r="91" spans="2:10">
      <c r="B91" s="102"/>
      <c r="C91" s="103" t="s">
        <v>466</v>
      </c>
      <c r="D91" s="103"/>
      <c r="E91" s="104"/>
      <c r="F91" s="118">
        <v>23</v>
      </c>
      <c r="G91" s="110">
        <v>28469428544</v>
      </c>
      <c r="H91" s="106"/>
      <c r="I91" s="110">
        <v>16912303002</v>
      </c>
      <c r="J91" s="106"/>
    </row>
    <row r="92" spans="2:10">
      <c r="B92" s="102"/>
      <c r="C92" s="103" t="s">
        <v>467</v>
      </c>
      <c r="D92" s="103"/>
      <c r="E92" s="104"/>
      <c r="F92" s="118"/>
      <c r="G92" s="110">
        <v>296606031236</v>
      </c>
      <c r="H92" s="106"/>
      <c r="I92" s="110">
        <v>407986516212</v>
      </c>
      <c r="J92" s="106"/>
    </row>
    <row r="93" spans="2:10">
      <c r="B93" s="102"/>
      <c r="C93" s="103" t="s">
        <v>468</v>
      </c>
      <c r="D93" s="103"/>
      <c r="E93" s="104"/>
      <c r="F93" s="118"/>
      <c r="G93" s="110">
        <v>-81015727138</v>
      </c>
      <c r="H93" s="106"/>
      <c r="I93" s="110">
        <v>-33145105945</v>
      </c>
      <c r="J93" s="106"/>
    </row>
    <row r="94" spans="2:10">
      <c r="B94" s="102"/>
      <c r="C94" s="103" t="s">
        <v>469</v>
      </c>
      <c r="D94" s="103"/>
      <c r="E94" s="104"/>
      <c r="F94" s="105"/>
      <c r="G94" s="110">
        <v>1764597652</v>
      </c>
      <c r="H94" s="106"/>
      <c r="I94" s="110">
        <v>1356708737</v>
      </c>
      <c r="J94" s="106"/>
    </row>
    <row r="95" spans="2:10">
      <c r="B95" s="102"/>
      <c r="C95" s="103" t="s">
        <v>470</v>
      </c>
      <c r="D95" s="103"/>
      <c r="E95" s="104"/>
      <c r="F95" s="105"/>
      <c r="G95" s="110">
        <v>-34415722568</v>
      </c>
      <c r="H95" s="106"/>
      <c r="I95" s="110">
        <v>-64948116111</v>
      </c>
      <c r="J95" s="106"/>
    </row>
    <row r="96" spans="2:10">
      <c r="B96" s="102"/>
      <c r="C96" s="103" t="s">
        <v>471</v>
      </c>
      <c r="D96" s="103"/>
      <c r="E96" s="104"/>
      <c r="F96" s="105"/>
      <c r="G96" s="110">
        <v>2352000000</v>
      </c>
      <c r="H96" s="106"/>
      <c r="I96" s="110">
        <v>2279852590</v>
      </c>
      <c r="J96" s="106"/>
    </row>
    <row r="97" spans="2:10">
      <c r="B97" s="102"/>
      <c r="C97" s="103" t="s">
        <v>472</v>
      </c>
      <c r="D97" s="103"/>
      <c r="E97" s="104"/>
      <c r="F97" s="105"/>
      <c r="G97" s="110">
        <v>-19865351305</v>
      </c>
      <c r="H97" s="106"/>
      <c r="I97" s="110">
        <v>-8748601309</v>
      </c>
      <c r="J97" s="106"/>
    </row>
    <row r="98" spans="2:10">
      <c r="B98" s="113" t="s">
        <v>405</v>
      </c>
      <c r="C98" s="114"/>
      <c r="D98" s="114"/>
      <c r="E98" s="115"/>
      <c r="F98" s="116"/>
      <c r="G98" s="119"/>
      <c r="H98" s="117">
        <v>-179642443247</v>
      </c>
      <c r="I98" s="119"/>
      <c r="J98" s="117">
        <v>-297170768853</v>
      </c>
    </row>
    <row r="99" spans="2:10">
      <c r="B99" s="102"/>
      <c r="C99" s="103" t="s">
        <v>473</v>
      </c>
      <c r="D99" s="103"/>
      <c r="E99" s="104"/>
      <c r="F99" s="105"/>
      <c r="G99" s="106">
        <v>40170090801</v>
      </c>
      <c r="H99" s="106"/>
      <c r="I99" s="106">
        <v>66926881738</v>
      </c>
      <c r="J99" s="106"/>
    </row>
    <row r="100" spans="2:10">
      <c r="B100" s="102"/>
      <c r="C100" s="103"/>
      <c r="D100" s="103" t="s">
        <v>474</v>
      </c>
      <c r="E100" s="103"/>
      <c r="F100" s="105"/>
      <c r="G100" s="110">
        <v>31100000000</v>
      </c>
      <c r="H100" s="106"/>
      <c r="I100" s="110">
        <v>1000000000</v>
      </c>
      <c r="J100" s="106"/>
    </row>
    <row r="101" spans="2:10">
      <c r="B101" s="102"/>
      <c r="C101" s="103"/>
      <c r="D101" s="103" t="s">
        <v>475</v>
      </c>
      <c r="E101" s="103"/>
      <c r="F101" s="105"/>
      <c r="G101" s="110">
        <v>0</v>
      </c>
      <c r="H101" s="106"/>
      <c r="I101" s="110">
        <v>0</v>
      </c>
      <c r="J101" s="106"/>
    </row>
    <row r="102" spans="2:10">
      <c r="B102" s="102"/>
      <c r="C102" s="103"/>
      <c r="D102" s="103" t="s">
        <v>476</v>
      </c>
      <c r="E102" s="103"/>
      <c r="F102" s="105"/>
      <c r="G102" s="110">
        <v>2949163274</v>
      </c>
      <c r="H102" s="106"/>
      <c r="I102" s="110">
        <v>3614827409</v>
      </c>
      <c r="J102" s="106"/>
    </row>
    <row r="103" spans="2:10">
      <c r="B103" s="102"/>
      <c r="C103" s="103"/>
      <c r="D103" s="103" t="s">
        <v>477</v>
      </c>
      <c r="E103" s="103"/>
      <c r="F103" s="105"/>
      <c r="G103" s="110">
        <v>0</v>
      </c>
      <c r="H103" s="106"/>
      <c r="I103" s="110">
        <v>0</v>
      </c>
      <c r="J103" s="106"/>
    </row>
    <row r="104" spans="2:10">
      <c r="B104" s="102"/>
      <c r="C104" s="103"/>
      <c r="D104" s="103" t="s">
        <v>478</v>
      </c>
      <c r="E104" s="103"/>
      <c r="F104" s="105"/>
      <c r="G104" s="110">
        <v>0</v>
      </c>
      <c r="H104" s="106"/>
      <c r="I104" s="110">
        <v>2000000</v>
      </c>
      <c r="J104" s="106"/>
    </row>
    <row r="105" spans="2:10">
      <c r="B105" s="102"/>
      <c r="C105" s="111"/>
      <c r="D105" s="103" t="s">
        <v>479</v>
      </c>
      <c r="E105" s="103"/>
      <c r="F105" s="105"/>
      <c r="G105" s="110">
        <v>0</v>
      </c>
      <c r="H105" s="106"/>
      <c r="I105" s="110">
        <v>0</v>
      </c>
      <c r="J105" s="106"/>
    </row>
    <row r="106" spans="2:10">
      <c r="B106" s="102"/>
      <c r="C106" s="111"/>
      <c r="D106" s="103" t="s">
        <v>480</v>
      </c>
      <c r="E106" s="103"/>
      <c r="F106" s="105"/>
      <c r="G106" s="110">
        <v>461839417</v>
      </c>
      <c r="H106" s="106"/>
      <c r="I106" s="110">
        <v>647220481</v>
      </c>
      <c r="J106" s="106"/>
    </row>
    <row r="107" spans="2:10">
      <c r="B107" s="102"/>
      <c r="C107" s="103"/>
      <c r="D107" s="103" t="s">
        <v>481</v>
      </c>
      <c r="E107" s="103"/>
      <c r="F107" s="105"/>
      <c r="G107" s="110">
        <v>611097942</v>
      </c>
      <c r="H107" s="106"/>
      <c r="I107" s="110">
        <v>1090339619</v>
      </c>
      <c r="J107" s="106"/>
    </row>
    <row r="108" spans="2:10">
      <c r="B108" s="102"/>
      <c r="C108" s="103"/>
      <c r="D108" s="103" t="s">
        <v>482</v>
      </c>
      <c r="E108" s="103"/>
      <c r="F108" s="105"/>
      <c r="G108" s="110">
        <v>0</v>
      </c>
      <c r="H108" s="106"/>
      <c r="I108" s="110">
        <v>0</v>
      </c>
      <c r="J108" s="106"/>
    </row>
    <row r="109" spans="2:10">
      <c r="B109" s="102"/>
      <c r="C109" s="103"/>
      <c r="D109" s="103" t="s">
        <v>483</v>
      </c>
      <c r="E109" s="103"/>
      <c r="F109" s="105"/>
      <c r="G109" s="110">
        <v>0</v>
      </c>
      <c r="H109" s="106"/>
      <c r="I109" s="110">
        <v>0</v>
      </c>
      <c r="J109" s="106"/>
    </row>
    <row r="110" spans="2:10">
      <c r="B110" s="102"/>
      <c r="C110" s="103"/>
      <c r="D110" s="103" t="s">
        <v>484</v>
      </c>
      <c r="E110" s="103"/>
      <c r="F110" s="105"/>
      <c r="G110" s="110">
        <v>5047990168</v>
      </c>
      <c r="H110" s="106"/>
      <c r="I110" s="110">
        <v>60572494229</v>
      </c>
      <c r="J110" s="106"/>
    </row>
    <row r="111" spans="2:10">
      <c r="B111" s="102"/>
      <c r="C111" s="103"/>
      <c r="D111" s="103" t="s">
        <v>485</v>
      </c>
      <c r="E111" s="103"/>
      <c r="F111" s="105"/>
      <c r="G111" s="110">
        <v>0</v>
      </c>
      <c r="H111" s="106"/>
      <c r="I111" s="110">
        <v>0</v>
      </c>
      <c r="J111" s="106"/>
    </row>
    <row r="112" spans="2:10">
      <c r="B112" s="102"/>
      <c r="C112" s="103"/>
      <c r="D112" s="103" t="s">
        <v>486</v>
      </c>
      <c r="E112" s="103"/>
      <c r="F112" s="105"/>
      <c r="G112" s="110">
        <v>0</v>
      </c>
      <c r="H112" s="106"/>
      <c r="I112" s="110">
        <v>0</v>
      </c>
      <c r="J112" s="106"/>
    </row>
    <row r="113" spans="2:10">
      <c r="B113" s="102"/>
      <c r="C113" s="103" t="s">
        <v>487</v>
      </c>
      <c r="D113" s="103"/>
      <c r="E113" s="104"/>
      <c r="F113" s="105"/>
      <c r="G113" s="110">
        <v>-219812534048</v>
      </c>
      <c r="H113" s="106"/>
      <c r="I113" s="110">
        <v>-364097650591</v>
      </c>
      <c r="J113" s="106"/>
    </row>
    <row r="114" spans="2:10">
      <c r="B114" s="102"/>
      <c r="C114" s="103"/>
      <c r="D114" s="103" t="s">
        <v>488</v>
      </c>
      <c r="E114" s="103"/>
      <c r="F114" s="105"/>
      <c r="G114" s="110">
        <v>-21000000000</v>
      </c>
      <c r="H114" s="106"/>
      <c r="I114" s="110">
        <v>-31000000000</v>
      </c>
      <c r="J114" s="106"/>
    </row>
    <row r="115" spans="2:10">
      <c r="B115" s="102"/>
      <c r="C115" s="103"/>
      <c r="D115" s="103" t="s">
        <v>489</v>
      </c>
      <c r="E115" s="104"/>
      <c r="F115" s="105"/>
      <c r="G115" s="110">
        <v>0</v>
      </c>
      <c r="H115" s="106"/>
      <c r="I115" s="110">
        <v>0</v>
      </c>
      <c r="J115" s="106"/>
    </row>
    <row r="116" spans="2:10">
      <c r="B116" s="102"/>
      <c r="C116" s="103"/>
      <c r="D116" s="103" t="s">
        <v>490</v>
      </c>
      <c r="E116" s="104"/>
      <c r="F116" s="105"/>
      <c r="G116" s="110">
        <v>-66453000</v>
      </c>
      <c r="H116" s="106"/>
      <c r="I116" s="110">
        <v>-137793697</v>
      </c>
      <c r="J116" s="106"/>
    </row>
    <row r="117" spans="2:10">
      <c r="B117" s="102"/>
      <c r="C117" s="103"/>
      <c r="D117" s="103" t="s">
        <v>491</v>
      </c>
      <c r="E117" s="104"/>
      <c r="F117" s="105"/>
      <c r="G117" s="110">
        <v>0</v>
      </c>
      <c r="H117" s="106"/>
      <c r="I117" s="110">
        <v>0</v>
      </c>
      <c r="J117" s="106"/>
    </row>
    <row r="118" spans="2:10">
      <c r="B118" s="102"/>
      <c r="C118" s="103"/>
      <c r="D118" s="103" t="s">
        <v>492</v>
      </c>
      <c r="E118" s="104"/>
      <c r="F118" s="105"/>
      <c r="G118" s="110">
        <v>0</v>
      </c>
      <c r="H118" s="106"/>
      <c r="I118" s="110">
        <v>-836000000</v>
      </c>
      <c r="J118" s="106"/>
    </row>
    <row r="119" spans="2:10">
      <c r="B119" s="102"/>
      <c r="C119" s="103"/>
      <c r="D119" s="103" t="s">
        <v>493</v>
      </c>
      <c r="E119" s="104"/>
      <c r="F119" s="105"/>
      <c r="G119" s="110">
        <v>0</v>
      </c>
      <c r="H119" s="106"/>
      <c r="I119" s="110">
        <v>0</v>
      </c>
      <c r="J119" s="106"/>
    </row>
    <row r="120" spans="2:10">
      <c r="B120" s="102"/>
      <c r="C120" s="103"/>
      <c r="D120" s="103" t="s">
        <v>494</v>
      </c>
      <c r="E120" s="104"/>
      <c r="F120" s="105"/>
      <c r="G120" s="110">
        <v>-189695090870</v>
      </c>
      <c r="H120" s="106"/>
      <c r="I120" s="110">
        <v>-256416983302</v>
      </c>
      <c r="J120" s="106"/>
    </row>
    <row r="121" spans="2:10">
      <c r="B121" s="102"/>
      <c r="C121" s="103"/>
      <c r="D121" s="103" t="s">
        <v>495</v>
      </c>
      <c r="E121" s="104"/>
      <c r="F121" s="105"/>
      <c r="G121" s="110">
        <v>-5181019419</v>
      </c>
      <c r="H121" s="106"/>
      <c r="I121" s="110">
        <v>-9932483845</v>
      </c>
      <c r="J121" s="106"/>
    </row>
    <row r="122" spans="2:10">
      <c r="B122" s="102"/>
      <c r="C122" s="103"/>
      <c r="D122" s="103" t="s">
        <v>496</v>
      </c>
      <c r="E122" s="104"/>
      <c r="F122" s="105"/>
      <c r="G122" s="110">
        <v>0</v>
      </c>
      <c r="H122" s="106"/>
      <c r="I122" s="110">
        <v>0</v>
      </c>
      <c r="J122" s="106"/>
    </row>
    <row r="123" spans="2:10">
      <c r="B123" s="102"/>
      <c r="C123" s="103"/>
      <c r="D123" s="103" t="s">
        <v>497</v>
      </c>
      <c r="E123" s="104"/>
      <c r="F123" s="105"/>
      <c r="G123" s="110">
        <v>-868820309</v>
      </c>
      <c r="H123" s="106"/>
      <c r="I123" s="110">
        <v>-1774389747</v>
      </c>
      <c r="J123" s="106"/>
    </row>
    <row r="124" spans="2:10">
      <c r="B124" s="102"/>
      <c r="C124" s="103"/>
      <c r="D124" s="103" t="s">
        <v>498</v>
      </c>
      <c r="E124" s="104"/>
      <c r="F124" s="105"/>
      <c r="G124" s="110">
        <v>-3001150450</v>
      </c>
      <c r="H124" s="106"/>
      <c r="I124" s="110">
        <v>-64000000000</v>
      </c>
      <c r="J124" s="106"/>
    </row>
    <row r="125" spans="2:10">
      <c r="B125" s="102"/>
      <c r="C125" s="103"/>
      <c r="D125" s="103" t="s">
        <v>499</v>
      </c>
      <c r="E125" s="104"/>
      <c r="F125" s="105"/>
      <c r="G125" s="110"/>
      <c r="H125" s="106"/>
      <c r="I125" s="110"/>
      <c r="J125" s="106"/>
    </row>
    <row r="126" spans="2:10">
      <c r="B126" s="102"/>
      <c r="C126" s="103"/>
      <c r="D126" s="103" t="s">
        <v>500</v>
      </c>
      <c r="E126" s="104"/>
      <c r="F126" s="105"/>
      <c r="G126" s="110">
        <v>0</v>
      </c>
      <c r="H126" s="106"/>
      <c r="I126" s="110">
        <v>0</v>
      </c>
      <c r="J126" s="106"/>
    </row>
    <row r="127" spans="2:10">
      <c r="B127" s="102"/>
      <c r="C127" s="103"/>
      <c r="D127" s="103" t="s">
        <v>501</v>
      </c>
      <c r="E127" s="104"/>
      <c r="F127" s="105"/>
      <c r="G127" s="110">
        <v>0</v>
      </c>
      <c r="H127" s="106"/>
      <c r="I127" s="110">
        <v>0</v>
      </c>
      <c r="J127" s="106"/>
    </row>
    <row r="128" spans="2:10">
      <c r="B128" s="113" t="s">
        <v>420</v>
      </c>
      <c r="C128" s="114"/>
      <c r="D128" s="114"/>
      <c r="E128" s="115"/>
      <c r="F128" s="116"/>
      <c r="G128" s="119"/>
      <c r="H128" s="117">
        <v>-49320372111</v>
      </c>
      <c r="I128" s="119"/>
      <c r="J128" s="117">
        <v>25898656038</v>
      </c>
    </row>
    <row r="129" spans="2:10">
      <c r="B129" s="102"/>
      <c r="C129" s="103" t="s">
        <v>502</v>
      </c>
      <c r="D129" s="103"/>
      <c r="E129" s="104"/>
      <c r="F129" s="105"/>
      <c r="G129" s="110">
        <v>0</v>
      </c>
      <c r="H129" s="106"/>
      <c r="I129" s="110">
        <v>303602817266</v>
      </c>
      <c r="J129" s="106"/>
    </row>
    <row r="130" spans="2:10">
      <c r="B130" s="102"/>
      <c r="C130" s="103"/>
      <c r="D130" s="103" t="s">
        <v>503</v>
      </c>
      <c r="E130" s="104"/>
      <c r="F130" s="105"/>
      <c r="G130" s="110">
        <v>0</v>
      </c>
      <c r="H130" s="106"/>
      <c r="I130" s="110">
        <v>0</v>
      </c>
      <c r="J130" s="106"/>
    </row>
    <row r="131" spans="2:10">
      <c r="B131" s="102"/>
      <c r="C131" s="103"/>
      <c r="D131" s="103" t="s">
        <v>504</v>
      </c>
      <c r="E131" s="104"/>
      <c r="F131" s="105"/>
      <c r="G131" s="110">
        <v>0</v>
      </c>
      <c r="H131" s="106"/>
      <c r="I131" s="110">
        <v>37792568866</v>
      </c>
      <c r="J131" s="106"/>
    </row>
    <row r="132" spans="2:10">
      <c r="B132" s="102"/>
      <c r="C132" s="103"/>
      <c r="D132" s="103" t="s">
        <v>505</v>
      </c>
      <c r="E132" s="104"/>
      <c r="F132" s="105"/>
      <c r="G132" s="110">
        <v>0</v>
      </c>
      <c r="H132" s="106"/>
      <c r="I132" s="110">
        <v>265810248400</v>
      </c>
      <c r="J132" s="106"/>
    </row>
    <row r="133" spans="2:10">
      <c r="B133" s="102"/>
      <c r="C133" s="103"/>
      <c r="D133" s="103" t="s">
        <v>506</v>
      </c>
      <c r="E133" s="104"/>
      <c r="F133" s="105"/>
      <c r="G133" s="110">
        <v>0</v>
      </c>
      <c r="H133" s="106"/>
      <c r="I133" s="110">
        <v>0</v>
      </c>
      <c r="J133" s="106"/>
    </row>
    <row r="134" spans="2:10">
      <c r="B134" s="102"/>
      <c r="C134" s="103" t="s">
        <v>507</v>
      </c>
      <c r="D134" s="103"/>
      <c r="E134" s="104"/>
      <c r="F134" s="105"/>
      <c r="G134" s="110">
        <v>-49320372111</v>
      </c>
      <c r="H134" s="106"/>
      <c r="I134" s="110">
        <v>-277704161228</v>
      </c>
      <c r="J134" s="106"/>
    </row>
    <row r="135" spans="2:10">
      <c r="B135" s="102"/>
      <c r="C135" s="103"/>
      <c r="D135" s="103" t="s">
        <v>508</v>
      </c>
      <c r="E135" s="104"/>
      <c r="F135" s="105"/>
      <c r="G135" s="110">
        <v>-19320372111</v>
      </c>
      <c r="H135" s="106"/>
      <c r="I135" s="110">
        <v>-25600551676</v>
      </c>
      <c r="J135" s="106"/>
    </row>
    <row r="136" spans="2:10">
      <c r="B136" s="102"/>
      <c r="C136" s="103"/>
      <c r="D136" s="103" t="s">
        <v>509</v>
      </c>
      <c r="E136" s="104"/>
      <c r="F136" s="105"/>
      <c r="G136" s="110">
        <v>-30000000000</v>
      </c>
      <c r="H136" s="106"/>
      <c r="I136" s="110">
        <v>-236708979153</v>
      </c>
      <c r="J136" s="106"/>
    </row>
    <row r="137" spans="2:10">
      <c r="B137" s="102"/>
      <c r="C137" s="103"/>
      <c r="D137" s="103" t="s">
        <v>510</v>
      </c>
      <c r="E137" s="104"/>
      <c r="F137" s="105"/>
      <c r="G137" s="110">
        <v>0</v>
      </c>
      <c r="H137" s="106"/>
      <c r="I137" s="110">
        <v>0</v>
      </c>
      <c r="J137" s="106"/>
    </row>
    <row r="138" spans="2:10">
      <c r="B138" s="102"/>
      <c r="C138" s="103"/>
      <c r="D138" s="103" t="s">
        <v>511</v>
      </c>
      <c r="E138" s="104"/>
      <c r="F138" s="105"/>
      <c r="G138" s="110">
        <v>0</v>
      </c>
      <c r="H138" s="106"/>
      <c r="I138" s="110">
        <v>0</v>
      </c>
      <c r="J138" s="106"/>
    </row>
    <row r="139" spans="2:10">
      <c r="B139" s="102"/>
      <c r="C139" s="103"/>
      <c r="D139" s="103" t="s">
        <v>512</v>
      </c>
      <c r="E139" s="104"/>
      <c r="F139" s="105"/>
      <c r="G139" s="110">
        <v>0</v>
      </c>
      <c r="H139" s="106"/>
      <c r="I139" s="110">
        <v>-15394630399</v>
      </c>
      <c r="J139" s="106"/>
    </row>
    <row r="140" spans="2:10">
      <c r="B140" s="113" t="s">
        <v>513</v>
      </c>
      <c r="C140" s="114"/>
      <c r="D140" s="114"/>
      <c r="E140" s="115"/>
      <c r="F140" s="116"/>
      <c r="G140" s="117"/>
      <c r="H140" s="117">
        <v>-35067558937</v>
      </c>
      <c r="I140" s="117"/>
      <c r="J140" s="117">
        <v>50421444361</v>
      </c>
    </row>
    <row r="141" spans="2:10">
      <c r="B141" s="113" t="s">
        <v>428</v>
      </c>
      <c r="C141" s="114"/>
      <c r="D141" s="114"/>
      <c r="E141" s="115"/>
      <c r="F141" s="116"/>
      <c r="G141" s="117"/>
      <c r="H141" s="117">
        <v>152486393891</v>
      </c>
      <c r="I141" s="117"/>
      <c r="J141" s="117">
        <v>101697819437</v>
      </c>
    </row>
    <row r="142" spans="2:10">
      <c r="B142" s="113" t="s">
        <v>429</v>
      </c>
      <c r="C142" s="114"/>
      <c r="D142" s="114"/>
      <c r="E142" s="115"/>
      <c r="F142" s="116"/>
      <c r="G142" s="117"/>
      <c r="H142" s="119">
        <v>858688710</v>
      </c>
      <c r="I142" s="117"/>
      <c r="J142" s="119">
        <v>367130093</v>
      </c>
    </row>
    <row r="143" spans="2:10">
      <c r="B143" s="113" t="s">
        <v>514</v>
      </c>
      <c r="C143" s="114"/>
      <c r="D143" s="114"/>
      <c r="E143" s="115"/>
      <c r="F143" s="116"/>
      <c r="G143" s="117"/>
      <c r="H143" s="119">
        <v>118277523664</v>
      </c>
      <c r="I143" s="117"/>
      <c r="J143" s="119">
        <v>152486393891</v>
      </c>
    </row>
  </sheetData>
  <phoneticPr fontId="3" type="noConversion"/>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937F2E-352D-49A8-B5C5-DA6B2827205F}">
  <dimension ref="B1:Y68"/>
  <sheetViews>
    <sheetView workbookViewId="0"/>
  </sheetViews>
  <sheetFormatPr defaultColWidth="9" defaultRowHeight="13.5"/>
  <cols>
    <col min="1" max="1" width="1.125" style="398" customWidth="1"/>
    <col min="2" max="2" width="3" style="398" customWidth="1"/>
    <col min="3" max="3" width="3.75" style="398" customWidth="1"/>
    <col min="4" max="4" width="24.5" style="398" customWidth="1"/>
    <col min="5" max="5" width="8.125" style="398" customWidth="1"/>
    <col min="6" max="11" width="15.625" style="398" customWidth="1"/>
    <col min="12" max="32" width="8.25" style="398" customWidth="1"/>
    <col min="33" max="16384" width="9" style="398"/>
  </cols>
  <sheetData>
    <row r="1" spans="2:25" ht="19.5">
      <c r="B1" s="689" t="s">
        <v>515</v>
      </c>
      <c r="C1" s="689"/>
      <c r="D1" s="689"/>
      <c r="E1" s="689"/>
      <c r="F1" s="689"/>
      <c r="G1" s="689"/>
      <c r="H1" s="689"/>
      <c r="I1" s="689"/>
      <c r="J1" s="689"/>
      <c r="K1" s="689"/>
      <c r="L1" s="545"/>
      <c r="M1" s="545"/>
      <c r="N1" s="546"/>
      <c r="P1" s="545"/>
      <c r="Q1" s="545"/>
      <c r="R1" s="545"/>
      <c r="S1" s="545"/>
      <c r="T1" s="545"/>
      <c r="U1" s="545"/>
      <c r="V1" s="545"/>
      <c r="W1" s="545"/>
      <c r="X1" s="545"/>
      <c r="Y1" s="546"/>
    </row>
    <row r="3" spans="2:25">
      <c r="B3" s="398" t="s">
        <v>453</v>
      </c>
      <c r="M3" s="547"/>
      <c r="X3" s="547"/>
    </row>
    <row r="4" spans="2:25">
      <c r="B4" s="548" t="s">
        <v>516</v>
      </c>
      <c r="C4" s="549"/>
      <c r="D4" s="549"/>
      <c r="E4" s="550"/>
      <c r="F4" s="685" t="s">
        <v>517</v>
      </c>
      <c r="G4" s="686"/>
      <c r="H4" s="685" t="s">
        <v>518</v>
      </c>
      <c r="I4" s="686"/>
      <c r="J4" s="687" t="s">
        <v>519</v>
      </c>
      <c r="K4" s="688"/>
      <c r="L4" s="551"/>
      <c r="M4" s="551"/>
      <c r="P4" s="551"/>
      <c r="Q4" s="551"/>
      <c r="R4" s="551"/>
      <c r="S4" s="551"/>
      <c r="T4" s="552"/>
      <c r="U4" s="551"/>
      <c r="V4" s="551"/>
      <c r="W4" s="551"/>
      <c r="X4" s="551"/>
    </row>
    <row r="5" spans="2:25" s="558" customFormat="1">
      <c r="B5" s="553" t="s">
        <v>289</v>
      </c>
      <c r="C5" s="554"/>
      <c r="D5" s="554"/>
      <c r="E5" s="555"/>
      <c r="F5" s="556"/>
      <c r="G5" s="556"/>
      <c r="H5" s="556"/>
      <c r="I5" s="556"/>
      <c r="J5" s="556"/>
      <c r="K5" s="556"/>
      <c r="L5" s="557"/>
      <c r="M5" s="557"/>
      <c r="U5" s="557"/>
      <c r="V5" s="557"/>
      <c r="W5" s="557"/>
      <c r="X5" s="557"/>
    </row>
    <row r="6" spans="2:25" s="558" customFormat="1">
      <c r="B6" s="553"/>
      <c r="C6" s="554" t="s">
        <v>290</v>
      </c>
      <c r="D6" s="554"/>
      <c r="E6" s="555"/>
      <c r="F6" s="556"/>
      <c r="G6" s="556">
        <v>490033932627</v>
      </c>
      <c r="H6" s="556"/>
      <c r="I6" s="556">
        <v>436163479914</v>
      </c>
      <c r="J6" s="556"/>
      <c r="K6" s="556">
        <v>490033932627</v>
      </c>
      <c r="L6" s="557"/>
      <c r="M6" s="557"/>
      <c r="U6" s="557"/>
      <c r="V6" s="557"/>
      <c r="W6" s="557"/>
      <c r="X6" s="557"/>
    </row>
    <row r="7" spans="2:25" s="558" customFormat="1">
      <c r="B7" s="553"/>
      <c r="C7" s="559"/>
      <c r="D7" s="554" t="s">
        <v>291</v>
      </c>
      <c r="E7" s="555"/>
      <c r="F7" s="556">
        <v>174735933546</v>
      </c>
      <c r="G7" s="556"/>
      <c r="H7" s="556">
        <v>118277523664</v>
      </c>
      <c r="I7" s="556"/>
      <c r="J7" s="556">
        <v>174735933546</v>
      </c>
      <c r="K7" s="556"/>
      <c r="L7" s="557"/>
      <c r="M7" s="557"/>
      <c r="Q7" s="560"/>
      <c r="U7" s="557"/>
      <c r="V7" s="557"/>
      <c r="W7" s="557"/>
      <c r="X7" s="557"/>
    </row>
    <row r="8" spans="2:25" s="558" customFormat="1">
      <c r="B8" s="553"/>
      <c r="C8" s="559"/>
      <c r="D8" s="554" t="s">
        <v>292</v>
      </c>
      <c r="E8" s="555"/>
      <c r="F8" s="556">
        <v>3500000000</v>
      </c>
      <c r="G8" s="556"/>
      <c r="H8" s="556">
        <v>20500000000</v>
      </c>
      <c r="I8" s="556"/>
      <c r="J8" s="556">
        <v>3500000000</v>
      </c>
      <c r="K8" s="556"/>
      <c r="L8" s="557"/>
      <c r="M8" s="557"/>
      <c r="Q8" s="560"/>
      <c r="U8" s="557"/>
      <c r="V8" s="557"/>
      <c r="W8" s="557"/>
      <c r="X8" s="557"/>
    </row>
    <row r="9" spans="2:25" s="558" customFormat="1">
      <c r="B9" s="553"/>
      <c r="C9" s="559"/>
      <c r="D9" s="554" t="s">
        <v>293</v>
      </c>
      <c r="E9" s="555"/>
      <c r="F9" s="556">
        <v>267880333405</v>
      </c>
      <c r="G9" s="556"/>
      <c r="H9" s="556">
        <v>258385328483</v>
      </c>
      <c r="I9" s="556"/>
      <c r="J9" s="556">
        <v>267880333405</v>
      </c>
      <c r="K9" s="556"/>
      <c r="L9" s="557"/>
      <c r="M9" s="557"/>
      <c r="Q9" s="560"/>
      <c r="U9" s="557"/>
      <c r="V9" s="557"/>
      <c r="W9" s="557"/>
      <c r="X9" s="557"/>
    </row>
    <row r="10" spans="2:25" s="558" customFormat="1">
      <c r="B10" s="553"/>
      <c r="C10" s="559"/>
      <c r="D10" s="554" t="s">
        <v>456</v>
      </c>
      <c r="E10" s="555"/>
      <c r="F10" s="556">
        <v>0</v>
      </c>
      <c r="G10" s="556"/>
      <c r="H10" s="556">
        <v>0</v>
      </c>
      <c r="I10" s="556"/>
      <c r="J10" s="556">
        <v>0</v>
      </c>
      <c r="K10" s="556"/>
      <c r="L10" s="557"/>
      <c r="M10" s="557"/>
      <c r="Q10" s="560"/>
      <c r="U10" s="557"/>
      <c r="V10" s="557"/>
      <c r="W10" s="557"/>
      <c r="X10" s="557"/>
    </row>
    <row r="11" spans="2:25" s="558" customFormat="1">
      <c r="B11" s="553"/>
      <c r="C11" s="559"/>
      <c r="D11" s="554" t="s">
        <v>295</v>
      </c>
      <c r="E11" s="555"/>
      <c r="F11" s="556">
        <v>0</v>
      </c>
      <c r="G11" s="556"/>
      <c r="H11" s="556">
        <v>0</v>
      </c>
      <c r="I11" s="556"/>
      <c r="J11" s="556">
        <v>0</v>
      </c>
      <c r="K11" s="556"/>
      <c r="L11" s="557"/>
      <c r="M11" s="557"/>
      <c r="Q11" s="560"/>
      <c r="U11" s="557"/>
      <c r="V11" s="557"/>
      <c r="W11" s="557"/>
      <c r="X11" s="557"/>
    </row>
    <row r="12" spans="2:25" s="558" customFormat="1">
      <c r="B12" s="553"/>
      <c r="C12" s="559"/>
      <c r="D12" s="554" t="s">
        <v>296</v>
      </c>
      <c r="E12" s="555"/>
      <c r="F12" s="556">
        <v>26491676035</v>
      </c>
      <c r="G12" s="556"/>
      <c r="H12" s="556">
        <v>19881268085</v>
      </c>
      <c r="I12" s="556"/>
      <c r="J12" s="556">
        <v>26491676035</v>
      </c>
      <c r="K12" s="556"/>
      <c r="L12" s="557"/>
      <c r="M12" s="557"/>
      <c r="Q12" s="560"/>
      <c r="U12" s="557"/>
      <c r="V12" s="557"/>
      <c r="W12" s="557"/>
      <c r="X12" s="557"/>
    </row>
    <row r="13" spans="2:25" s="558" customFormat="1">
      <c r="B13" s="553"/>
      <c r="C13" s="559"/>
      <c r="D13" s="554" t="s">
        <v>297</v>
      </c>
      <c r="E13" s="555"/>
      <c r="F13" s="556">
        <v>17425989641</v>
      </c>
      <c r="G13" s="556"/>
      <c r="H13" s="556">
        <v>19119359682</v>
      </c>
      <c r="I13" s="556"/>
      <c r="J13" s="556">
        <v>17425989641</v>
      </c>
      <c r="K13" s="556"/>
      <c r="L13" s="557"/>
      <c r="M13" s="557"/>
      <c r="Q13" s="560"/>
      <c r="U13" s="557"/>
      <c r="V13" s="557"/>
      <c r="W13" s="557"/>
      <c r="X13" s="557"/>
    </row>
    <row r="14" spans="2:25" s="558" customFormat="1">
      <c r="B14" s="553"/>
      <c r="C14" s="554" t="s">
        <v>298</v>
      </c>
      <c r="D14" s="554"/>
      <c r="E14" s="555"/>
      <c r="F14" s="556"/>
      <c r="G14" s="556">
        <v>2872455642284</v>
      </c>
      <c r="H14" s="556"/>
      <c r="I14" s="556">
        <v>2838129303835</v>
      </c>
      <c r="J14" s="556"/>
      <c r="K14" s="556">
        <v>2872455642284</v>
      </c>
      <c r="L14" s="557"/>
      <c r="M14" s="557"/>
      <c r="U14" s="557"/>
      <c r="V14" s="557"/>
      <c r="W14" s="557"/>
      <c r="X14" s="557"/>
    </row>
    <row r="15" spans="2:25" s="558" customFormat="1">
      <c r="B15" s="553"/>
      <c r="C15" s="559"/>
      <c r="D15" s="554" t="s">
        <v>299</v>
      </c>
      <c r="E15" s="555"/>
      <c r="F15" s="556">
        <v>0</v>
      </c>
      <c r="G15" s="556"/>
      <c r="H15" s="556">
        <v>0</v>
      </c>
      <c r="I15" s="556"/>
      <c r="J15" s="556">
        <v>0</v>
      </c>
      <c r="K15" s="556"/>
      <c r="L15" s="557"/>
      <c r="M15" s="557"/>
      <c r="Q15" s="560"/>
      <c r="U15" s="557"/>
      <c r="V15" s="557"/>
      <c r="W15" s="557"/>
      <c r="X15" s="557"/>
    </row>
    <row r="16" spans="2:25" s="558" customFormat="1">
      <c r="B16" s="553"/>
      <c r="C16" s="559"/>
      <c r="D16" s="554" t="s">
        <v>300</v>
      </c>
      <c r="E16" s="555"/>
      <c r="F16" s="556">
        <v>33552807302</v>
      </c>
      <c r="G16" s="556"/>
      <c r="H16" s="556">
        <v>16460158739</v>
      </c>
      <c r="I16" s="556"/>
      <c r="J16" s="556">
        <v>33552807302</v>
      </c>
      <c r="K16" s="556"/>
      <c r="L16" s="557"/>
      <c r="M16" s="557"/>
      <c r="Q16" s="560"/>
      <c r="U16" s="557"/>
      <c r="V16" s="557"/>
      <c r="W16" s="557"/>
      <c r="X16" s="557"/>
    </row>
    <row r="17" spans="2:24" s="558" customFormat="1">
      <c r="B17" s="553"/>
      <c r="C17" s="559"/>
      <c r="D17" s="554" t="s">
        <v>301</v>
      </c>
      <c r="E17" s="555"/>
      <c r="F17" s="556">
        <v>43715249198</v>
      </c>
      <c r="G17" s="556"/>
      <c r="H17" s="556">
        <v>30474102981</v>
      </c>
      <c r="I17" s="556"/>
      <c r="J17" s="556">
        <v>43715249198</v>
      </c>
      <c r="K17" s="556"/>
      <c r="L17" s="557"/>
      <c r="M17" s="557"/>
      <c r="Q17" s="560"/>
      <c r="U17" s="557"/>
      <c r="V17" s="557"/>
      <c r="W17" s="557"/>
      <c r="X17" s="557"/>
    </row>
    <row r="18" spans="2:24" s="558" customFormat="1">
      <c r="B18" s="553"/>
      <c r="C18" s="559"/>
      <c r="D18" s="554" t="s">
        <v>302</v>
      </c>
      <c r="E18" s="555"/>
      <c r="F18" s="556">
        <v>0</v>
      </c>
      <c r="G18" s="556"/>
      <c r="H18" s="556">
        <v>0</v>
      </c>
      <c r="I18" s="556"/>
      <c r="J18" s="556">
        <v>0</v>
      </c>
      <c r="K18" s="556"/>
      <c r="L18" s="557"/>
      <c r="M18" s="557"/>
      <c r="Q18" s="560"/>
      <c r="U18" s="557"/>
      <c r="V18" s="557"/>
      <c r="W18" s="557"/>
      <c r="X18" s="557"/>
    </row>
    <row r="19" spans="2:24" s="558" customFormat="1">
      <c r="B19" s="553"/>
      <c r="C19" s="559"/>
      <c r="D19" s="554" t="s">
        <v>304</v>
      </c>
      <c r="E19" s="555"/>
      <c r="F19" s="556">
        <v>655793588615</v>
      </c>
      <c r="G19" s="556"/>
      <c r="H19" s="556">
        <v>645892816503</v>
      </c>
      <c r="I19" s="556"/>
      <c r="J19" s="556">
        <v>655793588615</v>
      </c>
      <c r="K19" s="556"/>
      <c r="L19" s="557"/>
      <c r="M19" s="557"/>
      <c r="Q19" s="560"/>
      <c r="U19" s="557"/>
      <c r="V19" s="557"/>
      <c r="W19" s="557"/>
      <c r="X19" s="557"/>
    </row>
    <row r="20" spans="2:24" s="558" customFormat="1">
      <c r="B20" s="553"/>
      <c r="C20" s="559"/>
      <c r="D20" s="554" t="s">
        <v>305</v>
      </c>
      <c r="E20" s="555"/>
      <c r="F20" s="556">
        <v>2111185551311</v>
      </c>
      <c r="G20" s="556"/>
      <c r="H20" s="556">
        <v>2117076796230</v>
      </c>
      <c r="I20" s="556"/>
      <c r="J20" s="556">
        <v>2111185551311</v>
      </c>
      <c r="K20" s="556"/>
      <c r="L20" s="557"/>
      <c r="M20" s="557"/>
      <c r="Q20" s="560"/>
      <c r="U20" s="557"/>
      <c r="V20" s="557"/>
      <c r="W20" s="557"/>
      <c r="X20" s="557"/>
    </row>
    <row r="21" spans="2:24" s="558" customFormat="1">
      <c r="B21" s="553"/>
      <c r="C21" s="559"/>
      <c r="D21" s="554" t="s">
        <v>306</v>
      </c>
      <c r="E21" s="555"/>
      <c r="F21" s="556">
        <v>0</v>
      </c>
      <c r="G21" s="556"/>
      <c r="H21" s="556">
        <v>0</v>
      </c>
      <c r="I21" s="556"/>
      <c r="J21" s="556">
        <v>0</v>
      </c>
      <c r="K21" s="556"/>
      <c r="L21" s="557"/>
      <c r="M21" s="557"/>
      <c r="Q21" s="560"/>
      <c r="U21" s="557"/>
      <c r="V21" s="557"/>
      <c r="W21" s="557"/>
      <c r="X21" s="557"/>
    </row>
    <row r="22" spans="2:24" s="558" customFormat="1">
      <c r="B22" s="553"/>
      <c r="C22" s="559"/>
      <c r="D22" s="554" t="s">
        <v>307</v>
      </c>
      <c r="E22" s="555"/>
      <c r="F22" s="556">
        <v>28208445858</v>
      </c>
      <c r="G22" s="556"/>
      <c r="H22" s="556">
        <v>28225429382</v>
      </c>
      <c r="I22" s="556"/>
      <c r="J22" s="556">
        <v>28208445858</v>
      </c>
      <c r="K22" s="556"/>
      <c r="L22" s="557"/>
      <c r="M22" s="557"/>
      <c r="Q22" s="560"/>
      <c r="U22" s="557"/>
      <c r="V22" s="557"/>
      <c r="W22" s="557"/>
      <c r="X22" s="557"/>
    </row>
    <row r="23" spans="2:24" s="558" customFormat="1">
      <c r="B23" s="553" t="s">
        <v>308</v>
      </c>
      <c r="C23" s="554"/>
      <c r="D23" s="554"/>
      <c r="E23" s="555"/>
      <c r="F23" s="556"/>
      <c r="G23" s="556">
        <v>3362489574911</v>
      </c>
      <c r="H23" s="556"/>
      <c r="I23" s="556">
        <v>3274292783749</v>
      </c>
      <c r="J23" s="556"/>
      <c r="K23" s="556">
        <v>3362489574911</v>
      </c>
      <c r="L23" s="557"/>
      <c r="M23" s="557"/>
      <c r="U23" s="557"/>
      <c r="V23" s="557"/>
      <c r="W23" s="557"/>
      <c r="X23" s="557"/>
    </row>
    <row r="24" spans="2:24" s="558" customFormat="1">
      <c r="B24" s="553" t="s">
        <v>309</v>
      </c>
      <c r="C24" s="554"/>
      <c r="D24" s="554"/>
      <c r="E24" s="555"/>
      <c r="F24" s="556"/>
      <c r="G24" s="556"/>
      <c r="H24" s="556"/>
      <c r="I24" s="556"/>
      <c r="J24" s="556"/>
      <c r="K24" s="556"/>
      <c r="L24" s="557"/>
      <c r="M24" s="557"/>
      <c r="U24" s="557"/>
      <c r="V24" s="557"/>
      <c r="W24" s="557"/>
      <c r="X24" s="557"/>
    </row>
    <row r="25" spans="2:24" s="558" customFormat="1">
      <c r="B25" s="553"/>
      <c r="C25" s="554" t="s">
        <v>310</v>
      </c>
      <c r="D25" s="554"/>
      <c r="E25" s="555"/>
      <c r="F25" s="556"/>
      <c r="G25" s="556">
        <v>563570747426</v>
      </c>
      <c r="H25" s="556"/>
      <c r="I25" s="556">
        <v>469175523068</v>
      </c>
      <c r="J25" s="556"/>
      <c r="K25" s="556">
        <v>563570747426</v>
      </c>
      <c r="L25" s="557"/>
      <c r="M25" s="557"/>
      <c r="U25" s="557"/>
      <c r="V25" s="557"/>
      <c r="W25" s="557"/>
      <c r="X25" s="557"/>
    </row>
    <row r="26" spans="2:24" s="558" customFormat="1">
      <c r="B26" s="553"/>
      <c r="C26" s="559"/>
      <c r="D26" s="554" t="s">
        <v>311</v>
      </c>
      <c r="E26" s="555"/>
      <c r="F26" s="556">
        <v>429263656971</v>
      </c>
      <c r="G26" s="556"/>
      <c r="H26" s="556">
        <v>345174160501</v>
      </c>
      <c r="I26" s="556"/>
      <c r="J26" s="556">
        <v>429263656971</v>
      </c>
      <c r="K26" s="556"/>
      <c r="L26" s="557"/>
      <c r="M26" s="557"/>
      <c r="Q26" s="560"/>
      <c r="U26" s="557"/>
      <c r="V26" s="557"/>
      <c r="W26" s="557"/>
      <c r="X26" s="557"/>
    </row>
    <row r="27" spans="2:24" s="558" customFormat="1">
      <c r="B27" s="553"/>
      <c r="C27" s="559"/>
      <c r="D27" s="554" t="s">
        <v>312</v>
      </c>
      <c r="E27" s="555"/>
      <c r="F27" s="556">
        <v>17000000000</v>
      </c>
      <c r="G27" s="556"/>
      <c r="H27" s="556">
        <v>17000000000</v>
      </c>
      <c r="I27" s="556"/>
      <c r="J27" s="556">
        <v>17000000000</v>
      </c>
      <c r="K27" s="556"/>
      <c r="L27" s="557"/>
      <c r="M27" s="557"/>
      <c r="Q27" s="560"/>
      <c r="U27" s="557"/>
      <c r="V27" s="557"/>
      <c r="W27" s="557"/>
      <c r="X27" s="557"/>
    </row>
    <row r="28" spans="2:24" s="558" customFormat="1">
      <c r="B28" s="553"/>
      <c r="C28" s="559"/>
      <c r="D28" s="554" t="s">
        <v>457</v>
      </c>
      <c r="E28" s="555"/>
      <c r="F28" s="556">
        <v>30368058127</v>
      </c>
      <c r="G28" s="556"/>
      <c r="H28" s="556">
        <v>30216858265</v>
      </c>
      <c r="I28" s="556"/>
      <c r="J28" s="556">
        <v>30368058127</v>
      </c>
      <c r="K28" s="556"/>
      <c r="L28" s="557"/>
      <c r="M28" s="557"/>
      <c r="Q28" s="560"/>
      <c r="U28" s="557"/>
      <c r="V28" s="557"/>
      <c r="W28" s="557"/>
      <c r="X28" s="557"/>
    </row>
    <row r="29" spans="2:24" s="558" customFormat="1">
      <c r="B29" s="553"/>
      <c r="C29" s="559"/>
      <c r="D29" s="554" t="s">
        <v>313</v>
      </c>
      <c r="E29" s="555"/>
      <c r="F29" s="556">
        <v>15864869739</v>
      </c>
      <c r="G29" s="556"/>
      <c r="H29" s="556">
        <v>4530344312</v>
      </c>
      <c r="I29" s="556"/>
      <c r="J29" s="556">
        <v>15864869739</v>
      </c>
      <c r="K29" s="556"/>
      <c r="L29" s="557"/>
      <c r="M29" s="557"/>
      <c r="Q29" s="560"/>
      <c r="U29" s="557"/>
      <c r="V29" s="557"/>
      <c r="W29" s="557"/>
      <c r="X29" s="557"/>
    </row>
    <row r="30" spans="2:24" s="558" customFormat="1">
      <c r="B30" s="553"/>
      <c r="C30" s="559"/>
      <c r="D30" s="554" t="s">
        <v>315</v>
      </c>
      <c r="E30" s="555"/>
      <c r="F30" s="556">
        <v>25985499133</v>
      </c>
      <c r="G30" s="556"/>
      <c r="H30" s="556">
        <v>25759322698</v>
      </c>
      <c r="I30" s="556"/>
      <c r="J30" s="556">
        <v>25985499133</v>
      </c>
      <c r="K30" s="556"/>
      <c r="L30" s="557"/>
      <c r="M30" s="557"/>
      <c r="Q30" s="560"/>
      <c r="U30" s="557"/>
      <c r="V30" s="557"/>
      <c r="W30" s="557"/>
      <c r="X30" s="557"/>
    </row>
    <row r="31" spans="2:24" s="558" customFormat="1">
      <c r="B31" s="553"/>
      <c r="C31" s="559"/>
      <c r="D31" s="554" t="s">
        <v>316</v>
      </c>
      <c r="E31" s="555"/>
      <c r="F31" s="556">
        <v>21247389664</v>
      </c>
      <c r="G31" s="556"/>
      <c r="H31" s="556">
        <v>23012009162</v>
      </c>
      <c r="I31" s="556"/>
      <c r="J31" s="556">
        <v>21247389664</v>
      </c>
      <c r="K31" s="556"/>
      <c r="L31" s="557"/>
      <c r="M31" s="557"/>
      <c r="Q31" s="560"/>
      <c r="U31" s="557"/>
      <c r="V31" s="557"/>
      <c r="W31" s="557"/>
      <c r="X31" s="557"/>
    </row>
    <row r="32" spans="2:24" s="558" customFormat="1">
      <c r="B32" s="553"/>
      <c r="C32" s="559"/>
      <c r="D32" s="554" t="s">
        <v>317</v>
      </c>
      <c r="E32" s="555"/>
      <c r="F32" s="556">
        <v>23841273792</v>
      </c>
      <c r="G32" s="556"/>
      <c r="H32" s="556">
        <v>23482828130</v>
      </c>
      <c r="I32" s="556"/>
      <c r="J32" s="556">
        <v>23841273792</v>
      </c>
      <c r="K32" s="556"/>
      <c r="L32" s="557"/>
      <c r="M32" s="557"/>
      <c r="Q32" s="560"/>
      <c r="U32" s="557"/>
      <c r="V32" s="557"/>
      <c r="W32" s="557"/>
      <c r="X32" s="557"/>
    </row>
    <row r="33" spans="2:24" s="558" customFormat="1">
      <c r="B33" s="553"/>
      <c r="C33" s="554" t="s">
        <v>318</v>
      </c>
      <c r="D33" s="554"/>
      <c r="E33" s="555"/>
      <c r="F33" s="556"/>
      <c r="G33" s="556">
        <v>2339525394979</v>
      </c>
      <c r="H33" s="556"/>
      <c r="I33" s="556">
        <v>2401978206406</v>
      </c>
      <c r="J33" s="556"/>
      <c r="K33" s="556">
        <v>2339525394979</v>
      </c>
      <c r="L33" s="557"/>
      <c r="M33" s="557"/>
      <c r="U33" s="557"/>
      <c r="V33" s="557"/>
      <c r="W33" s="557"/>
      <c r="X33" s="557"/>
    </row>
    <row r="34" spans="2:24" s="558" customFormat="1">
      <c r="B34" s="553"/>
      <c r="C34" s="559"/>
      <c r="D34" s="554" t="s">
        <v>319</v>
      </c>
      <c r="E34" s="555"/>
      <c r="F34" s="556">
        <v>22947157357</v>
      </c>
      <c r="G34" s="556"/>
      <c r="H34" s="556">
        <v>40905226283</v>
      </c>
      <c r="I34" s="556"/>
      <c r="J34" s="556">
        <v>22947157357</v>
      </c>
      <c r="K34" s="556"/>
      <c r="L34" s="557"/>
      <c r="M34" s="557"/>
      <c r="Q34" s="560"/>
      <c r="U34" s="557"/>
      <c r="V34" s="557"/>
      <c r="W34" s="557"/>
      <c r="X34" s="557"/>
    </row>
    <row r="35" spans="2:24" s="558" customFormat="1">
      <c r="B35" s="553"/>
      <c r="C35" s="559"/>
      <c r="D35" s="554" t="s">
        <v>320</v>
      </c>
      <c r="E35" s="555"/>
      <c r="F35" s="556">
        <v>1705365951610</v>
      </c>
      <c r="G35" s="556"/>
      <c r="H35" s="556">
        <v>1704645490771</v>
      </c>
      <c r="I35" s="556"/>
      <c r="J35" s="556">
        <v>1705365951610</v>
      </c>
      <c r="K35" s="556"/>
      <c r="L35" s="557"/>
      <c r="M35" s="557"/>
      <c r="Q35" s="560"/>
      <c r="U35" s="557"/>
      <c r="V35" s="557"/>
      <c r="W35" s="557"/>
      <c r="X35" s="557"/>
    </row>
    <row r="36" spans="2:24" s="558" customFormat="1">
      <c r="B36" s="553"/>
      <c r="C36" s="559"/>
      <c r="D36" s="554" t="s">
        <v>321</v>
      </c>
      <c r="E36" s="555"/>
      <c r="F36" s="556">
        <v>266268566727</v>
      </c>
      <c r="G36" s="556"/>
      <c r="H36" s="556">
        <v>266182017279</v>
      </c>
      <c r="I36" s="556"/>
      <c r="J36" s="556">
        <v>266268566727</v>
      </c>
      <c r="K36" s="556"/>
      <c r="L36" s="557"/>
      <c r="M36" s="557"/>
      <c r="Q36" s="560"/>
      <c r="U36" s="557"/>
      <c r="V36" s="557"/>
      <c r="W36" s="557"/>
      <c r="X36" s="557"/>
    </row>
    <row r="37" spans="2:24" s="558" customFormat="1">
      <c r="B37" s="553"/>
      <c r="C37" s="559"/>
      <c r="D37" s="554" t="s">
        <v>322</v>
      </c>
      <c r="E37" s="555"/>
      <c r="F37" s="556">
        <v>198257757814</v>
      </c>
      <c r="G37" s="556"/>
      <c r="H37" s="556">
        <v>209716238671</v>
      </c>
      <c r="I37" s="556"/>
      <c r="J37" s="556">
        <v>198257757814</v>
      </c>
      <c r="K37" s="556"/>
      <c r="L37" s="557"/>
      <c r="M37" s="557"/>
      <c r="Q37" s="560"/>
      <c r="U37" s="557"/>
      <c r="V37" s="557"/>
      <c r="W37" s="557"/>
      <c r="X37" s="557"/>
    </row>
    <row r="38" spans="2:24" s="558" customFormat="1">
      <c r="B38" s="553"/>
      <c r="C38" s="559"/>
      <c r="D38" s="554" t="s">
        <v>323</v>
      </c>
      <c r="E38" s="555"/>
      <c r="F38" s="556">
        <v>111425586509</v>
      </c>
      <c r="G38" s="556"/>
      <c r="H38" s="556">
        <v>142340993447</v>
      </c>
      <c r="I38" s="556"/>
      <c r="J38" s="556">
        <v>111425586509</v>
      </c>
      <c r="K38" s="556"/>
      <c r="L38" s="557"/>
      <c r="M38" s="557"/>
      <c r="Q38" s="560"/>
      <c r="U38" s="557"/>
      <c r="V38" s="557"/>
      <c r="W38" s="557"/>
      <c r="X38" s="557"/>
    </row>
    <row r="39" spans="2:24" s="558" customFormat="1">
      <c r="B39" s="553"/>
      <c r="C39" s="559"/>
      <c r="D39" s="554" t="s">
        <v>325</v>
      </c>
      <c r="E39" s="555"/>
      <c r="F39" s="556">
        <v>8745212423</v>
      </c>
      <c r="G39" s="556"/>
      <c r="H39" s="556">
        <v>8739290210</v>
      </c>
      <c r="I39" s="556"/>
      <c r="J39" s="556">
        <v>8745212423</v>
      </c>
      <c r="K39" s="556"/>
      <c r="L39" s="557"/>
      <c r="M39" s="557"/>
      <c r="Q39" s="560"/>
      <c r="U39" s="557"/>
      <c r="V39" s="557"/>
      <c r="W39" s="557"/>
      <c r="X39" s="557"/>
    </row>
    <row r="40" spans="2:24" s="558" customFormat="1">
      <c r="B40" s="553"/>
      <c r="C40" s="559"/>
      <c r="D40" s="554" t="s">
        <v>326</v>
      </c>
      <c r="E40" s="555"/>
      <c r="F40" s="556">
        <v>11806473513</v>
      </c>
      <c r="G40" s="556"/>
      <c r="H40" s="556">
        <v>13384209514</v>
      </c>
      <c r="I40" s="556"/>
      <c r="J40" s="556">
        <v>11806473513</v>
      </c>
      <c r="K40" s="556"/>
      <c r="L40" s="557"/>
      <c r="M40" s="557"/>
      <c r="Q40" s="560"/>
      <c r="U40" s="557"/>
      <c r="V40" s="557"/>
      <c r="W40" s="557"/>
      <c r="X40" s="557"/>
    </row>
    <row r="41" spans="2:24" s="558" customFormat="1">
      <c r="B41" s="553"/>
      <c r="C41" s="559"/>
      <c r="D41" s="554" t="s">
        <v>327</v>
      </c>
      <c r="E41" s="555"/>
      <c r="F41" s="556">
        <v>14708689026</v>
      </c>
      <c r="G41" s="556"/>
      <c r="H41" s="556">
        <v>16064740231</v>
      </c>
      <c r="I41" s="556"/>
      <c r="J41" s="556">
        <v>14708689026</v>
      </c>
      <c r="K41" s="556"/>
      <c r="L41" s="557"/>
      <c r="M41" s="557"/>
      <c r="Q41" s="560"/>
      <c r="U41" s="557"/>
      <c r="V41" s="557"/>
      <c r="W41" s="557"/>
      <c r="X41" s="557"/>
    </row>
    <row r="42" spans="2:24" s="558" customFormat="1">
      <c r="B42" s="553" t="s">
        <v>328</v>
      </c>
      <c r="C42" s="554"/>
      <c r="D42" s="554"/>
      <c r="E42" s="555"/>
      <c r="F42" s="556"/>
      <c r="G42" s="556">
        <v>2903096142405</v>
      </c>
      <c r="H42" s="556"/>
      <c r="I42" s="556">
        <v>2871153729474</v>
      </c>
      <c r="J42" s="556"/>
      <c r="K42" s="556">
        <v>2903096142405</v>
      </c>
      <c r="L42" s="557"/>
      <c r="M42" s="557"/>
      <c r="U42" s="557"/>
      <c r="V42" s="557"/>
      <c r="W42" s="557"/>
      <c r="X42" s="557"/>
    </row>
    <row r="43" spans="2:24" s="558" customFormat="1">
      <c r="B43" s="553" t="s">
        <v>329</v>
      </c>
      <c r="C43" s="554"/>
      <c r="D43" s="554"/>
      <c r="E43" s="555"/>
      <c r="F43" s="556"/>
      <c r="G43" s="556"/>
      <c r="H43" s="556"/>
      <c r="I43" s="556"/>
      <c r="J43" s="556"/>
      <c r="K43" s="556"/>
      <c r="L43" s="557"/>
      <c r="M43" s="557"/>
      <c r="U43" s="557"/>
      <c r="V43" s="557"/>
      <c r="W43" s="557"/>
      <c r="X43" s="557"/>
    </row>
    <row r="44" spans="2:24" s="558" customFormat="1">
      <c r="B44" s="553"/>
      <c r="C44" s="559" t="s">
        <v>330</v>
      </c>
      <c r="D44" s="554" t="s">
        <v>331</v>
      </c>
      <c r="E44" s="555"/>
      <c r="F44" s="561"/>
      <c r="G44" s="556">
        <v>37942918500</v>
      </c>
      <c r="H44" s="561"/>
      <c r="I44" s="556">
        <v>37942918500</v>
      </c>
      <c r="J44" s="561"/>
      <c r="K44" s="556">
        <v>37942918500</v>
      </c>
      <c r="L44" s="557"/>
      <c r="M44" s="557"/>
      <c r="Q44" s="560"/>
      <c r="V44" s="557"/>
      <c r="W44" s="557"/>
      <c r="X44" s="557"/>
    </row>
    <row r="45" spans="2:24" s="558" customFormat="1">
      <c r="B45" s="553"/>
      <c r="C45" s="559" t="s">
        <v>332</v>
      </c>
      <c r="D45" s="554" t="s">
        <v>333</v>
      </c>
      <c r="E45" s="555"/>
      <c r="F45" s="561"/>
      <c r="G45" s="556">
        <v>303154651829</v>
      </c>
      <c r="H45" s="561"/>
      <c r="I45" s="556">
        <v>303154651829</v>
      </c>
      <c r="J45" s="561"/>
      <c r="K45" s="556">
        <v>303154651829</v>
      </c>
      <c r="L45" s="557"/>
      <c r="M45" s="557"/>
      <c r="Q45" s="560"/>
      <c r="V45" s="557"/>
      <c r="W45" s="557"/>
      <c r="X45" s="557"/>
    </row>
    <row r="46" spans="2:24" s="558" customFormat="1">
      <c r="B46" s="553"/>
      <c r="C46" s="559" t="s">
        <v>334</v>
      </c>
      <c r="D46" s="554" t="s">
        <v>335</v>
      </c>
      <c r="E46" s="555"/>
      <c r="F46" s="561"/>
      <c r="G46" s="556">
        <v>12608521317</v>
      </c>
      <c r="H46" s="561"/>
      <c r="I46" s="556">
        <v>430419850</v>
      </c>
      <c r="J46" s="561"/>
      <c r="K46" s="556">
        <v>12608521317</v>
      </c>
      <c r="L46" s="557"/>
      <c r="M46" s="557"/>
      <c r="Q46" s="560"/>
      <c r="V46" s="557"/>
      <c r="W46" s="557"/>
      <c r="X46" s="557"/>
    </row>
    <row r="47" spans="2:24" s="558" customFormat="1">
      <c r="B47" s="553"/>
      <c r="C47" s="559" t="s">
        <v>336</v>
      </c>
      <c r="D47" s="554" t="s">
        <v>337</v>
      </c>
      <c r="E47" s="555"/>
      <c r="F47" s="561"/>
      <c r="G47" s="556">
        <v>105687340860</v>
      </c>
      <c r="H47" s="561"/>
      <c r="I47" s="556">
        <v>61611064096</v>
      </c>
      <c r="J47" s="561"/>
      <c r="K47" s="556">
        <v>105687340860</v>
      </c>
      <c r="L47" s="557"/>
      <c r="M47" s="557"/>
      <c r="Q47" s="560"/>
      <c r="V47" s="557"/>
      <c r="W47" s="557"/>
      <c r="X47" s="557"/>
    </row>
    <row r="48" spans="2:24" s="558" customFormat="1">
      <c r="B48" s="553" t="s">
        <v>338</v>
      </c>
      <c r="C48" s="554"/>
      <c r="D48" s="554"/>
      <c r="E48" s="555"/>
      <c r="F48" s="556"/>
      <c r="G48" s="556">
        <v>459393432506</v>
      </c>
      <c r="H48" s="556"/>
      <c r="I48" s="556">
        <v>403139054275</v>
      </c>
      <c r="J48" s="556"/>
      <c r="K48" s="556">
        <v>459393432506</v>
      </c>
      <c r="L48" s="557"/>
      <c r="M48" s="557"/>
      <c r="U48" s="557"/>
      <c r="V48" s="557"/>
      <c r="W48" s="557"/>
      <c r="X48" s="557"/>
    </row>
    <row r="49" spans="2:25" s="558" customFormat="1">
      <c r="B49" s="553" t="s">
        <v>339</v>
      </c>
      <c r="C49" s="554"/>
      <c r="D49" s="554"/>
      <c r="E49" s="555"/>
      <c r="F49" s="556"/>
      <c r="G49" s="556">
        <v>3362489574911</v>
      </c>
      <c r="H49" s="556"/>
      <c r="I49" s="556">
        <v>3274292783749</v>
      </c>
      <c r="J49" s="556"/>
      <c r="K49" s="556">
        <v>3362489574911</v>
      </c>
      <c r="L49" s="557"/>
      <c r="M49" s="557"/>
      <c r="U49" s="557"/>
      <c r="V49" s="557"/>
      <c r="W49" s="557"/>
      <c r="X49" s="557"/>
    </row>
    <row r="50" spans="2:25">
      <c r="D50" s="547"/>
      <c r="E50" s="547"/>
      <c r="R50" s="547"/>
      <c r="S50" s="547"/>
      <c r="T50" s="562"/>
    </row>
    <row r="51" spans="2:25">
      <c r="D51" s="547"/>
      <c r="E51" s="547"/>
      <c r="R51" s="547"/>
      <c r="S51" s="547"/>
      <c r="T51" s="562"/>
    </row>
    <row r="52" spans="2:25" ht="19.5">
      <c r="B52" s="689" t="s">
        <v>520</v>
      </c>
      <c r="C52" s="689"/>
      <c r="D52" s="689"/>
      <c r="E52" s="689"/>
      <c r="F52" s="689"/>
      <c r="G52" s="689"/>
      <c r="H52" s="689"/>
      <c r="I52" s="689"/>
      <c r="J52" s="689"/>
      <c r="K52" s="689"/>
      <c r="L52" s="545"/>
      <c r="M52" s="545"/>
      <c r="N52" s="546"/>
      <c r="P52" s="545"/>
      <c r="Q52" s="545"/>
      <c r="R52" s="545"/>
      <c r="S52" s="545"/>
      <c r="T52" s="545"/>
      <c r="U52" s="545"/>
      <c r="V52" s="545"/>
      <c r="W52" s="545"/>
      <c r="X52" s="545"/>
      <c r="Y52" s="546"/>
    </row>
    <row r="53" spans="2:25">
      <c r="B53" s="551"/>
      <c r="C53" s="551"/>
      <c r="D53" s="551"/>
      <c r="E53" s="551"/>
      <c r="F53" s="551"/>
      <c r="G53" s="551"/>
      <c r="H53" s="551"/>
      <c r="I53" s="551"/>
      <c r="J53" s="551"/>
      <c r="K53" s="551"/>
      <c r="L53" s="551"/>
      <c r="M53" s="551"/>
      <c r="P53" s="551"/>
      <c r="Q53" s="551"/>
      <c r="R53" s="551"/>
      <c r="S53" s="551"/>
      <c r="T53" s="551"/>
      <c r="U53" s="551"/>
      <c r="V53" s="551"/>
      <c r="W53" s="551"/>
      <c r="X53" s="551"/>
    </row>
    <row r="54" spans="2:25">
      <c r="B54" s="551"/>
      <c r="C54" s="551"/>
      <c r="D54" s="551"/>
      <c r="E54" s="551"/>
      <c r="F54" s="551"/>
      <c r="G54" s="551"/>
      <c r="H54" s="551"/>
      <c r="I54" s="551"/>
      <c r="J54" s="551"/>
      <c r="K54" s="551"/>
      <c r="L54" s="551"/>
      <c r="M54" s="551"/>
      <c r="P54" s="551"/>
      <c r="Q54" s="551"/>
      <c r="R54" s="551"/>
      <c r="S54" s="551"/>
      <c r="T54" s="551"/>
      <c r="U54" s="551"/>
      <c r="V54" s="551"/>
      <c r="W54" s="551"/>
      <c r="X54" s="551"/>
    </row>
    <row r="56" spans="2:25">
      <c r="B56" s="398" t="s">
        <v>521</v>
      </c>
      <c r="M56" s="547"/>
      <c r="X56" s="547"/>
    </row>
    <row r="57" spans="2:25">
      <c r="B57" s="548" t="s">
        <v>516</v>
      </c>
      <c r="C57" s="549"/>
      <c r="D57" s="549"/>
      <c r="E57" s="550"/>
      <c r="F57" s="685" t="s">
        <v>517</v>
      </c>
      <c r="G57" s="686"/>
      <c r="H57" s="685" t="s">
        <v>518</v>
      </c>
      <c r="I57" s="686"/>
      <c r="J57" s="687" t="s">
        <v>519</v>
      </c>
      <c r="K57" s="688"/>
      <c r="L57" s="551"/>
      <c r="M57" s="551"/>
      <c r="P57" s="551"/>
      <c r="Q57" s="551"/>
      <c r="R57" s="551"/>
      <c r="S57" s="551"/>
      <c r="T57" s="552"/>
      <c r="U57" s="551"/>
      <c r="V57" s="551"/>
      <c r="W57" s="551"/>
      <c r="X57" s="551"/>
    </row>
    <row r="58" spans="2:25" s="558" customFormat="1">
      <c r="B58" s="553" t="s">
        <v>330</v>
      </c>
      <c r="C58" s="554" t="s">
        <v>343</v>
      </c>
      <c r="D58" s="554"/>
      <c r="E58" s="555"/>
      <c r="F58" s="556"/>
      <c r="G58" s="556">
        <v>1792829162966</v>
      </c>
      <c r="H58" s="556"/>
      <c r="I58" s="556">
        <v>1290462789774</v>
      </c>
      <c r="J58" s="556"/>
      <c r="K58" s="556">
        <f>+G58-I58</f>
        <v>502366373192</v>
      </c>
      <c r="L58" s="557"/>
      <c r="M58" s="557"/>
      <c r="U58" s="557"/>
      <c r="V58" s="557"/>
      <c r="W58" s="557"/>
      <c r="X58" s="557"/>
    </row>
    <row r="59" spans="2:25" s="558" customFormat="1">
      <c r="B59" s="553" t="s">
        <v>332</v>
      </c>
      <c r="C59" s="554" t="s">
        <v>344</v>
      </c>
      <c r="D59" s="554"/>
      <c r="E59" s="555"/>
      <c r="G59" s="556">
        <v>1647511558073</v>
      </c>
      <c r="I59" s="556">
        <v>1189380840926</v>
      </c>
      <c r="K59" s="556">
        <f>+G59-I59</f>
        <v>458130717147</v>
      </c>
      <c r="M59" s="557"/>
      <c r="V59" s="557"/>
      <c r="X59" s="557"/>
    </row>
    <row r="60" spans="2:25" s="558" customFormat="1">
      <c r="B60" s="553" t="s">
        <v>334</v>
      </c>
      <c r="C60" s="554" t="s">
        <v>345</v>
      </c>
      <c r="D60" s="554"/>
      <c r="E60" s="555"/>
      <c r="F60" s="556"/>
      <c r="G60" s="556">
        <v>145317604893</v>
      </c>
      <c r="H60" s="556"/>
      <c r="I60" s="556">
        <v>101081948848</v>
      </c>
      <c r="J60" s="556"/>
      <c r="K60" s="556">
        <f>+K58-K59</f>
        <v>44235656045</v>
      </c>
      <c r="L60" s="557"/>
      <c r="M60" s="563">
        <f>+G60-I60-K60</f>
        <v>0</v>
      </c>
      <c r="U60" s="557"/>
      <c r="V60" s="557"/>
      <c r="W60" s="557"/>
      <c r="X60" s="557"/>
    </row>
    <row r="61" spans="2:25" s="558" customFormat="1">
      <c r="B61" s="553"/>
      <c r="C61" s="554" t="s">
        <v>346</v>
      </c>
      <c r="D61" s="554"/>
      <c r="E61" s="555"/>
      <c r="F61" s="556">
        <v>3562577051</v>
      </c>
      <c r="G61" s="556"/>
      <c r="H61" s="556">
        <v>2845328154</v>
      </c>
      <c r="I61" s="556"/>
      <c r="J61" s="556">
        <f>+F61-H61</f>
        <v>717248897</v>
      </c>
      <c r="K61" s="556"/>
      <c r="L61" s="557"/>
      <c r="M61" s="557"/>
      <c r="U61" s="557"/>
      <c r="V61" s="557"/>
      <c r="W61" s="557"/>
      <c r="X61" s="557"/>
    </row>
    <row r="62" spans="2:25" s="558" customFormat="1">
      <c r="B62" s="553"/>
      <c r="C62" s="554" t="s">
        <v>347</v>
      </c>
      <c r="D62" s="554"/>
      <c r="E62" s="555"/>
      <c r="F62" s="556">
        <v>68833739480</v>
      </c>
      <c r="G62" s="556"/>
      <c r="H62" s="556">
        <v>51386978331</v>
      </c>
      <c r="I62" s="556"/>
      <c r="J62" s="556">
        <f t="shared" ref="J62:J64" si="0">+F62-H62</f>
        <v>17446761149</v>
      </c>
      <c r="K62" s="556"/>
      <c r="L62" s="557"/>
      <c r="M62" s="557"/>
      <c r="U62" s="557"/>
      <c r="V62" s="557"/>
      <c r="W62" s="557"/>
      <c r="X62" s="557"/>
    </row>
    <row r="63" spans="2:25" s="558" customFormat="1">
      <c r="B63" s="553"/>
      <c r="C63" s="554" t="s">
        <v>349</v>
      </c>
      <c r="D63" s="554"/>
      <c r="E63" s="555"/>
      <c r="F63" s="556">
        <v>3652960716</v>
      </c>
      <c r="G63" s="556"/>
      <c r="H63" s="556">
        <v>2858321444</v>
      </c>
      <c r="I63" s="556"/>
      <c r="J63" s="556">
        <f t="shared" si="0"/>
        <v>794639272</v>
      </c>
      <c r="K63" s="556"/>
      <c r="L63" s="557"/>
      <c r="M63" s="557"/>
      <c r="U63" s="557"/>
      <c r="V63" s="557"/>
      <c r="W63" s="557"/>
      <c r="X63" s="557"/>
    </row>
    <row r="64" spans="2:25" s="558" customFormat="1">
      <c r="B64" s="553"/>
      <c r="C64" s="554" t="s">
        <v>350</v>
      </c>
      <c r="D64" s="554"/>
      <c r="E64" s="555"/>
      <c r="F64" s="556">
        <v>24000413821</v>
      </c>
      <c r="G64" s="556"/>
      <c r="H64" s="556">
        <v>16406977946</v>
      </c>
      <c r="I64" s="556"/>
      <c r="J64" s="556">
        <f t="shared" si="0"/>
        <v>7593435875</v>
      </c>
      <c r="K64" s="556"/>
      <c r="L64" s="557"/>
      <c r="M64" s="557"/>
      <c r="U64" s="557"/>
      <c r="V64" s="557"/>
      <c r="W64" s="557"/>
      <c r="X64" s="557"/>
    </row>
    <row r="65" spans="2:24" s="558" customFormat="1">
      <c r="B65" s="553" t="s">
        <v>351</v>
      </c>
      <c r="C65" s="554"/>
      <c r="D65" s="554"/>
      <c r="E65" s="555"/>
      <c r="F65" s="556"/>
      <c r="G65" s="564">
        <f>+G60+F61-F62+F63-F64</f>
        <v>59698989359</v>
      </c>
      <c r="H65" s="556"/>
      <c r="I65" s="564">
        <v>38991642169</v>
      </c>
      <c r="J65" s="556"/>
      <c r="K65" s="564">
        <f>+K60+J61-J62+J63-J64</f>
        <v>20707347190</v>
      </c>
      <c r="L65" s="557"/>
      <c r="M65" s="563">
        <f>+G65-I65-K65</f>
        <v>0</v>
      </c>
      <c r="U65" s="557"/>
      <c r="V65" s="563"/>
      <c r="W65" s="557"/>
      <c r="X65" s="563"/>
    </row>
    <row r="66" spans="2:24" s="558" customFormat="1">
      <c r="B66" s="553"/>
      <c r="C66" s="554" t="s">
        <v>352</v>
      </c>
      <c r="D66" s="554"/>
      <c r="E66" s="555"/>
      <c r="F66" s="556">
        <v>2207750250</v>
      </c>
      <c r="H66" s="556">
        <v>10522213625</v>
      </c>
      <c r="J66" s="556">
        <f>+F66-H66</f>
        <v>-8314463375</v>
      </c>
      <c r="L66" s="557"/>
      <c r="M66" s="563"/>
      <c r="U66" s="557"/>
      <c r="W66" s="557"/>
      <c r="X66" s="563"/>
    </row>
    <row r="67" spans="2:24" s="558" customFormat="1">
      <c r="B67" s="553"/>
      <c r="C67" s="554"/>
      <c r="D67" s="554"/>
      <c r="E67" s="555"/>
      <c r="F67" s="556"/>
      <c r="G67" s="556"/>
      <c r="H67" s="556"/>
      <c r="I67" s="556"/>
      <c r="J67" s="556"/>
      <c r="K67" s="556"/>
      <c r="L67" s="557"/>
      <c r="M67" s="557"/>
      <c r="U67" s="557"/>
      <c r="V67" s="557"/>
      <c r="W67" s="557"/>
      <c r="X67" s="557"/>
    </row>
    <row r="68" spans="2:24" s="558" customFormat="1">
      <c r="B68" s="553" t="s">
        <v>353</v>
      </c>
      <c r="C68" s="565"/>
      <c r="D68" s="554"/>
      <c r="E68" s="555"/>
      <c r="F68" s="556"/>
      <c r="G68" s="564">
        <f>+G65-F66</f>
        <v>57491239109</v>
      </c>
      <c r="H68" s="556"/>
      <c r="I68" s="564">
        <v>28469428544</v>
      </c>
      <c r="J68" s="556"/>
      <c r="K68" s="564">
        <f>+K65-J66</f>
        <v>29021810565</v>
      </c>
      <c r="L68" s="557"/>
      <c r="M68" s="563">
        <f>+G68-I68-K68</f>
        <v>0</v>
      </c>
      <c r="Q68" s="566"/>
      <c r="U68" s="557"/>
      <c r="V68" s="563"/>
      <c r="W68" s="557"/>
      <c r="X68" s="563"/>
    </row>
  </sheetData>
  <mergeCells count="8">
    <mergeCell ref="F57:G57"/>
    <mergeCell ref="H57:I57"/>
    <mergeCell ref="J57:K57"/>
    <mergeCell ref="B1:K1"/>
    <mergeCell ref="F4:G4"/>
    <mergeCell ref="H4:I4"/>
    <mergeCell ref="J4:K4"/>
    <mergeCell ref="B52:K52"/>
  </mergeCells>
  <phoneticPr fontId="3"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709CD2-17CB-48FA-9E39-B66B38243347}">
  <dimension ref="A1:AE226"/>
  <sheetViews>
    <sheetView showGridLines="0" zoomScale="85" zoomScaleNormal="85" workbookViewId="0">
      <pane ySplit="5" topLeftCell="A6" activePane="bottomLeft" state="frozen"/>
      <selection pane="bottomLeft" activeCell="L11" sqref="L11"/>
      <selection activeCell="R213" sqref="R213"/>
    </sheetView>
  </sheetViews>
  <sheetFormatPr defaultColWidth="8.25" defaultRowHeight="12.75" outlineLevelRow="1"/>
  <cols>
    <col min="1" max="6" width="1.5" style="120" customWidth="1"/>
    <col min="7" max="10" width="9.625" style="120" customWidth="1"/>
    <col min="11" max="20" width="8.75" style="120" customWidth="1"/>
    <col min="21" max="21" width="9.625" style="120" customWidth="1"/>
    <col min="22" max="16384" width="8.25" style="120"/>
  </cols>
  <sheetData>
    <row r="1" spans="1:31" ht="20.25">
      <c r="B1" s="121" t="s">
        <v>522</v>
      </c>
      <c r="W1" s="122"/>
      <c r="X1" s="122"/>
      <c r="Y1" s="122"/>
      <c r="Z1" s="122"/>
      <c r="AA1" s="122"/>
      <c r="AB1" s="122"/>
      <c r="AC1" s="122"/>
      <c r="AD1" s="122"/>
      <c r="AE1" s="123"/>
    </row>
    <row r="2" spans="1:31" ht="15.75">
      <c r="B2" s="124" t="s">
        <v>523</v>
      </c>
      <c r="W2" s="122"/>
      <c r="X2" s="122"/>
      <c r="Y2" s="122"/>
      <c r="Z2" s="122"/>
      <c r="AA2" s="122"/>
      <c r="AB2" s="122"/>
      <c r="AC2" s="122"/>
      <c r="AD2" s="122"/>
      <c r="AE2" s="123"/>
    </row>
    <row r="3" spans="1:31" ht="13.5">
      <c r="I3" s="125"/>
      <c r="W3" s="122"/>
      <c r="X3" s="122"/>
      <c r="Y3" s="122"/>
      <c r="Z3" s="122"/>
      <c r="AA3" s="122"/>
      <c r="AB3" s="122"/>
      <c r="AC3" s="122"/>
      <c r="AD3" s="122"/>
    </row>
    <row r="4" spans="1:31" s="126" customFormat="1" ht="15">
      <c r="J4" s="127"/>
      <c r="L4" s="128" t="s">
        <v>524</v>
      </c>
      <c r="M4" s="129"/>
      <c r="N4" s="128"/>
      <c r="O4" s="128"/>
      <c r="P4" s="128" t="s">
        <v>525</v>
      </c>
      <c r="Q4" s="129"/>
      <c r="R4" s="129"/>
      <c r="S4" s="129"/>
      <c r="T4" s="129"/>
      <c r="W4" s="122"/>
      <c r="X4" s="122"/>
      <c r="Y4" s="122"/>
      <c r="Z4" s="122"/>
      <c r="AA4" s="122"/>
      <c r="AB4" s="122"/>
      <c r="AC4" s="122"/>
      <c r="AD4" s="122"/>
    </row>
    <row r="5" spans="1:31" s="126" customFormat="1">
      <c r="B5" s="130"/>
      <c r="C5" s="130"/>
      <c r="D5" s="130"/>
      <c r="E5" s="130"/>
      <c r="F5" s="130"/>
      <c r="G5" s="130"/>
      <c r="H5" s="130"/>
      <c r="I5" s="130"/>
      <c r="J5" s="131" t="s">
        <v>526</v>
      </c>
      <c r="K5" s="130"/>
      <c r="L5" s="132">
        <v>2019</v>
      </c>
      <c r="M5" s="132">
        <v>2020</v>
      </c>
      <c r="N5" s="132">
        <v>2021</v>
      </c>
      <c r="O5" s="132">
        <v>2022.9</v>
      </c>
      <c r="P5" s="133">
        <v>2022</v>
      </c>
      <c r="Q5" s="133">
        <v>2023</v>
      </c>
      <c r="R5" s="133">
        <v>2024</v>
      </c>
      <c r="S5" s="133">
        <v>2025</v>
      </c>
      <c r="T5" s="133">
        <v>2026</v>
      </c>
    </row>
    <row r="7" spans="1:31" s="126" customFormat="1">
      <c r="A7" s="126" t="s">
        <v>527</v>
      </c>
      <c r="B7" s="134" t="s">
        <v>528</v>
      </c>
      <c r="C7" s="135"/>
      <c r="D7" s="135"/>
      <c r="E7" s="135"/>
      <c r="F7" s="135"/>
      <c r="G7" s="135"/>
      <c r="H7" s="135"/>
      <c r="I7" s="135"/>
      <c r="J7" s="136"/>
      <c r="K7" s="135"/>
      <c r="L7" s="135"/>
      <c r="M7" s="135"/>
      <c r="N7" s="135"/>
      <c r="O7" s="135"/>
      <c r="P7" s="135"/>
      <c r="Q7" s="135"/>
      <c r="R7" s="135"/>
      <c r="S7" s="135"/>
      <c r="T7" s="135"/>
    </row>
    <row r="8" spans="1:31" s="126" customFormat="1">
      <c r="M8" s="137"/>
      <c r="N8" s="137"/>
      <c r="O8" s="137"/>
      <c r="P8" s="137"/>
      <c r="Q8" s="137"/>
      <c r="R8" s="137"/>
      <c r="S8" s="137"/>
      <c r="T8" s="137"/>
    </row>
    <row r="9" spans="1:31">
      <c r="A9" s="120" t="s">
        <v>527</v>
      </c>
      <c r="B9" s="138" t="s">
        <v>529</v>
      </c>
      <c r="C9" s="138"/>
      <c r="D9" s="138"/>
      <c r="E9" s="138"/>
      <c r="F9" s="138"/>
      <c r="G9" s="138"/>
      <c r="H9" s="138"/>
      <c r="I9" s="138"/>
      <c r="J9" s="139"/>
      <c r="K9" s="138"/>
      <c r="L9" s="140"/>
      <c r="M9" s="140"/>
      <c r="N9" s="140"/>
      <c r="O9" s="140"/>
      <c r="P9" s="140"/>
      <c r="Q9" s="140"/>
      <c r="R9" s="140"/>
      <c r="S9" s="140"/>
      <c r="T9" s="140"/>
    </row>
    <row r="10" spans="1:31">
      <c r="B10" s="141" t="s">
        <v>530</v>
      </c>
      <c r="J10" s="142" t="s">
        <v>531</v>
      </c>
      <c r="L10" s="143">
        <v>1193.1591050879997</v>
      </c>
      <c r="M10" s="143">
        <v>1339.8896100806464</v>
      </c>
      <c r="N10" s="143">
        <v>1562.3215568023895</v>
      </c>
      <c r="O10" s="143"/>
      <c r="P10" s="143">
        <v>1864.5531008432581</v>
      </c>
      <c r="Q10" s="143">
        <v>2262.6049385048809</v>
      </c>
      <c r="R10" s="143">
        <v>2697.5147550253487</v>
      </c>
      <c r="S10" s="143">
        <v>3155.8295875983526</v>
      </c>
      <c r="T10" s="143">
        <v>3596.0205972926992</v>
      </c>
    </row>
    <row r="11" spans="1:31">
      <c r="B11" s="141"/>
      <c r="C11" s="120" t="s">
        <v>168</v>
      </c>
      <c r="J11" s="142" t="s">
        <v>165</v>
      </c>
      <c r="L11" s="144"/>
      <c r="M11" s="144">
        <v>0.12297647846539705</v>
      </c>
      <c r="N11" s="144">
        <v>0.1660076658914873</v>
      </c>
      <c r="O11" s="144"/>
      <c r="P11" s="144">
        <v>0.19345028091364691</v>
      </c>
      <c r="Q11" s="144">
        <v>0.21348377661199391</v>
      </c>
      <c r="R11" s="144">
        <v>0.19221641795224498</v>
      </c>
      <c r="S11" s="144">
        <v>0.16990262304188852</v>
      </c>
      <c r="T11" s="144">
        <v>0.139485037919725</v>
      </c>
    </row>
    <row r="12" spans="1:31">
      <c r="B12" s="141"/>
      <c r="C12" s="145" t="s">
        <v>532</v>
      </c>
      <c r="D12" s="145"/>
      <c r="E12" s="145"/>
      <c r="F12" s="145"/>
      <c r="G12" s="145"/>
      <c r="H12" s="145"/>
      <c r="I12" s="145"/>
      <c r="J12" s="146" t="s">
        <v>531</v>
      </c>
      <c r="K12" s="145"/>
      <c r="L12" s="147">
        <v>854.72816145899992</v>
      </c>
      <c r="M12" s="147">
        <v>883.76516891200004</v>
      </c>
      <c r="N12" s="147">
        <v>920.80067520700015</v>
      </c>
      <c r="O12" s="147"/>
      <c r="P12" s="147">
        <v>969.40926051030351</v>
      </c>
      <c r="Q12" s="147">
        <v>1035.3403643734823</v>
      </c>
      <c r="R12" s="147">
        <v>1111.425876063857</v>
      </c>
      <c r="S12" s="147">
        <v>1201.1710125460031</v>
      </c>
      <c r="T12" s="147">
        <v>1298.0691473365084</v>
      </c>
    </row>
    <row r="13" spans="1:31">
      <c r="B13" s="141"/>
      <c r="D13" s="120" t="s">
        <v>168</v>
      </c>
      <c r="J13" s="142" t="s">
        <v>165</v>
      </c>
      <c r="L13" s="144"/>
      <c r="M13" s="144">
        <v>3.3972213344924285E-2</v>
      </c>
      <c r="N13" s="144">
        <v>4.190650140760166E-2</v>
      </c>
      <c r="O13" s="144"/>
      <c r="P13" s="144">
        <v>5.2789476172327987E-2</v>
      </c>
      <c r="Q13" s="144">
        <v>6.8011629916215455E-2</v>
      </c>
      <c r="R13" s="144">
        <v>7.3488404691356202E-2</v>
      </c>
      <c r="S13" s="144">
        <v>8.0747747928976432E-2</v>
      </c>
      <c r="T13" s="144">
        <v>8.0669724609087945E-2</v>
      </c>
    </row>
    <row r="14" spans="1:31">
      <c r="B14" s="141"/>
      <c r="D14" s="120" t="s">
        <v>533</v>
      </c>
      <c r="J14" s="142" t="s">
        <v>165</v>
      </c>
      <c r="L14" s="144">
        <v>0.71635723837179344</v>
      </c>
      <c r="M14" s="144">
        <v>0.65958058205914982</v>
      </c>
      <c r="N14" s="144">
        <v>0.58937974144810945</v>
      </c>
      <c r="O14" s="144"/>
      <c r="P14" s="144">
        <v>0.51991507244920021</v>
      </c>
      <c r="Q14" s="144">
        <v>0.45758777714753446</v>
      </c>
      <c r="R14" s="144">
        <v>0.41201846032290301</v>
      </c>
      <c r="S14" s="144">
        <v>0.38061973221441198</v>
      </c>
      <c r="T14" s="144">
        <v>0.36097377982589229</v>
      </c>
    </row>
    <row r="15" spans="1:31">
      <c r="B15" s="141"/>
      <c r="D15" s="145" t="s">
        <v>534</v>
      </c>
      <c r="E15" s="145"/>
      <c r="F15" s="145"/>
      <c r="G15" s="145"/>
      <c r="H15" s="145"/>
      <c r="I15" s="148"/>
      <c r="J15" s="146" t="s">
        <v>531</v>
      </c>
      <c r="K15" s="145"/>
      <c r="L15" s="149">
        <v>654.21080100899997</v>
      </c>
      <c r="M15" s="149">
        <v>661.31556915300007</v>
      </c>
      <c r="N15" s="149">
        <v>681.44647678500019</v>
      </c>
      <c r="O15" s="149"/>
      <c r="P15" s="149">
        <v>718.09659155023519</v>
      </c>
      <c r="Q15" s="149">
        <v>765.11815085794603</v>
      </c>
      <c r="R15" s="149">
        <v>822.9902129719236</v>
      </c>
      <c r="S15" s="149">
        <v>893.3722775281492</v>
      </c>
      <c r="T15" s="149">
        <v>967.64974817133998</v>
      </c>
    </row>
    <row r="16" spans="1:31">
      <c r="B16" s="141"/>
      <c r="D16" s="150" t="s">
        <v>535</v>
      </c>
      <c r="E16" s="150"/>
      <c r="F16" s="150"/>
      <c r="G16" s="150"/>
      <c r="H16" s="150"/>
      <c r="I16" s="151"/>
      <c r="J16" s="152" t="s">
        <v>531</v>
      </c>
      <c r="K16" s="150"/>
      <c r="L16" s="153">
        <v>200.51736044999998</v>
      </c>
      <c r="M16" s="153">
        <v>222.44959975899999</v>
      </c>
      <c r="N16" s="153">
        <v>239.354198422</v>
      </c>
      <c r="O16" s="153"/>
      <c r="P16" s="153">
        <v>251.31266896006829</v>
      </c>
      <c r="Q16" s="153">
        <v>270.22221351553617</v>
      </c>
      <c r="R16" s="153">
        <v>288.43566309193335</v>
      </c>
      <c r="S16" s="153">
        <v>307.7987350178538</v>
      </c>
      <c r="T16" s="153">
        <v>330.41939916516844</v>
      </c>
    </row>
    <row r="17" spans="2:21">
      <c r="B17" s="141"/>
      <c r="C17" s="145" t="s">
        <v>536</v>
      </c>
      <c r="D17" s="145"/>
      <c r="E17" s="145"/>
      <c r="F17" s="145"/>
      <c r="G17" s="145"/>
      <c r="H17" s="145"/>
      <c r="I17" s="145"/>
      <c r="J17" s="146" t="s">
        <v>531</v>
      </c>
      <c r="K17" s="145"/>
      <c r="L17" s="147">
        <v>250.64081579800001</v>
      </c>
      <c r="M17" s="147">
        <v>287.09181433917917</v>
      </c>
      <c r="N17" s="147">
        <v>336.88620366409179</v>
      </c>
      <c r="O17" s="147"/>
      <c r="P17" s="147">
        <v>414.62633602183575</v>
      </c>
      <c r="Q17" s="147">
        <v>485.17230529517161</v>
      </c>
      <c r="R17" s="147">
        <v>553.99900915590604</v>
      </c>
      <c r="S17" s="147">
        <v>632.51385027520371</v>
      </c>
      <c r="T17" s="147">
        <v>727.02892215237011</v>
      </c>
    </row>
    <row r="18" spans="2:21">
      <c r="B18" s="141"/>
      <c r="D18" s="120" t="s">
        <v>168</v>
      </c>
      <c r="J18" s="142" t="s">
        <v>165</v>
      </c>
      <c r="L18" s="144"/>
      <c r="M18" s="144">
        <v>0.14543121568258965</v>
      </c>
      <c r="N18" s="144">
        <v>0.17344412775936546</v>
      </c>
      <c r="O18" s="144"/>
      <c r="P18" s="144">
        <v>0.23076080739494587</v>
      </c>
      <c r="Q18" s="144">
        <v>0.17014348376949373</v>
      </c>
      <c r="R18" s="144">
        <v>0.14186033108147278</v>
      </c>
      <c r="S18" s="144">
        <v>0.14172379340339591</v>
      </c>
      <c r="T18" s="144">
        <v>0.14942767156172687</v>
      </c>
    </row>
    <row r="19" spans="2:21">
      <c r="B19" s="141"/>
      <c r="D19" s="120" t="s">
        <v>533</v>
      </c>
      <c r="J19" s="142" t="s">
        <v>165</v>
      </c>
      <c r="L19" s="144">
        <v>0.21006487293202558</v>
      </c>
      <c r="M19" s="144">
        <v>0.21426527392946904</v>
      </c>
      <c r="N19" s="144">
        <v>0.21563179628244925</v>
      </c>
      <c r="O19" s="144"/>
      <c r="P19" s="144">
        <v>0.22237303718210968</v>
      </c>
      <c r="Q19" s="144">
        <v>0.2144308522617171</v>
      </c>
      <c r="R19" s="144">
        <v>0.20537385685243456</v>
      </c>
      <c r="S19" s="144">
        <v>0.20042712469672957</v>
      </c>
      <c r="T19" s="144">
        <v>0.20217596158924153</v>
      </c>
    </row>
    <row r="20" spans="2:21">
      <c r="B20" s="141"/>
      <c r="D20" s="145" t="s">
        <v>537</v>
      </c>
      <c r="E20" s="145"/>
      <c r="F20" s="145"/>
      <c r="G20" s="145"/>
      <c r="H20" s="145"/>
      <c r="I20" s="145"/>
      <c r="J20" s="146" t="s">
        <v>531</v>
      </c>
      <c r="K20" s="145"/>
      <c r="L20" s="147">
        <v>227.088673761</v>
      </c>
      <c r="M20" s="147">
        <v>260.92991981052637</v>
      </c>
      <c r="N20" s="147">
        <v>306.44666787343897</v>
      </c>
      <c r="O20" s="147"/>
      <c r="P20" s="147">
        <v>370.49575182200044</v>
      </c>
      <c r="Q20" s="147">
        <v>418.709539729629</v>
      </c>
      <c r="R20" s="147">
        <v>461.48922969378833</v>
      </c>
      <c r="S20" s="147">
        <v>506.2556416448881</v>
      </c>
      <c r="T20" s="147">
        <v>556.7772793327814</v>
      </c>
    </row>
    <row r="21" spans="2:21">
      <c r="B21" s="141"/>
      <c r="E21" s="120" t="s">
        <v>538</v>
      </c>
      <c r="J21" s="142" t="s">
        <v>531</v>
      </c>
      <c r="L21" s="154">
        <v>21.002015141999998</v>
      </c>
      <c r="M21" s="154">
        <v>24.651491547000006</v>
      </c>
      <c r="N21" s="154">
        <v>26.815151563000001</v>
      </c>
      <c r="O21" s="154"/>
      <c r="P21" s="154">
        <v>30.993266204782724</v>
      </c>
      <c r="Q21" s="154">
        <v>34.475908000734918</v>
      </c>
      <c r="R21" s="154">
        <v>37.270897337450229</v>
      </c>
      <c r="S21" s="154">
        <v>40.108021771151058</v>
      </c>
      <c r="T21" s="154">
        <v>43.505780205513226</v>
      </c>
      <c r="U21" s="155"/>
    </row>
    <row r="22" spans="2:21">
      <c r="B22" s="141"/>
      <c r="E22" s="120" t="s">
        <v>539</v>
      </c>
      <c r="J22" s="142" t="s">
        <v>531</v>
      </c>
      <c r="L22" s="154">
        <v>92.325225108000012</v>
      </c>
      <c r="M22" s="154">
        <v>106.85697310184</v>
      </c>
      <c r="N22" s="154">
        <v>133.64209931130711</v>
      </c>
      <c r="O22" s="154"/>
      <c r="P22" s="154">
        <v>173.62596275967013</v>
      </c>
      <c r="Q22" s="154">
        <v>202.02077398087644</v>
      </c>
      <c r="R22" s="154">
        <v>226.2066408281602</v>
      </c>
      <c r="S22" s="154">
        <v>251.99913155122866</v>
      </c>
      <c r="T22" s="154">
        <v>281.62923282698171</v>
      </c>
      <c r="U22" s="155"/>
    </row>
    <row r="23" spans="2:21" s="126" customFormat="1">
      <c r="B23" s="141"/>
      <c r="C23" s="120"/>
      <c r="E23" s="120" t="s">
        <v>540</v>
      </c>
      <c r="F23" s="120"/>
      <c r="G23" s="120"/>
      <c r="H23" s="120"/>
      <c r="I23" s="120"/>
      <c r="J23" s="142" t="s">
        <v>531</v>
      </c>
      <c r="K23" s="120"/>
      <c r="L23" s="154">
        <v>68.953197505000006</v>
      </c>
      <c r="M23" s="154">
        <v>76.969977826390391</v>
      </c>
      <c r="N23" s="154">
        <v>86.466045259773395</v>
      </c>
      <c r="O23" s="154"/>
      <c r="P23" s="154">
        <v>104.08891000907259</v>
      </c>
      <c r="Q23" s="154">
        <v>112.26585771237657</v>
      </c>
      <c r="R23" s="154">
        <v>119.96907081304846</v>
      </c>
      <c r="S23" s="154">
        <v>127.79369321199104</v>
      </c>
      <c r="T23" s="154">
        <v>136.7180238862785</v>
      </c>
      <c r="U23" s="155"/>
    </row>
    <row r="24" spans="2:21">
      <c r="B24" s="141"/>
      <c r="E24" s="120" t="s">
        <v>541</v>
      </c>
      <c r="J24" s="142" t="s">
        <v>531</v>
      </c>
      <c r="L24" s="154">
        <v>44.808236005999987</v>
      </c>
      <c r="M24" s="154">
        <v>52.451477335296005</v>
      </c>
      <c r="N24" s="154">
        <v>59.523371739358495</v>
      </c>
      <c r="O24" s="154"/>
      <c r="P24" s="154">
        <v>61.787612848475028</v>
      </c>
      <c r="Q24" s="154">
        <v>69.947000035641082</v>
      </c>
      <c r="R24" s="154">
        <v>78.042620715129445</v>
      </c>
      <c r="S24" s="154">
        <v>86.354795110517372</v>
      </c>
      <c r="T24" s="154">
        <v>94.924242414007963</v>
      </c>
      <c r="U24" s="155"/>
    </row>
    <row r="25" spans="2:21">
      <c r="B25" s="141"/>
      <c r="D25" s="145" t="s">
        <v>542</v>
      </c>
      <c r="E25" s="145"/>
      <c r="F25" s="145"/>
      <c r="G25" s="145"/>
      <c r="H25" s="145"/>
      <c r="I25" s="145"/>
      <c r="J25" s="146" t="s">
        <v>531</v>
      </c>
      <c r="K25" s="145"/>
      <c r="L25" s="149">
        <v>23.552142036999996</v>
      </c>
      <c r="M25" s="149">
        <v>26.161894528652795</v>
      </c>
      <c r="N25" s="149">
        <v>30.0928691216528</v>
      </c>
      <c r="O25" s="149"/>
      <c r="P25" s="149">
        <v>43.896868743835299</v>
      </c>
      <c r="Q25" s="149">
        <v>64.379091889365952</v>
      </c>
      <c r="R25" s="149">
        <v>86.429949278217748</v>
      </c>
      <c r="S25" s="149">
        <v>115.87783683670514</v>
      </c>
      <c r="T25" s="149">
        <v>155.6565729358511</v>
      </c>
    </row>
    <row r="26" spans="2:21">
      <c r="B26" s="141"/>
      <c r="D26" s="120" t="s">
        <v>543</v>
      </c>
      <c r="J26" s="142" t="s">
        <v>531</v>
      </c>
      <c r="L26" s="154">
        <v>0</v>
      </c>
      <c r="M26" s="154">
        <v>0</v>
      </c>
      <c r="N26" s="154">
        <v>0.34666666900000004</v>
      </c>
      <c r="O26" s="154"/>
      <c r="P26" s="154">
        <v>0.23371545599999996</v>
      </c>
      <c r="Q26" s="154">
        <v>2.0836736761766397</v>
      </c>
      <c r="R26" s="154">
        <v>6.0798301838999986</v>
      </c>
      <c r="S26" s="154">
        <v>10.3803717936105</v>
      </c>
      <c r="T26" s="154">
        <v>14.595069883737523</v>
      </c>
    </row>
    <row r="27" spans="2:21">
      <c r="B27" s="141"/>
      <c r="C27" s="145" t="s">
        <v>544</v>
      </c>
      <c r="D27" s="145"/>
      <c r="E27" s="145"/>
      <c r="F27" s="145"/>
      <c r="G27" s="145"/>
      <c r="H27" s="145"/>
      <c r="I27" s="145"/>
      <c r="J27" s="146" t="s">
        <v>531</v>
      </c>
      <c r="K27" s="145"/>
      <c r="L27" s="147">
        <v>69.147807591000003</v>
      </c>
      <c r="M27" s="147">
        <v>131.24559382846712</v>
      </c>
      <c r="N27" s="147">
        <v>248.07311936429761</v>
      </c>
      <c r="O27" s="147"/>
      <c r="P27" s="147">
        <v>337.87527464408458</v>
      </c>
      <c r="Q27" s="147">
        <v>477.18371743947773</v>
      </c>
      <c r="R27" s="147">
        <v>621.54961852912243</v>
      </c>
      <c r="S27" s="147">
        <v>723.91359119606136</v>
      </c>
      <c r="T27" s="147">
        <v>777.62149274303522</v>
      </c>
      <c r="U27" s="155"/>
    </row>
    <row r="28" spans="2:21">
      <c r="B28" s="141"/>
      <c r="D28" s="120" t="s">
        <v>168</v>
      </c>
      <c r="J28" s="142" t="s">
        <v>165</v>
      </c>
      <c r="L28" s="144"/>
      <c r="M28" s="144">
        <v>0.89804418102114214</v>
      </c>
      <c r="N28" s="144">
        <v>0.89014436315873202</v>
      </c>
      <c r="O28" s="144"/>
      <c r="P28" s="144">
        <v>0.36199873452597542</v>
      </c>
      <c r="Q28" s="144">
        <v>0.41230730168740415</v>
      </c>
      <c r="R28" s="144">
        <v>0.30253735786354641</v>
      </c>
      <c r="S28" s="144">
        <v>0.16469155416615022</v>
      </c>
      <c r="T28" s="144">
        <v>7.4191039096581646E-2</v>
      </c>
    </row>
    <row r="29" spans="2:21">
      <c r="B29" s="141"/>
      <c r="D29" s="156" t="s">
        <v>533</v>
      </c>
      <c r="E29" s="156"/>
      <c r="F29" s="156"/>
      <c r="G29" s="156"/>
      <c r="H29" s="156"/>
      <c r="I29" s="156"/>
      <c r="J29" s="157" t="s">
        <v>165</v>
      </c>
      <c r="K29" s="156"/>
      <c r="L29" s="158">
        <v>5.795355145523539E-2</v>
      </c>
      <c r="M29" s="158">
        <v>9.7952542389344741E-2</v>
      </c>
      <c r="N29" s="158">
        <v>0.15878493021118517</v>
      </c>
      <c r="O29" s="158"/>
      <c r="P29" s="158">
        <v>0.18120978935449891</v>
      </c>
      <c r="Q29" s="158">
        <v>0.21090014846109129</v>
      </c>
      <c r="R29" s="158">
        <v>0.23041565106222439</v>
      </c>
      <c r="S29" s="158">
        <v>0.22938931621684097</v>
      </c>
      <c r="T29" s="158">
        <v>0.21624500519504128</v>
      </c>
    </row>
    <row r="30" spans="2:21">
      <c r="B30" s="141"/>
      <c r="D30" s="120" t="s">
        <v>545</v>
      </c>
      <c r="J30" s="142" t="s">
        <v>531</v>
      </c>
      <c r="L30" s="154">
        <v>0</v>
      </c>
      <c r="M30" s="154">
        <v>40.787869725999997</v>
      </c>
      <c r="N30" s="154">
        <v>155.08603394700003</v>
      </c>
      <c r="O30" s="154"/>
      <c r="P30" s="154">
        <v>219.50629790105472</v>
      </c>
      <c r="Q30" s="154">
        <v>287.86932304501369</v>
      </c>
      <c r="R30" s="154">
        <v>354.27433155231108</v>
      </c>
      <c r="S30" s="154">
        <v>416.14642822682208</v>
      </c>
      <c r="T30" s="154">
        <v>425.462167899544</v>
      </c>
      <c r="U30" s="155"/>
    </row>
    <row r="31" spans="2:21">
      <c r="B31" s="141"/>
      <c r="D31" s="120" t="s">
        <v>546</v>
      </c>
      <c r="J31" s="142" t="s">
        <v>531</v>
      </c>
      <c r="L31" s="154">
        <v>0</v>
      </c>
      <c r="M31" s="154">
        <v>0</v>
      </c>
      <c r="N31" s="154">
        <v>0</v>
      </c>
      <c r="O31" s="154"/>
      <c r="P31" s="154">
        <v>0</v>
      </c>
      <c r="Q31" s="154">
        <v>50.599999999999994</v>
      </c>
      <c r="R31" s="154">
        <v>107.13714285714285</v>
      </c>
      <c r="S31" s="154">
        <v>126.62428571428572</v>
      </c>
      <c r="T31" s="154">
        <v>148.28142857142856</v>
      </c>
      <c r="U31" s="155"/>
    </row>
    <row r="32" spans="2:21">
      <c r="B32" s="141"/>
      <c r="D32" s="120" t="s">
        <v>547</v>
      </c>
      <c r="J32" s="142" t="s">
        <v>531</v>
      </c>
      <c r="L32" s="154">
        <v>0</v>
      </c>
      <c r="M32" s="154">
        <v>7.2389900330000003</v>
      </c>
      <c r="N32" s="154">
        <v>10.923271363000001</v>
      </c>
      <c r="O32" s="154"/>
      <c r="P32" s="154">
        <v>22.868976743029876</v>
      </c>
      <c r="Q32" s="154">
        <v>32.488507497285589</v>
      </c>
      <c r="R32" s="154">
        <v>43.13730340111556</v>
      </c>
      <c r="S32" s="154">
        <v>54.493318484318557</v>
      </c>
      <c r="T32" s="154">
        <v>66.723984836871281</v>
      </c>
      <c r="U32" s="155"/>
    </row>
    <row r="33" spans="1:21">
      <c r="B33" s="141"/>
      <c r="D33" s="120" t="s">
        <v>548</v>
      </c>
      <c r="J33" s="142" t="s">
        <v>531</v>
      </c>
      <c r="L33" s="154">
        <v>69.147807591000003</v>
      </c>
      <c r="M33" s="154">
        <v>83.218734069467132</v>
      </c>
      <c r="N33" s="154">
        <v>82.063814054297595</v>
      </c>
      <c r="O33" s="154"/>
      <c r="P33" s="154">
        <v>95.5</v>
      </c>
      <c r="Q33" s="154">
        <v>106.22588689717847</v>
      </c>
      <c r="R33" s="154">
        <v>117.00084071855292</v>
      </c>
      <c r="S33" s="154">
        <v>126.64955877063497</v>
      </c>
      <c r="T33" s="154">
        <v>137.15391143519139</v>
      </c>
      <c r="U33" s="155"/>
    </row>
    <row r="34" spans="1:21">
      <c r="B34" s="141"/>
      <c r="C34" s="145" t="s">
        <v>549</v>
      </c>
      <c r="D34" s="145"/>
      <c r="E34" s="145"/>
      <c r="F34" s="145"/>
      <c r="G34" s="145"/>
      <c r="H34" s="145"/>
      <c r="I34" s="145"/>
      <c r="J34" s="146" t="s">
        <v>531</v>
      </c>
      <c r="K34" s="145"/>
      <c r="L34" s="147">
        <v>18.64232024</v>
      </c>
      <c r="M34" s="147">
        <v>37.787033001000012</v>
      </c>
      <c r="N34" s="147">
        <v>56.561558566999999</v>
      </c>
      <c r="O34" s="147"/>
      <c r="P34" s="147">
        <v>142.64222966703446</v>
      </c>
      <c r="Q34" s="147">
        <v>264.90855139674932</v>
      </c>
      <c r="R34" s="147">
        <v>410.5402512764631</v>
      </c>
      <c r="S34" s="147">
        <v>598.23113358108412</v>
      </c>
      <c r="T34" s="147">
        <v>793.30103506078558</v>
      </c>
      <c r="U34" s="155"/>
    </row>
    <row r="35" spans="1:21">
      <c r="B35" s="141"/>
      <c r="D35" s="120" t="s">
        <v>168</v>
      </c>
      <c r="J35" s="142" t="s">
        <v>165</v>
      </c>
      <c r="L35" s="144"/>
      <c r="M35" s="144">
        <v>1.0269490339470755</v>
      </c>
      <c r="N35" s="144">
        <v>0.49685101144361155</v>
      </c>
      <c r="O35" s="144"/>
      <c r="P35" s="144">
        <v>1.521893548920997</v>
      </c>
      <c r="Q35" s="144">
        <v>0.85715374763222307</v>
      </c>
      <c r="R35" s="144">
        <v>0.54974329485348883</v>
      </c>
      <c r="S35" s="144">
        <v>0.45718021977393786</v>
      </c>
      <c r="T35" s="144">
        <v>0.32607781596385554</v>
      </c>
    </row>
    <row r="36" spans="1:21">
      <c r="B36" s="141"/>
      <c r="D36" s="156" t="s">
        <v>533</v>
      </c>
      <c r="E36" s="156"/>
      <c r="F36" s="156"/>
      <c r="G36" s="156"/>
      <c r="H36" s="156"/>
      <c r="I36" s="156"/>
      <c r="J36" s="157" t="s">
        <v>165</v>
      </c>
      <c r="K36" s="156"/>
      <c r="L36" s="158">
        <v>1.5624337240945802E-2</v>
      </c>
      <c r="M36" s="158">
        <v>2.8201601622036349E-2</v>
      </c>
      <c r="N36" s="158">
        <v>3.6203532058256174E-2</v>
      </c>
      <c r="O36" s="158"/>
      <c r="P36" s="158">
        <v>7.6502101014191248E-2</v>
      </c>
      <c r="Q36" s="158">
        <v>0.11708122212965719</v>
      </c>
      <c r="R36" s="158">
        <v>0.15219203176243803</v>
      </c>
      <c r="S36" s="158">
        <v>0.18956382687201737</v>
      </c>
      <c r="T36" s="158">
        <v>0.22060525338982495</v>
      </c>
    </row>
    <row r="37" spans="1:21">
      <c r="B37" s="141"/>
      <c r="D37" s="120" t="s">
        <v>550</v>
      </c>
      <c r="J37" s="142" t="s">
        <v>531</v>
      </c>
      <c r="L37" s="154">
        <v>2.7781461530000002</v>
      </c>
      <c r="M37" s="154">
        <v>7.4068122089999999</v>
      </c>
      <c r="N37" s="154">
        <v>15.206891990000001</v>
      </c>
      <c r="O37" s="154"/>
      <c r="P37" s="154">
        <v>30.154288116753754</v>
      </c>
      <c r="Q37" s="154">
        <v>58.15095934611081</v>
      </c>
      <c r="R37" s="154">
        <v>111.40059702692562</v>
      </c>
      <c r="S37" s="154">
        <v>185.15981732203272</v>
      </c>
      <c r="T37" s="154">
        <v>262.05094170902544</v>
      </c>
      <c r="U37" s="155"/>
    </row>
    <row r="38" spans="1:21">
      <c r="B38" s="141"/>
      <c r="D38" s="120" t="s">
        <v>551</v>
      </c>
      <c r="J38" s="142" t="s">
        <v>531</v>
      </c>
      <c r="L38" s="154">
        <v>0</v>
      </c>
      <c r="M38" s="154">
        <v>0.17045483500000957</v>
      </c>
      <c r="N38" s="154">
        <v>4.0345532449999997</v>
      </c>
      <c r="O38" s="154"/>
      <c r="P38" s="154">
        <v>31.378475791486043</v>
      </c>
      <c r="Q38" s="154">
        <v>61.242619904277667</v>
      </c>
      <c r="R38" s="154">
        <v>78.414627102336638</v>
      </c>
      <c r="S38" s="154">
        <v>91.073046357779674</v>
      </c>
      <c r="T38" s="154">
        <v>99.289213106075351</v>
      </c>
      <c r="U38" s="155"/>
    </row>
    <row r="39" spans="1:21">
      <c r="B39" s="141"/>
      <c r="D39" s="120" t="s">
        <v>552</v>
      </c>
      <c r="J39" s="142" t="s">
        <v>531</v>
      </c>
      <c r="L39" s="154">
        <v>15.864174086999999</v>
      </c>
      <c r="M39" s="154">
        <v>30.209765957000002</v>
      </c>
      <c r="N39" s="154">
        <v>33.591691888</v>
      </c>
      <c r="O39" s="154"/>
      <c r="P39" s="154">
        <v>57.780416716428448</v>
      </c>
      <c r="Q39" s="154">
        <v>81.790831563193322</v>
      </c>
      <c r="R39" s="154">
        <v>107.05034644823085</v>
      </c>
      <c r="S39" s="154">
        <v>131.5150796624726</v>
      </c>
      <c r="T39" s="154">
        <v>147.59777868014177</v>
      </c>
      <c r="U39" s="155"/>
    </row>
    <row r="40" spans="1:21">
      <c r="B40" s="141"/>
      <c r="D40" s="120" t="s">
        <v>553</v>
      </c>
      <c r="J40" s="142" t="s">
        <v>531</v>
      </c>
      <c r="L40" s="154">
        <v>0</v>
      </c>
      <c r="M40" s="154">
        <v>0</v>
      </c>
      <c r="N40" s="154">
        <v>3.7284214439999999</v>
      </c>
      <c r="O40" s="154"/>
      <c r="P40" s="154">
        <v>5.2660490423661992</v>
      </c>
      <c r="Q40" s="154">
        <v>15.871547005325045</v>
      </c>
      <c r="R40" s="154">
        <v>55.037834717498242</v>
      </c>
      <c r="S40" s="154">
        <v>112.06926850972468</v>
      </c>
      <c r="T40" s="154">
        <v>174.33101948719988</v>
      </c>
      <c r="U40" s="155"/>
    </row>
    <row r="41" spans="1:21">
      <c r="B41" s="141"/>
      <c r="D41" s="120" t="s">
        <v>554</v>
      </c>
      <c r="J41" s="142" t="s">
        <v>531</v>
      </c>
      <c r="L41" s="154">
        <v>0</v>
      </c>
      <c r="M41" s="154">
        <v>0</v>
      </c>
      <c r="N41" s="154">
        <v>0</v>
      </c>
      <c r="O41" s="154"/>
      <c r="P41" s="154">
        <v>18.062999999999999</v>
      </c>
      <c r="Q41" s="154">
        <v>47.852593577842498</v>
      </c>
      <c r="R41" s="154">
        <v>58.636845981471701</v>
      </c>
      <c r="S41" s="154">
        <v>78.413921729074488</v>
      </c>
      <c r="T41" s="154">
        <v>110.03208207834311</v>
      </c>
      <c r="U41" s="155"/>
    </row>
    <row r="42" spans="1:21">
      <c r="B42" s="141"/>
      <c r="C42" s="159" t="s">
        <v>555</v>
      </c>
      <c r="D42" s="159"/>
      <c r="E42" s="159"/>
      <c r="F42" s="159"/>
      <c r="G42" s="159"/>
      <c r="H42" s="159"/>
      <c r="I42" s="159"/>
      <c r="J42" s="160" t="s">
        <v>531</v>
      </c>
      <c r="K42" s="159"/>
      <c r="L42" s="149">
        <v>-13.629206062</v>
      </c>
      <c r="M42" s="149">
        <v>-12.739187102000001</v>
      </c>
      <c r="N42" s="149">
        <v>-12.607416243000079</v>
      </c>
      <c r="O42" s="149"/>
      <c r="P42" s="149">
        <v>-12.607416243000079</v>
      </c>
      <c r="Q42" s="149">
        <v>-12.607416243000079</v>
      </c>
      <c r="R42" s="149">
        <v>-12.607416243000079</v>
      </c>
      <c r="S42" s="149">
        <v>-12.607416243000079</v>
      </c>
      <c r="T42" s="149">
        <v>-12.607416243000079</v>
      </c>
    </row>
    <row r="43" spans="1:21">
      <c r="B43" s="141"/>
      <c r="C43" s="161" t="s">
        <v>556</v>
      </c>
      <c r="D43" s="161"/>
      <c r="E43" s="161"/>
      <c r="F43" s="161"/>
      <c r="G43" s="161"/>
      <c r="H43" s="161"/>
      <c r="I43" s="161"/>
      <c r="J43" s="146" t="s">
        <v>531</v>
      </c>
      <c r="K43" s="161"/>
      <c r="L43" s="162">
        <v>1179.5298990259996</v>
      </c>
      <c r="M43" s="162">
        <v>1327.1504229786465</v>
      </c>
      <c r="N43" s="162">
        <v>1549.7141405593895</v>
      </c>
      <c r="O43" s="162"/>
      <c r="P43" s="162">
        <v>1851.9456846002581</v>
      </c>
      <c r="Q43" s="162">
        <v>2249.9975222618809</v>
      </c>
      <c r="R43" s="162">
        <v>2684.9073387823487</v>
      </c>
      <c r="S43" s="162">
        <v>3143.2221713553527</v>
      </c>
      <c r="T43" s="162">
        <v>3583.4131810496992</v>
      </c>
    </row>
    <row r="44" spans="1:21">
      <c r="B44" s="163"/>
      <c r="C44" s="163"/>
      <c r="D44" s="163"/>
      <c r="E44" s="163"/>
      <c r="F44" s="163"/>
      <c r="G44" s="163"/>
      <c r="H44" s="163"/>
      <c r="I44" s="163"/>
      <c r="J44" s="163"/>
      <c r="K44" s="163"/>
      <c r="L44" s="163"/>
      <c r="M44" s="163"/>
      <c r="N44" s="164"/>
      <c r="O44" s="164"/>
      <c r="P44" s="165"/>
      <c r="Q44" s="163"/>
      <c r="R44" s="163"/>
      <c r="S44" s="163"/>
      <c r="T44" s="163"/>
    </row>
    <row r="45" spans="1:21">
      <c r="A45" s="120" t="s">
        <v>527</v>
      </c>
      <c r="B45" s="138" t="s">
        <v>557</v>
      </c>
      <c r="C45" s="138"/>
      <c r="D45" s="138"/>
      <c r="E45" s="138"/>
      <c r="F45" s="138"/>
      <c r="G45" s="138"/>
      <c r="H45" s="138"/>
      <c r="I45" s="138"/>
      <c r="J45" s="139"/>
      <c r="K45" s="138"/>
      <c r="L45" s="140"/>
      <c r="M45" s="140"/>
      <c r="N45" s="140"/>
      <c r="O45" s="140"/>
      <c r="P45" s="140"/>
      <c r="Q45" s="140"/>
      <c r="R45" s="140"/>
      <c r="S45" s="140"/>
      <c r="T45" s="140"/>
    </row>
    <row r="46" spans="1:21" outlineLevel="1">
      <c r="B46" s="141" t="s">
        <v>558</v>
      </c>
      <c r="J46" s="142" t="s">
        <v>531</v>
      </c>
      <c r="L46" s="143">
        <v>623.14087977980626</v>
      </c>
      <c r="M46" s="143">
        <v>752.51277953258818</v>
      </c>
      <c r="N46" s="143">
        <v>929.45960656941202</v>
      </c>
      <c r="O46" s="143"/>
      <c r="P46" s="143">
        <v>1158.0178201799545</v>
      </c>
      <c r="Q46" s="143">
        <v>1430.094265921537</v>
      </c>
      <c r="R46" s="143">
        <v>1682.0463635229487</v>
      </c>
      <c r="S46" s="143">
        <v>1899.4040319673247</v>
      </c>
      <c r="T46" s="143">
        <v>2087.966255202025</v>
      </c>
    </row>
    <row r="47" spans="1:21" outlineLevel="1">
      <c r="B47" s="141"/>
      <c r="C47" s="120" t="s">
        <v>198</v>
      </c>
      <c r="J47" s="142" t="s">
        <v>165</v>
      </c>
      <c r="L47" s="144">
        <v>0.52226134563491211</v>
      </c>
      <c r="M47" s="144">
        <v>0.56162296794531852</v>
      </c>
      <c r="N47" s="144">
        <v>0.59492209047652211</v>
      </c>
      <c r="O47" s="144"/>
      <c r="P47" s="144">
        <v>0.62106990659382788</v>
      </c>
      <c r="Q47" s="144">
        <v>0.63205654755908769</v>
      </c>
      <c r="R47" s="144">
        <v>0.62355409192456579</v>
      </c>
      <c r="S47" s="144">
        <v>0.60187154573603197</v>
      </c>
      <c r="T47" s="144">
        <v>0.58063245154212173</v>
      </c>
    </row>
    <row r="48" spans="1:21" outlineLevel="1">
      <c r="B48" s="141"/>
      <c r="C48" s="145" t="s">
        <v>532</v>
      </c>
      <c r="D48" s="145"/>
      <c r="E48" s="145"/>
      <c r="F48" s="145"/>
      <c r="G48" s="145"/>
      <c r="H48" s="145"/>
      <c r="I48" s="145"/>
      <c r="J48" s="146" t="s">
        <v>531</v>
      </c>
      <c r="K48" s="145"/>
      <c r="L48" s="147">
        <v>370.17145395399996</v>
      </c>
      <c r="M48" s="147">
        <v>397.59935141299997</v>
      </c>
      <c r="N48" s="147">
        <v>421.33646062194123</v>
      </c>
      <c r="O48" s="147"/>
      <c r="P48" s="147">
        <v>447.87344721582406</v>
      </c>
      <c r="Q48" s="147">
        <v>475.69366721950809</v>
      </c>
      <c r="R48" s="147">
        <v>502.09216849934342</v>
      </c>
      <c r="S48" s="147">
        <v>529.79394448555263</v>
      </c>
      <c r="T48" s="147">
        <v>562.0786104551305</v>
      </c>
    </row>
    <row r="49" spans="2:20" outlineLevel="1">
      <c r="B49" s="141"/>
      <c r="D49" s="120" t="s">
        <v>198</v>
      </c>
      <c r="J49" s="142" t="s">
        <v>165</v>
      </c>
      <c r="L49" s="144">
        <v>0.43308676447740579</v>
      </c>
      <c r="M49" s="144">
        <v>0.44989253412474156</v>
      </c>
      <c r="N49" s="144">
        <v>0.45757618555961949</v>
      </c>
      <c r="O49" s="144"/>
      <c r="P49" s="144">
        <v>0.46200656983621191</v>
      </c>
      <c r="Q49" s="144">
        <v>0.45945631368034762</v>
      </c>
      <c r="R49" s="144">
        <v>0.45175497467947712</v>
      </c>
      <c r="S49" s="144">
        <v>0.44106454364279146</v>
      </c>
      <c r="T49" s="144">
        <v>0.4330113011378881</v>
      </c>
    </row>
    <row r="50" spans="2:20" outlineLevel="1">
      <c r="B50" s="141"/>
      <c r="D50" s="145" t="s">
        <v>534</v>
      </c>
      <c r="E50" s="145"/>
      <c r="F50" s="145"/>
      <c r="G50" s="145"/>
      <c r="H50" s="145"/>
      <c r="I50" s="145"/>
      <c r="J50" s="146" t="s">
        <v>531</v>
      </c>
      <c r="K50" s="145"/>
      <c r="L50" s="149">
        <v>183.44623076699997</v>
      </c>
      <c r="M50" s="149">
        <v>188.32374674599996</v>
      </c>
      <c r="N50" s="149">
        <v>195.52081554894124</v>
      </c>
      <c r="O50" s="149"/>
      <c r="P50" s="149">
        <v>211.8769081333686</v>
      </c>
      <c r="Q50" s="149">
        <v>223.10664500652854</v>
      </c>
      <c r="R50" s="149">
        <v>233.70743548806186</v>
      </c>
      <c r="S50" s="149">
        <v>244.68269455212632</v>
      </c>
      <c r="T50" s="149">
        <v>257.37947207059131</v>
      </c>
    </row>
    <row r="51" spans="2:20" outlineLevel="1">
      <c r="B51" s="141"/>
      <c r="D51" s="120" t="s">
        <v>535</v>
      </c>
      <c r="J51" s="142" t="s">
        <v>531</v>
      </c>
      <c r="L51" s="154">
        <v>186.72522318699998</v>
      </c>
      <c r="M51" s="154">
        <v>209.27560466700001</v>
      </c>
      <c r="N51" s="154">
        <v>225.81564507299998</v>
      </c>
      <c r="O51" s="154"/>
      <c r="P51" s="154">
        <v>235.99653908245548</v>
      </c>
      <c r="Q51" s="154">
        <v>252.58702221297955</v>
      </c>
      <c r="R51" s="154">
        <v>268.38473301128158</v>
      </c>
      <c r="S51" s="154">
        <v>285.11124993342628</v>
      </c>
      <c r="T51" s="154">
        <v>304.69913838453914</v>
      </c>
    </row>
    <row r="52" spans="2:20" outlineLevel="1">
      <c r="B52" s="141"/>
      <c r="C52" s="145" t="s">
        <v>536</v>
      </c>
      <c r="D52" s="145"/>
      <c r="E52" s="145"/>
      <c r="F52" s="145"/>
      <c r="G52" s="145"/>
      <c r="H52" s="145"/>
      <c r="I52" s="145"/>
      <c r="J52" s="146" t="s">
        <v>531</v>
      </c>
      <c r="K52" s="145"/>
      <c r="L52" s="147">
        <v>186.04854201680615</v>
      </c>
      <c r="M52" s="147">
        <v>214.72761098356236</v>
      </c>
      <c r="N52" s="147">
        <v>257.50082931137689</v>
      </c>
      <c r="O52" s="147"/>
      <c r="P52" s="147">
        <v>318.35375989937688</v>
      </c>
      <c r="Q52" s="147">
        <v>367.56964174199391</v>
      </c>
      <c r="R52" s="147">
        <v>414.36957137000024</v>
      </c>
      <c r="S52" s="147">
        <v>467.09105500485128</v>
      </c>
      <c r="T52" s="147">
        <v>530.35823979808617</v>
      </c>
    </row>
    <row r="53" spans="2:20" outlineLevel="1">
      <c r="B53" s="141"/>
      <c r="D53" s="120" t="s">
        <v>198</v>
      </c>
      <c r="J53" s="142" t="s">
        <v>165</v>
      </c>
      <c r="L53" s="144">
        <v>0.74229147963972886</v>
      </c>
      <c r="M53" s="144">
        <v>0.74794055510714252</v>
      </c>
      <c r="N53" s="144">
        <v>0.76435551978890226</v>
      </c>
      <c r="O53" s="144"/>
      <c r="P53" s="144">
        <v>0.76780882505883852</v>
      </c>
      <c r="Q53" s="144">
        <v>0.75760639618201209</v>
      </c>
      <c r="R53" s="144">
        <v>0.74796085285666758</v>
      </c>
      <c r="S53" s="144">
        <v>0.73846771070961092</v>
      </c>
      <c r="T53" s="144">
        <v>0.72948712718052522</v>
      </c>
    </row>
    <row r="54" spans="2:20" outlineLevel="1">
      <c r="B54" s="141"/>
      <c r="D54" s="145" t="s">
        <v>537</v>
      </c>
      <c r="E54" s="145"/>
      <c r="F54" s="145"/>
      <c r="G54" s="145"/>
      <c r="H54" s="145"/>
      <c r="I54" s="145"/>
      <c r="J54" s="146" t="s">
        <v>531</v>
      </c>
      <c r="K54" s="145"/>
      <c r="L54" s="147">
        <v>167.76116472476397</v>
      </c>
      <c r="M54" s="147">
        <v>195.82975958048269</v>
      </c>
      <c r="N54" s="147">
        <v>235.27116421437159</v>
      </c>
      <c r="O54" s="147"/>
      <c r="P54" s="147">
        <v>287.32304768321546</v>
      </c>
      <c r="Q54" s="147">
        <v>321.72098777093527</v>
      </c>
      <c r="R54" s="147">
        <v>352.8109328550965</v>
      </c>
      <c r="S54" s="147">
        <v>384.5427115459205</v>
      </c>
      <c r="T54" s="147">
        <v>419.95063482827544</v>
      </c>
    </row>
    <row r="55" spans="2:20" outlineLevel="1">
      <c r="B55" s="141"/>
      <c r="E55" s="120" t="s">
        <v>538</v>
      </c>
      <c r="J55" s="142" t="s">
        <v>531</v>
      </c>
      <c r="L55" s="154">
        <v>12.310907705999998</v>
      </c>
      <c r="M55" s="154">
        <v>14.346631382399998</v>
      </c>
      <c r="N55" s="154">
        <v>16.211375075999999</v>
      </c>
      <c r="O55" s="154"/>
      <c r="P55" s="154">
        <v>19.028507860710366</v>
      </c>
      <c r="Q55" s="154">
        <v>20.418372379907513</v>
      </c>
      <c r="R55" s="154">
        <v>21.792539767207181</v>
      </c>
      <c r="S55" s="154">
        <v>23.166787272589065</v>
      </c>
      <c r="T55" s="154">
        <v>24.818562928349465</v>
      </c>
    </row>
    <row r="56" spans="2:20" outlineLevel="1">
      <c r="B56" s="141"/>
      <c r="E56" s="120" t="s">
        <v>539</v>
      </c>
      <c r="J56" s="142" t="s">
        <v>531</v>
      </c>
      <c r="L56" s="154">
        <v>78.564932503757575</v>
      </c>
      <c r="M56" s="154">
        <v>91.595182718009809</v>
      </c>
      <c r="N56" s="154">
        <v>116.23343213762679</v>
      </c>
      <c r="O56" s="154"/>
      <c r="P56" s="154">
        <v>152.94551218623459</v>
      </c>
      <c r="Q56" s="154">
        <v>175.78117652352745</v>
      </c>
      <c r="R56" s="154">
        <v>195.03949553277104</v>
      </c>
      <c r="S56" s="154">
        <v>214.66269497197132</v>
      </c>
      <c r="T56" s="154">
        <v>237.56715095678055</v>
      </c>
    </row>
    <row r="57" spans="2:20" outlineLevel="1">
      <c r="B57" s="141"/>
      <c r="E57" s="120" t="s">
        <v>540</v>
      </c>
      <c r="J57" s="142" t="s">
        <v>531</v>
      </c>
      <c r="L57" s="154">
        <v>47.730015303999998</v>
      </c>
      <c r="M57" s="154">
        <v>52.779342102950181</v>
      </c>
      <c r="N57" s="154">
        <v>59.426098082255407</v>
      </c>
      <c r="O57" s="154"/>
      <c r="P57" s="154">
        <v>71.670021611025149</v>
      </c>
      <c r="Q57" s="154">
        <v>76.774068279123938</v>
      </c>
      <c r="R57" s="154">
        <v>81.584791288589372</v>
      </c>
      <c r="S57" s="154">
        <v>86.595158384706565</v>
      </c>
      <c r="T57" s="154">
        <v>92.364406501110409</v>
      </c>
    </row>
    <row r="58" spans="2:20" outlineLevel="1">
      <c r="B58" s="141"/>
      <c r="E58" s="166" t="s">
        <v>541</v>
      </c>
      <c r="F58" s="166"/>
      <c r="G58" s="166"/>
      <c r="H58" s="166"/>
      <c r="I58" s="166"/>
      <c r="J58" s="142" t="s">
        <v>531</v>
      </c>
      <c r="K58" s="166"/>
      <c r="L58" s="154">
        <v>29.155309211006401</v>
      </c>
      <c r="M58" s="154">
        <v>37.108603377122698</v>
      </c>
      <c r="N58" s="154">
        <v>43.400258918489421</v>
      </c>
      <c r="O58" s="154"/>
      <c r="P58" s="154">
        <v>43.679006025245364</v>
      </c>
      <c r="Q58" s="154">
        <v>48.747370588376349</v>
      </c>
      <c r="R58" s="154">
        <v>54.394106266528894</v>
      </c>
      <c r="S58" s="154">
        <v>60.118070916653572</v>
      </c>
      <c r="T58" s="154">
        <v>65.200514442034986</v>
      </c>
    </row>
    <row r="59" spans="2:20" outlineLevel="1">
      <c r="B59" s="141"/>
      <c r="D59" s="145" t="s">
        <v>542</v>
      </c>
      <c r="E59" s="145"/>
      <c r="F59" s="145"/>
      <c r="G59" s="145"/>
      <c r="H59" s="145"/>
      <c r="I59" s="145"/>
      <c r="J59" s="146" t="s">
        <v>531</v>
      </c>
      <c r="K59" s="145"/>
      <c r="L59" s="149">
        <v>18.287377292042184</v>
      </c>
      <c r="M59" s="149">
        <v>18.897851403079667</v>
      </c>
      <c r="N59" s="149">
        <v>21.919686619005311</v>
      </c>
      <c r="O59" s="149"/>
      <c r="P59" s="149">
        <v>30.673996675022558</v>
      </c>
      <c r="Q59" s="149">
        <v>44.548901968772277</v>
      </c>
      <c r="R59" s="149">
        <v>58.68447006415235</v>
      </c>
      <c r="S59" s="149">
        <v>78.226344935173316</v>
      </c>
      <c r="T59" s="149">
        <v>104.47738640472996</v>
      </c>
    </row>
    <row r="60" spans="2:20" outlineLevel="1">
      <c r="B60" s="141"/>
      <c r="D60" s="120" t="s">
        <v>543</v>
      </c>
      <c r="J60" s="142" t="s">
        <v>531</v>
      </c>
      <c r="L60" s="154">
        <v>0</v>
      </c>
      <c r="M60" s="154">
        <v>0</v>
      </c>
      <c r="N60" s="154">
        <v>0.309978478</v>
      </c>
      <c r="O60" s="154"/>
      <c r="P60" s="154">
        <v>0.35671554113883142</v>
      </c>
      <c r="Q60" s="154">
        <v>1.2997520022863789</v>
      </c>
      <c r="R60" s="154">
        <v>2.8741684507514167</v>
      </c>
      <c r="S60" s="154">
        <v>4.321998523757502</v>
      </c>
      <c r="T60" s="154">
        <v>5.9302185650807617</v>
      </c>
    </row>
    <row r="61" spans="2:20" outlineLevel="1">
      <c r="B61" s="141"/>
      <c r="C61" s="145" t="s">
        <v>544</v>
      </c>
      <c r="D61" s="145"/>
      <c r="E61" s="145"/>
      <c r="F61" s="145"/>
      <c r="G61" s="145"/>
      <c r="H61" s="145"/>
      <c r="I61" s="145"/>
      <c r="J61" s="146" t="s">
        <v>531</v>
      </c>
      <c r="K61" s="145"/>
      <c r="L61" s="147">
        <v>53.322983417999993</v>
      </c>
      <c r="M61" s="147">
        <v>109.82965993002585</v>
      </c>
      <c r="N61" s="147">
        <v>219.54678792395543</v>
      </c>
      <c r="O61" s="147"/>
      <c r="P61" s="147">
        <v>298.28731909975107</v>
      </c>
      <c r="Q61" s="147">
        <v>418.97397991533091</v>
      </c>
      <c r="R61" s="147">
        <v>541.53324010670246</v>
      </c>
      <c r="S61" s="147">
        <v>624.10108786301703</v>
      </c>
      <c r="T61" s="147">
        <v>659.65342092105254</v>
      </c>
    </row>
    <row r="62" spans="2:20" outlineLevel="1">
      <c r="B62" s="141"/>
      <c r="D62" s="156" t="s">
        <v>198</v>
      </c>
      <c r="J62" s="142" t="s">
        <v>165</v>
      </c>
      <c r="L62" s="144">
        <v>0.77114496143389355</v>
      </c>
      <c r="M62" s="144">
        <v>0.8368255019179458</v>
      </c>
      <c r="N62" s="144">
        <v>0.88500837368658636</v>
      </c>
      <c r="O62" s="144"/>
      <c r="P62" s="144">
        <v>0.88283263524969335</v>
      </c>
      <c r="Q62" s="144">
        <v>0.87801399042596273</v>
      </c>
      <c r="R62" s="144">
        <v>0.87126308819595744</v>
      </c>
      <c r="S62" s="144">
        <v>0.86212097058692794</v>
      </c>
      <c r="T62" s="144">
        <v>0.8482962817734705</v>
      </c>
    </row>
    <row r="63" spans="2:20" outlineLevel="1">
      <c r="B63" s="141"/>
      <c r="D63" s="120" t="s">
        <v>545</v>
      </c>
      <c r="E63" s="163"/>
      <c r="F63" s="163"/>
      <c r="G63" s="163"/>
      <c r="H63" s="163"/>
      <c r="I63" s="163"/>
      <c r="J63" s="146" t="s">
        <v>531</v>
      </c>
      <c r="K63" s="163"/>
      <c r="L63" s="149">
        <v>0</v>
      </c>
      <c r="M63" s="149">
        <v>35.327637405000004</v>
      </c>
      <c r="N63" s="149">
        <v>142.22629402268078</v>
      </c>
      <c r="O63" s="149"/>
      <c r="P63" s="149">
        <v>202.38465540252571</v>
      </c>
      <c r="Q63" s="149">
        <v>262.1120097366678</v>
      </c>
      <c r="R63" s="149">
        <v>318.72196603439522</v>
      </c>
      <c r="S63" s="149">
        <v>370.12747934588805</v>
      </c>
      <c r="T63" s="149">
        <v>372.49185798136551</v>
      </c>
    </row>
    <row r="64" spans="2:20" outlineLevel="1">
      <c r="B64" s="141"/>
      <c r="D64" s="120" t="s">
        <v>546</v>
      </c>
      <c r="J64" s="142" t="s">
        <v>531</v>
      </c>
      <c r="L64" s="154">
        <v>0</v>
      </c>
      <c r="M64" s="154">
        <v>0</v>
      </c>
      <c r="N64" s="154">
        <v>0</v>
      </c>
      <c r="O64" s="154"/>
      <c r="P64" s="154">
        <v>0</v>
      </c>
      <c r="Q64" s="154">
        <v>46.072528855745752</v>
      </c>
      <c r="R64" s="154">
        <v>96.385647408086044</v>
      </c>
      <c r="S64" s="154">
        <v>112.62172282746836</v>
      </c>
      <c r="T64" s="154">
        <v>129.82029660917769</v>
      </c>
    </row>
    <row r="65" spans="2:20" outlineLevel="1">
      <c r="B65" s="141"/>
      <c r="D65" s="120" t="s">
        <v>547</v>
      </c>
      <c r="J65" s="142" t="s">
        <v>531</v>
      </c>
      <c r="L65" s="154">
        <v>0</v>
      </c>
      <c r="M65" s="154">
        <v>5.9495391149999994</v>
      </c>
      <c r="N65" s="154">
        <v>9.1258647929999999</v>
      </c>
      <c r="O65" s="154"/>
      <c r="P65" s="154">
        <v>18.987575305239002</v>
      </c>
      <c r="Q65" s="154">
        <v>26.573941318932011</v>
      </c>
      <c r="R65" s="154">
        <v>35.094876101951414</v>
      </c>
      <c r="S65" s="154">
        <v>43.987654339514279</v>
      </c>
      <c r="T65" s="154">
        <v>53.534846754613895</v>
      </c>
    </row>
    <row r="66" spans="2:20" outlineLevel="1">
      <c r="B66" s="141"/>
      <c r="D66" s="120" t="s">
        <v>548</v>
      </c>
      <c r="J66" s="142" t="s">
        <v>531</v>
      </c>
      <c r="L66" s="154">
        <v>53.322983417999993</v>
      </c>
      <c r="M66" s="154">
        <v>68.552483410025843</v>
      </c>
      <c r="N66" s="154">
        <v>68.194629108274654</v>
      </c>
      <c r="O66" s="154"/>
      <c r="P66" s="154">
        <v>76.915088391986359</v>
      </c>
      <c r="Q66" s="154">
        <v>84.215500003985369</v>
      </c>
      <c r="R66" s="154">
        <v>91.330750562269856</v>
      </c>
      <c r="S66" s="154">
        <v>97.364231350146383</v>
      </c>
      <c r="T66" s="154">
        <v>103.80641957589535</v>
      </c>
    </row>
    <row r="67" spans="2:20" outlineLevel="1">
      <c r="B67" s="141"/>
      <c r="C67" s="145" t="s">
        <v>549</v>
      </c>
      <c r="D67" s="145"/>
      <c r="E67" s="145"/>
      <c r="F67" s="145"/>
      <c r="G67" s="145"/>
      <c r="H67" s="145"/>
      <c r="I67" s="145"/>
      <c r="J67" s="146" t="s">
        <v>531</v>
      </c>
      <c r="K67" s="145"/>
      <c r="L67" s="147">
        <v>13.597900391000001</v>
      </c>
      <c r="M67" s="147">
        <v>30.356157205999999</v>
      </c>
      <c r="N67" s="147">
        <v>31.075528712138539</v>
      </c>
      <c r="O67" s="147"/>
      <c r="P67" s="147">
        <v>93.503293965002626</v>
      </c>
      <c r="Q67" s="147">
        <v>167.85697704470442</v>
      </c>
      <c r="R67" s="147">
        <v>224.05138354690249</v>
      </c>
      <c r="S67" s="147">
        <v>278.41794461390373</v>
      </c>
      <c r="T67" s="147">
        <v>335.87598402775586</v>
      </c>
    </row>
    <row r="68" spans="2:20" outlineLevel="1">
      <c r="B68" s="141"/>
      <c r="D68" s="120" t="s">
        <v>198</v>
      </c>
      <c r="J68" s="142" t="s">
        <v>165</v>
      </c>
      <c r="L68" s="144">
        <v>0.72941029957331116</v>
      </c>
      <c r="M68" s="144">
        <v>0.80334852448448757</v>
      </c>
      <c r="N68" s="144">
        <v>0.54941075704849995</v>
      </c>
      <c r="O68" s="144"/>
      <c r="P68" s="144">
        <v>0.65550920076939767</v>
      </c>
      <c r="Q68" s="144">
        <v>0.63364121754343705</v>
      </c>
      <c r="R68" s="144">
        <v>0.54574766505909156</v>
      </c>
      <c r="S68" s="144">
        <v>0.46540196419945606</v>
      </c>
      <c r="T68" s="144">
        <v>0.42339032622341133</v>
      </c>
    </row>
    <row r="69" spans="2:20" outlineLevel="1">
      <c r="B69" s="141"/>
      <c r="D69" s="145" t="s">
        <v>550</v>
      </c>
      <c r="E69" s="145"/>
      <c r="F69" s="145"/>
      <c r="G69" s="145"/>
      <c r="H69" s="145"/>
      <c r="I69" s="145"/>
      <c r="J69" s="146" t="s">
        <v>531</v>
      </c>
      <c r="K69" s="145"/>
      <c r="L69" s="149">
        <v>0.89392438400000007</v>
      </c>
      <c r="M69" s="149">
        <v>2.2152455010000001</v>
      </c>
      <c r="N69" s="149">
        <v>2.9936122480000003</v>
      </c>
      <c r="O69" s="149"/>
      <c r="P69" s="149">
        <v>9.2242671112592909</v>
      </c>
      <c r="Q69" s="149">
        <v>16.15162457975606</v>
      </c>
      <c r="R69" s="149">
        <v>32.015853996962939</v>
      </c>
      <c r="S69" s="149">
        <v>41.444227135501038</v>
      </c>
      <c r="T69" s="149">
        <v>51.3050389585663</v>
      </c>
    </row>
    <row r="70" spans="2:20" outlineLevel="1">
      <c r="B70" s="141"/>
      <c r="D70" s="120" t="s">
        <v>551</v>
      </c>
      <c r="J70" s="142" t="s">
        <v>531</v>
      </c>
      <c r="L70" s="154">
        <v>0</v>
      </c>
      <c r="M70" s="154">
        <v>0.4</v>
      </c>
      <c r="N70" s="154">
        <v>2.8862267400000001</v>
      </c>
      <c r="O70" s="154"/>
      <c r="P70" s="154">
        <v>26.847071004289997</v>
      </c>
      <c r="Q70" s="154">
        <v>49.579461262710808</v>
      </c>
      <c r="R70" s="154">
        <v>62.672040990526909</v>
      </c>
      <c r="S70" s="154">
        <v>72.352000492879625</v>
      </c>
      <c r="T70" s="154">
        <v>78.660869490807656</v>
      </c>
    </row>
    <row r="71" spans="2:20" outlineLevel="1">
      <c r="B71" s="141"/>
      <c r="D71" s="120" t="s">
        <v>552</v>
      </c>
      <c r="J71" s="142" t="s">
        <v>531</v>
      </c>
      <c r="L71" s="154">
        <v>12.703976007000001</v>
      </c>
      <c r="M71" s="154">
        <v>27.740911704999998</v>
      </c>
      <c r="N71" s="154">
        <v>23.548688566999999</v>
      </c>
      <c r="O71" s="154"/>
      <c r="P71" s="154">
        <v>41.714792272510522</v>
      </c>
      <c r="Q71" s="154">
        <v>56.503115712396699</v>
      </c>
      <c r="R71" s="154">
        <v>72.639851103490173</v>
      </c>
      <c r="S71" s="154">
        <v>88.141839158299675</v>
      </c>
      <c r="T71" s="154">
        <v>98.958527413360883</v>
      </c>
    </row>
    <row r="72" spans="2:20" outlineLevel="1">
      <c r="B72" s="141"/>
      <c r="D72" s="120" t="s">
        <v>553</v>
      </c>
      <c r="J72" s="142" t="s">
        <v>531</v>
      </c>
      <c r="L72" s="154">
        <v>0</v>
      </c>
      <c r="M72" s="154">
        <v>0</v>
      </c>
      <c r="N72" s="154">
        <v>1.6470011571385408</v>
      </c>
      <c r="O72" s="154"/>
      <c r="P72" s="154">
        <v>1.9706415769428314</v>
      </c>
      <c r="Q72" s="154">
        <v>2.4742361148408341</v>
      </c>
      <c r="R72" s="154">
        <v>4.1395393498443358</v>
      </c>
      <c r="S72" s="154">
        <v>6.419462163444229</v>
      </c>
      <c r="T72" s="154">
        <v>8.8117643593619963</v>
      </c>
    </row>
    <row r="73" spans="2:20" outlineLevel="1">
      <c r="B73" s="141"/>
      <c r="D73" s="120" t="s">
        <v>554</v>
      </c>
      <c r="J73" s="142" t="s">
        <v>531</v>
      </c>
      <c r="L73" s="154">
        <v>0</v>
      </c>
      <c r="M73" s="154">
        <v>0</v>
      </c>
      <c r="N73" s="154">
        <v>0</v>
      </c>
      <c r="O73" s="154"/>
      <c r="P73" s="154">
        <v>13.746522000000001</v>
      </c>
      <c r="Q73" s="154">
        <v>43.148539374999999</v>
      </c>
      <c r="R73" s="154">
        <v>52.58409810607813</v>
      </c>
      <c r="S73" s="154">
        <v>70.060415663779182</v>
      </c>
      <c r="T73" s="154">
        <v>98.139783805659007</v>
      </c>
    </row>
    <row r="74" spans="2:20">
      <c r="B74" s="167" t="s">
        <v>559</v>
      </c>
      <c r="C74" s="163"/>
      <c r="D74" s="163"/>
      <c r="E74" s="163"/>
      <c r="F74" s="163"/>
      <c r="G74" s="163"/>
      <c r="H74" s="163"/>
      <c r="I74" s="163"/>
      <c r="J74" s="146" t="s">
        <v>531</v>
      </c>
      <c r="K74" s="163"/>
      <c r="L74" s="168">
        <v>570.01822530819345</v>
      </c>
      <c r="M74" s="168">
        <v>587.37683054805825</v>
      </c>
      <c r="N74" s="168">
        <v>632.86195023297751</v>
      </c>
      <c r="O74" s="168"/>
      <c r="P74" s="168">
        <v>706.53528066330364</v>
      </c>
      <c r="Q74" s="168">
        <v>832.51067258334388</v>
      </c>
      <c r="R74" s="168">
        <v>1015.4683915024</v>
      </c>
      <c r="S74" s="168">
        <v>1256.4255556310279</v>
      </c>
      <c r="T74" s="168">
        <v>1508.0543420906743</v>
      </c>
    </row>
    <row r="75" spans="2:20">
      <c r="B75" s="141"/>
      <c r="C75" s="120" t="s">
        <v>198</v>
      </c>
      <c r="J75" s="142" t="s">
        <v>165</v>
      </c>
      <c r="L75" s="144">
        <v>0.47773865436508789</v>
      </c>
      <c r="M75" s="144">
        <v>0.43837703205468154</v>
      </c>
      <c r="N75" s="144">
        <v>0.40507790952347794</v>
      </c>
      <c r="O75" s="144"/>
      <c r="P75" s="144">
        <v>0.37893009340617212</v>
      </c>
      <c r="Q75" s="144">
        <v>0.36794345244091226</v>
      </c>
      <c r="R75" s="144">
        <v>0.37644590807543427</v>
      </c>
      <c r="S75" s="144">
        <v>0.39812845426396803</v>
      </c>
      <c r="T75" s="144">
        <v>0.41936754845787821</v>
      </c>
    </row>
    <row r="76" spans="2:20">
      <c r="B76" s="141"/>
      <c r="C76" s="120" t="s">
        <v>168</v>
      </c>
      <c r="J76" s="142" t="s">
        <v>165</v>
      </c>
      <c r="L76" s="144"/>
      <c r="M76" s="144">
        <v>3.0452719701163034E-2</v>
      </c>
      <c r="N76" s="144">
        <v>7.743771514187725E-2</v>
      </c>
      <c r="O76" s="144"/>
      <c r="P76" s="144">
        <v>0.11641295610078073</v>
      </c>
      <c r="Q76" s="144">
        <v>0.17830021425366471</v>
      </c>
      <c r="R76" s="144">
        <v>0.21976621434933019</v>
      </c>
      <c r="S76" s="144">
        <v>0.23728672024161024</v>
      </c>
      <c r="T76" s="144">
        <v>0.20027353417948279</v>
      </c>
    </row>
    <row r="77" spans="2:20">
      <c r="B77" s="141"/>
      <c r="C77" s="145" t="s">
        <v>532</v>
      </c>
      <c r="D77" s="145"/>
      <c r="E77" s="145"/>
      <c r="F77" s="145"/>
      <c r="G77" s="145"/>
      <c r="H77" s="145"/>
      <c r="I77" s="145"/>
      <c r="J77" s="146" t="s">
        <v>531</v>
      </c>
      <c r="K77" s="145"/>
      <c r="L77" s="168">
        <v>484.55670750499996</v>
      </c>
      <c r="M77" s="168">
        <v>486.16581749900007</v>
      </c>
      <c r="N77" s="168">
        <v>499.46421458505893</v>
      </c>
      <c r="O77" s="168"/>
      <c r="P77" s="168">
        <v>521.53581329447934</v>
      </c>
      <c r="Q77" s="168">
        <v>559.64669715397417</v>
      </c>
      <c r="R77" s="168">
        <v>609.33370756451359</v>
      </c>
      <c r="S77" s="168">
        <v>671.37706806045037</v>
      </c>
      <c r="T77" s="168">
        <v>735.99053688137792</v>
      </c>
    </row>
    <row r="78" spans="2:20">
      <c r="B78" s="141"/>
      <c r="D78" s="120" t="s">
        <v>198</v>
      </c>
      <c r="J78" s="142" t="s">
        <v>165</v>
      </c>
      <c r="L78" s="144">
        <v>0.56691323552259421</v>
      </c>
      <c r="M78" s="144">
        <v>0.55010746587525849</v>
      </c>
      <c r="N78" s="144">
        <v>0.54242381444038046</v>
      </c>
      <c r="O78" s="144"/>
      <c r="P78" s="144">
        <v>0.53799343016378798</v>
      </c>
      <c r="Q78" s="144">
        <v>0.54054368631965233</v>
      </c>
      <c r="R78" s="144">
        <v>0.54824502532052288</v>
      </c>
      <c r="S78" s="144">
        <v>0.55893545635720843</v>
      </c>
      <c r="T78" s="144">
        <v>0.5669886988621119</v>
      </c>
    </row>
    <row r="79" spans="2:20">
      <c r="B79" s="141"/>
      <c r="D79" s="145" t="s">
        <v>534</v>
      </c>
      <c r="E79" s="145"/>
      <c r="F79" s="145"/>
      <c r="G79" s="145"/>
      <c r="H79" s="145"/>
      <c r="I79" s="145"/>
      <c r="J79" s="146" t="s">
        <v>531</v>
      </c>
      <c r="K79" s="145"/>
      <c r="L79" s="168">
        <v>470.76457024199999</v>
      </c>
      <c r="M79" s="168">
        <v>472.99182240700009</v>
      </c>
      <c r="N79" s="168">
        <v>485.92566123605894</v>
      </c>
      <c r="O79" s="168"/>
      <c r="P79" s="168">
        <v>506.21968341686659</v>
      </c>
      <c r="Q79" s="168">
        <v>542.0115058514175</v>
      </c>
      <c r="R79" s="168">
        <v>589.28277748386176</v>
      </c>
      <c r="S79" s="168">
        <v>648.68958297602285</v>
      </c>
      <c r="T79" s="168">
        <v>710.27027610074867</v>
      </c>
    </row>
    <row r="80" spans="2:20">
      <c r="B80" s="141"/>
      <c r="D80" s="120" t="s">
        <v>535</v>
      </c>
      <c r="J80" s="142" t="s">
        <v>531</v>
      </c>
      <c r="L80" s="169">
        <v>13.792137263000001</v>
      </c>
      <c r="M80" s="169">
        <v>13.173995091999984</v>
      </c>
      <c r="N80" s="169">
        <v>13.538553349000011</v>
      </c>
      <c r="O80" s="169"/>
      <c r="P80" s="169">
        <v>15.316129877612809</v>
      </c>
      <c r="Q80" s="169">
        <v>17.63519130255662</v>
      </c>
      <c r="R80" s="169">
        <v>20.050930080651767</v>
      </c>
      <c r="S80" s="169">
        <v>22.687485084427522</v>
      </c>
      <c r="T80" s="169">
        <v>25.720260780629303</v>
      </c>
    </row>
    <row r="81" spans="2:20">
      <c r="B81" s="141"/>
      <c r="C81" s="145" t="s">
        <v>536</v>
      </c>
      <c r="D81" s="145"/>
      <c r="E81" s="145"/>
      <c r="F81" s="145"/>
      <c r="G81" s="145"/>
      <c r="H81" s="145"/>
      <c r="I81" s="145"/>
      <c r="J81" s="146" t="s">
        <v>531</v>
      </c>
      <c r="K81" s="145"/>
      <c r="L81" s="147">
        <v>64.592273781193839</v>
      </c>
      <c r="M81" s="147">
        <v>72.364203355616837</v>
      </c>
      <c r="N81" s="147">
        <v>79.385374352714862</v>
      </c>
      <c r="O81" s="147"/>
      <c r="P81" s="147">
        <v>96.272576122458915</v>
      </c>
      <c r="Q81" s="147">
        <v>117.60266355317771</v>
      </c>
      <c r="R81" s="147">
        <v>139.62943778590585</v>
      </c>
      <c r="S81" s="147">
        <v>165.42279527035245</v>
      </c>
      <c r="T81" s="147">
        <v>196.67068235428388</v>
      </c>
    </row>
    <row r="82" spans="2:20">
      <c r="B82" s="141"/>
      <c r="D82" s="120" t="s">
        <v>198</v>
      </c>
      <c r="J82" s="142" t="s">
        <v>165</v>
      </c>
      <c r="L82" s="144">
        <v>0.25770852036027109</v>
      </c>
      <c r="M82" s="144">
        <v>0.25205944489285759</v>
      </c>
      <c r="N82" s="144">
        <v>0.23564448021109757</v>
      </c>
      <c r="O82" s="144"/>
      <c r="P82" s="144">
        <v>0.23219117494116159</v>
      </c>
      <c r="Q82" s="144">
        <v>0.24239360381798791</v>
      </c>
      <c r="R82" s="144">
        <v>0.25203914714333259</v>
      </c>
      <c r="S82" s="144">
        <v>0.26153228929038913</v>
      </c>
      <c r="T82" s="144">
        <v>0.27051287281947473</v>
      </c>
    </row>
    <row r="83" spans="2:20">
      <c r="B83" s="141"/>
      <c r="D83" s="145" t="s">
        <v>537</v>
      </c>
      <c r="E83" s="145"/>
      <c r="F83" s="145"/>
      <c r="G83" s="145"/>
      <c r="H83" s="145"/>
      <c r="I83" s="145"/>
      <c r="J83" s="146" t="s">
        <v>531</v>
      </c>
      <c r="K83" s="145"/>
      <c r="L83" s="147">
        <v>59.327509036236023</v>
      </c>
      <c r="M83" s="147">
        <v>65.100160230043713</v>
      </c>
      <c r="N83" s="147">
        <v>71.175503659067374</v>
      </c>
      <c r="O83" s="147"/>
      <c r="P83" s="147">
        <v>83.172704138785008</v>
      </c>
      <c r="Q83" s="147">
        <v>96.988551958693762</v>
      </c>
      <c r="R83" s="147">
        <v>108.67829683869185</v>
      </c>
      <c r="S83" s="147">
        <v>121.71293009896762</v>
      </c>
      <c r="T83" s="147">
        <v>136.82664450450599</v>
      </c>
    </row>
    <row r="84" spans="2:20">
      <c r="B84" s="141"/>
      <c r="E84" s="120" t="s">
        <v>538</v>
      </c>
      <c r="J84" s="142" t="s">
        <v>531</v>
      </c>
      <c r="L84" s="169">
        <v>8.6911074359999994</v>
      </c>
      <c r="M84" s="169">
        <v>10.304860164600008</v>
      </c>
      <c r="N84" s="169">
        <v>10.603776487000001</v>
      </c>
      <c r="O84" s="169"/>
      <c r="P84" s="169">
        <v>11.964758344072358</v>
      </c>
      <c r="Q84" s="169">
        <v>14.057535620827405</v>
      </c>
      <c r="R84" s="169">
        <v>15.478357570243048</v>
      </c>
      <c r="S84" s="169">
        <v>16.941234498561993</v>
      </c>
      <c r="T84" s="169">
        <v>18.687217277163761</v>
      </c>
    </row>
    <row r="85" spans="2:20">
      <c r="B85" s="141"/>
      <c r="E85" s="120" t="s">
        <v>539</v>
      </c>
      <c r="J85" s="142" t="s">
        <v>531</v>
      </c>
      <c r="L85" s="169">
        <v>13.760292604242437</v>
      </c>
      <c r="M85" s="169">
        <v>15.261790383830188</v>
      </c>
      <c r="N85" s="169">
        <v>17.408667173680314</v>
      </c>
      <c r="O85" s="169"/>
      <c r="P85" s="169">
        <v>20.680450573435536</v>
      </c>
      <c r="Q85" s="169">
        <v>26.239597457348992</v>
      </c>
      <c r="R85" s="169">
        <v>31.167145295389162</v>
      </c>
      <c r="S85" s="169">
        <v>37.336436579257338</v>
      </c>
      <c r="T85" s="169">
        <v>44.062081870201155</v>
      </c>
    </row>
    <row r="86" spans="2:20">
      <c r="B86" s="141"/>
      <c r="E86" s="120" t="s">
        <v>540</v>
      </c>
      <c r="J86" s="142" t="s">
        <v>531</v>
      </c>
      <c r="L86" s="169">
        <v>21.223182201000007</v>
      </c>
      <c r="M86" s="169">
        <v>24.190635723440209</v>
      </c>
      <c r="N86" s="169">
        <v>27.039947177517988</v>
      </c>
      <c r="O86" s="169"/>
      <c r="P86" s="169">
        <v>32.418888398047443</v>
      </c>
      <c r="Q86" s="169">
        <v>35.491789433252634</v>
      </c>
      <c r="R86" s="169">
        <v>38.384279524459089</v>
      </c>
      <c r="S86" s="169">
        <v>41.198534827284476</v>
      </c>
      <c r="T86" s="169">
        <v>44.353617385168093</v>
      </c>
    </row>
    <row r="87" spans="2:20">
      <c r="B87" s="141"/>
      <c r="E87" s="166" t="s">
        <v>541</v>
      </c>
      <c r="F87" s="166"/>
      <c r="G87" s="166"/>
      <c r="H87" s="166"/>
      <c r="I87" s="166"/>
      <c r="J87" s="142" t="s">
        <v>531</v>
      </c>
      <c r="K87" s="166"/>
      <c r="L87" s="170">
        <v>15.652926794993586</v>
      </c>
      <c r="M87" s="170">
        <v>15.342873958173307</v>
      </c>
      <c r="N87" s="170">
        <v>16.123112820869075</v>
      </c>
      <c r="O87" s="170"/>
      <c r="P87" s="170">
        <v>18.108606823229664</v>
      </c>
      <c r="Q87" s="170">
        <v>21.199629447264734</v>
      </c>
      <c r="R87" s="170">
        <v>23.648514448600551</v>
      </c>
      <c r="S87" s="170">
        <v>26.2367241938638</v>
      </c>
      <c r="T87" s="170">
        <v>29.723727971972977</v>
      </c>
    </row>
    <row r="88" spans="2:20">
      <c r="B88" s="141"/>
      <c r="D88" s="145" t="s">
        <v>542</v>
      </c>
      <c r="E88" s="145"/>
      <c r="F88" s="145"/>
      <c r="G88" s="145"/>
      <c r="H88" s="145"/>
      <c r="I88" s="145"/>
      <c r="J88" s="146" t="s">
        <v>531</v>
      </c>
      <c r="K88" s="145"/>
      <c r="L88" s="147">
        <v>5.2647647449578123</v>
      </c>
      <c r="M88" s="147">
        <v>7.2640431255731279</v>
      </c>
      <c r="N88" s="147">
        <v>8.1731825026474887</v>
      </c>
      <c r="O88" s="147"/>
      <c r="P88" s="147">
        <v>13.222872068812741</v>
      </c>
      <c r="Q88" s="147">
        <v>19.830189920593675</v>
      </c>
      <c r="R88" s="147">
        <v>27.745479214065398</v>
      </c>
      <c r="S88" s="147">
        <v>37.651491901531827</v>
      </c>
      <c r="T88" s="147">
        <v>51.179186531121147</v>
      </c>
    </row>
    <row r="89" spans="2:20">
      <c r="B89" s="141"/>
      <c r="D89" s="120" t="s">
        <v>543</v>
      </c>
      <c r="J89" s="142" t="s">
        <v>531</v>
      </c>
      <c r="L89" s="169">
        <v>0</v>
      </c>
      <c r="M89" s="169">
        <v>0</v>
      </c>
      <c r="N89" s="169">
        <v>3.6688191000000037E-2</v>
      </c>
      <c r="O89" s="169"/>
      <c r="P89" s="169">
        <v>-0.12300008513883146</v>
      </c>
      <c r="Q89" s="169">
        <v>0.7839216738902608</v>
      </c>
      <c r="R89" s="169">
        <v>3.2056617331485819</v>
      </c>
      <c r="S89" s="169">
        <v>6.0583732698529982</v>
      </c>
      <c r="T89" s="169">
        <v>8.6648513186567619</v>
      </c>
    </row>
    <row r="90" spans="2:20">
      <c r="B90" s="141"/>
      <c r="C90" s="145" t="s">
        <v>544</v>
      </c>
      <c r="D90" s="145"/>
      <c r="E90" s="145"/>
      <c r="F90" s="145"/>
      <c r="G90" s="145"/>
      <c r="H90" s="145"/>
      <c r="I90" s="145"/>
      <c r="J90" s="146" t="s">
        <v>531</v>
      </c>
      <c r="K90" s="145"/>
      <c r="L90" s="147">
        <v>15.82482417300001</v>
      </c>
      <c r="M90" s="147">
        <v>21.415933898441281</v>
      </c>
      <c r="N90" s="147">
        <v>28.526331440342197</v>
      </c>
      <c r="O90" s="147"/>
      <c r="P90" s="147">
        <v>39.587955544333525</v>
      </c>
      <c r="Q90" s="147">
        <v>58.20973752414681</v>
      </c>
      <c r="R90" s="147">
        <v>80.016378422419876</v>
      </c>
      <c r="S90" s="147">
        <v>99.812503333044262</v>
      </c>
      <c r="T90" s="147">
        <v>117.96807182198279</v>
      </c>
    </row>
    <row r="91" spans="2:20">
      <c r="B91" s="141"/>
      <c r="D91" s="156" t="s">
        <v>198</v>
      </c>
      <c r="J91" s="142" t="s">
        <v>165</v>
      </c>
      <c r="L91" s="144">
        <v>0.22885503856610639</v>
      </c>
      <c r="M91" s="144">
        <v>0.16317449808205425</v>
      </c>
      <c r="N91" s="144">
        <v>0.11499162631341375</v>
      </c>
      <c r="O91" s="144"/>
      <c r="P91" s="144">
        <v>0.11716736475030674</v>
      </c>
      <c r="Q91" s="144">
        <v>0.12198600957403724</v>
      </c>
      <c r="R91" s="144">
        <v>0.12873691180404248</v>
      </c>
      <c r="S91" s="144">
        <v>0.13787902941307192</v>
      </c>
      <c r="T91" s="144">
        <v>0.15170371822652964</v>
      </c>
    </row>
    <row r="92" spans="2:20">
      <c r="B92" s="141"/>
      <c r="D92" s="120" t="s">
        <v>545</v>
      </c>
      <c r="E92" s="163"/>
      <c r="F92" s="163"/>
      <c r="G92" s="163"/>
      <c r="H92" s="163"/>
      <c r="I92" s="163"/>
      <c r="J92" s="146" t="s">
        <v>531</v>
      </c>
      <c r="K92" s="163"/>
      <c r="L92" s="147">
        <v>0</v>
      </c>
      <c r="M92" s="147">
        <v>5.4602323209999923</v>
      </c>
      <c r="N92" s="147">
        <v>12.859739924319257</v>
      </c>
      <c r="O92" s="147"/>
      <c r="P92" s="147">
        <v>17.121642498529013</v>
      </c>
      <c r="Q92" s="147">
        <v>25.757313308345886</v>
      </c>
      <c r="R92" s="147">
        <v>35.55236551791586</v>
      </c>
      <c r="S92" s="147">
        <v>46.018948880934033</v>
      </c>
      <c r="T92" s="147">
        <v>52.970309918178486</v>
      </c>
    </row>
    <row r="93" spans="2:20">
      <c r="B93" s="141"/>
      <c r="D93" s="120" t="s">
        <v>546</v>
      </c>
      <c r="J93" s="142" t="s">
        <v>531</v>
      </c>
      <c r="L93" s="169">
        <v>0</v>
      </c>
      <c r="M93" s="169">
        <v>0</v>
      </c>
      <c r="N93" s="169">
        <v>0</v>
      </c>
      <c r="O93" s="169"/>
      <c r="P93" s="169">
        <v>0</v>
      </c>
      <c r="Q93" s="169">
        <v>4.5274711442542426</v>
      </c>
      <c r="R93" s="169">
        <v>10.751495449056804</v>
      </c>
      <c r="S93" s="169">
        <v>14.002562886817358</v>
      </c>
      <c r="T93" s="169">
        <v>18.461131962250874</v>
      </c>
    </row>
    <row r="94" spans="2:20">
      <c r="B94" s="141"/>
      <c r="D94" s="120" t="s">
        <v>547</v>
      </c>
      <c r="J94" s="142" t="s">
        <v>531</v>
      </c>
      <c r="L94" s="169">
        <v>0</v>
      </c>
      <c r="M94" s="169">
        <v>1.2894509180000009</v>
      </c>
      <c r="N94" s="169">
        <v>1.7974065700000015</v>
      </c>
      <c r="O94" s="169"/>
      <c r="P94" s="169">
        <v>3.8814014377908741</v>
      </c>
      <c r="Q94" s="169">
        <v>5.9145661783535779</v>
      </c>
      <c r="R94" s="169">
        <v>8.0424272991641459</v>
      </c>
      <c r="S94" s="169">
        <v>10.505664144804278</v>
      </c>
      <c r="T94" s="169">
        <v>13.189138082257386</v>
      </c>
    </row>
    <row r="95" spans="2:20">
      <c r="B95" s="141"/>
      <c r="D95" s="120" t="s">
        <v>548</v>
      </c>
      <c r="J95" s="142" t="s">
        <v>531</v>
      </c>
      <c r="L95" s="169">
        <v>15.82482417300001</v>
      </c>
      <c r="M95" s="169">
        <v>14.666250659441289</v>
      </c>
      <c r="N95" s="169">
        <v>13.869184946022941</v>
      </c>
      <c r="O95" s="169"/>
      <c r="P95" s="169">
        <v>18.584911608013641</v>
      </c>
      <c r="Q95" s="169">
        <v>22.0103868931931</v>
      </c>
      <c r="R95" s="169">
        <v>25.670090156283067</v>
      </c>
      <c r="S95" s="169">
        <v>29.285327420488585</v>
      </c>
      <c r="T95" s="169">
        <v>33.347491859296042</v>
      </c>
    </row>
    <row r="96" spans="2:20">
      <c r="B96" s="141"/>
      <c r="C96" s="145" t="s">
        <v>549</v>
      </c>
      <c r="D96" s="145"/>
      <c r="E96" s="145"/>
      <c r="F96" s="145"/>
      <c r="G96" s="145"/>
      <c r="H96" s="145"/>
      <c r="I96" s="145"/>
      <c r="J96" s="146" t="s">
        <v>531</v>
      </c>
      <c r="K96" s="145"/>
      <c r="L96" s="147">
        <v>5.044419848999997</v>
      </c>
      <c r="M96" s="147">
        <v>7.4308757950000128</v>
      </c>
      <c r="N96" s="147">
        <v>25.48602985486146</v>
      </c>
      <c r="O96" s="147"/>
      <c r="P96" s="147">
        <v>49.138935702031795</v>
      </c>
      <c r="Q96" s="147">
        <v>97.051574352044938</v>
      </c>
      <c r="R96" s="147">
        <v>186.48886772956058</v>
      </c>
      <c r="S96" s="147">
        <v>319.81318896718039</v>
      </c>
      <c r="T96" s="147">
        <v>457.42505103302972</v>
      </c>
    </row>
    <row r="97" spans="1:20">
      <c r="B97" s="141"/>
      <c r="D97" s="120" t="s">
        <v>198</v>
      </c>
      <c r="J97" s="142" t="s">
        <v>165</v>
      </c>
      <c r="L97" s="144">
        <v>0.27058970042668878</v>
      </c>
      <c r="M97" s="144">
        <v>0.1966514755155124</v>
      </c>
      <c r="N97" s="144">
        <v>0.45058924295150005</v>
      </c>
      <c r="O97" s="144"/>
      <c r="P97" s="144">
        <v>0.34449079923060205</v>
      </c>
      <c r="Q97" s="144">
        <v>0.36635878245656306</v>
      </c>
      <c r="R97" s="144">
        <v>0.45425233494090833</v>
      </c>
      <c r="S97" s="144">
        <v>0.53459803580054399</v>
      </c>
      <c r="T97" s="144">
        <v>0.57660967377658867</v>
      </c>
    </row>
    <row r="98" spans="1:20">
      <c r="B98" s="141"/>
      <c r="D98" s="145" t="s">
        <v>550</v>
      </c>
      <c r="E98" s="145"/>
      <c r="F98" s="145"/>
      <c r="G98" s="145"/>
      <c r="H98" s="145"/>
      <c r="I98" s="145"/>
      <c r="J98" s="146" t="s">
        <v>531</v>
      </c>
      <c r="K98" s="145"/>
      <c r="L98" s="147">
        <v>1.8842217690000003</v>
      </c>
      <c r="M98" s="147">
        <v>5.1915667079999999</v>
      </c>
      <c r="N98" s="147">
        <v>12.213279742000001</v>
      </c>
      <c r="O98" s="147"/>
      <c r="P98" s="147">
        <v>20.930021005494464</v>
      </c>
      <c r="Q98" s="147">
        <v>41.99933476635475</v>
      </c>
      <c r="R98" s="147">
        <v>79.384743029962692</v>
      </c>
      <c r="S98" s="147">
        <v>143.7155901865317</v>
      </c>
      <c r="T98" s="147">
        <v>210.74590275045915</v>
      </c>
    </row>
    <row r="99" spans="1:20">
      <c r="B99" s="141"/>
      <c r="D99" s="120" t="s">
        <v>551</v>
      </c>
      <c r="J99" s="142" t="s">
        <v>531</v>
      </c>
      <c r="L99" s="169">
        <v>0</v>
      </c>
      <c r="M99" s="169">
        <v>-0.22954516499999045</v>
      </c>
      <c r="N99" s="169">
        <v>1.1483265049999996</v>
      </c>
      <c r="O99" s="169"/>
      <c r="P99" s="169">
        <v>4.5314047871960454</v>
      </c>
      <c r="Q99" s="169">
        <v>11.663158641566859</v>
      </c>
      <c r="R99" s="169">
        <v>15.742586111809729</v>
      </c>
      <c r="S99" s="169">
        <v>18.721045864900049</v>
      </c>
      <c r="T99" s="169">
        <v>20.628343615267696</v>
      </c>
    </row>
    <row r="100" spans="1:20">
      <c r="B100" s="141"/>
      <c r="D100" s="120" t="s">
        <v>552</v>
      </c>
      <c r="J100" s="142" t="s">
        <v>531</v>
      </c>
      <c r="L100" s="169">
        <v>3.1601980799999971</v>
      </c>
      <c r="M100" s="169">
        <v>2.4688542520000034</v>
      </c>
      <c r="N100" s="169">
        <v>10.043003321</v>
      </c>
      <c r="O100" s="169"/>
      <c r="P100" s="169">
        <v>16.065624443917926</v>
      </c>
      <c r="Q100" s="169">
        <v>25.287715850796623</v>
      </c>
      <c r="R100" s="169">
        <v>34.410495344740681</v>
      </c>
      <c r="S100" s="169">
        <v>43.373240504172927</v>
      </c>
      <c r="T100" s="169">
        <v>48.639251266780889</v>
      </c>
    </row>
    <row r="101" spans="1:20">
      <c r="B101" s="141"/>
      <c r="D101" s="120" t="s">
        <v>553</v>
      </c>
      <c r="J101" s="142" t="s">
        <v>531</v>
      </c>
      <c r="L101" s="169">
        <v>0</v>
      </c>
      <c r="M101" s="169">
        <v>0</v>
      </c>
      <c r="N101" s="169">
        <v>2.0814202868614591</v>
      </c>
      <c r="O101" s="169"/>
      <c r="P101" s="169">
        <v>3.2954074654233678</v>
      </c>
      <c r="Q101" s="169">
        <v>13.39731089048421</v>
      </c>
      <c r="R101" s="169">
        <v>50.898295367653908</v>
      </c>
      <c r="S101" s="169">
        <v>105.64980634628046</v>
      </c>
      <c r="T101" s="169">
        <v>165.51925512783788</v>
      </c>
    </row>
    <row r="102" spans="1:20">
      <c r="B102" s="141"/>
      <c r="D102" s="120" t="s">
        <v>554</v>
      </c>
      <c r="J102" s="142" t="s">
        <v>531</v>
      </c>
      <c r="L102" s="169">
        <v>0</v>
      </c>
      <c r="M102" s="169">
        <v>0</v>
      </c>
      <c r="N102" s="169">
        <v>0</v>
      </c>
      <c r="O102" s="169"/>
      <c r="P102" s="169">
        <v>4.3164779999999983</v>
      </c>
      <c r="Q102" s="169">
        <v>4.7040542028424994</v>
      </c>
      <c r="R102" s="169">
        <v>6.0527478753935711</v>
      </c>
      <c r="S102" s="169">
        <v>8.3535060652953064</v>
      </c>
      <c r="T102" s="169">
        <v>11.892298272684101</v>
      </c>
    </row>
    <row r="103" spans="1:20">
      <c r="B103" s="145"/>
      <c r="C103" s="145"/>
      <c r="D103" s="145"/>
      <c r="E103" s="145"/>
      <c r="F103" s="145"/>
      <c r="G103" s="145"/>
      <c r="H103" s="145"/>
      <c r="I103" s="145"/>
      <c r="J103" s="146"/>
      <c r="K103" s="145"/>
      <c r="L103" s="171"/>
      <c r="M103" s="171"/>
      <c r="N103" s="171"/>
      <c r="O103" s="171"/>
      <c r="P103" s="171"/>
      <c r="Q103" s="171"/>
      <c r="R103" s="171"/>
      <c r="S103" s="171"/>
      <c r="T103" s="171"/>
    </row>
    <row r="104" spans="1:20">
      <c r="A104" s="120" t="s">
        <v>527</v>
      </c>
      <c r="B104" s="138" t="s">
        <v>560</v>
      </c>
      <c r="C104" s="138"/>
      <c r="D104" s="138"/>
      <c r="E104" s="138"/>
      <c r="F104" s="138"/>
      <c r="G104" s="138"/>
      <c r="H104" s="138"/>
      <c r="I104" s="138"/>
      <c r="J104" s="139"/>
      <c r="K104" s="138"/>
      <c r="L104" s="140"/>
      <c r="M104" s="140"/>
      <c r="N104" s="140"/>
      <c r="O104" s="140"/>
      <c r="P104" s="140"/>
      <c r="Q104" s="140"/>
      <c r="R104" s="140"/>
      <c r="S104" s="140"/>
      <c r="T104" s="140"/>
    </row>
    <row r="105" spans="1:20" outlineLevel="1">
      <c r="B105" s="141" t="s">
        <v>561</v>
      </c>
      <c r="J105" s="142" t="s">
        <v>531</v>
      </c>
      <c r="L105" s="143">
        <v>222.96018248419384</v>
      </c>
      <c r="M105" s="143">
        <v>235.66646629605813</v>
      </c>
      <c r="N105" s="143">
        <v>251.95594313619563</v>
      </c>
      <c r="O105" s="143"/>
      <c r="P105" s="143">
        <v>281.30854306286676</v>
      </c>
      <c r="Q105" s="143">
        <v>303.97310290067708</v>
      </c>
      <c r="R105" s="143">
        <v>332.79995829824145</v>
      </c>
      <c r="S105" s="143">
        <v>364.39753712102402</v>
      </c>
      <c r="T105" s="143">
        <v>399.24312953562634</v>
      </c>
    </row>
    <row r="106" spans="1:20" outlineLevel="1">
      <c r="B106" s="141"/>
      <c r="C106" s="120" t="s">
        <v>533</v>
      </c>
      <c r="J106" s="142" t="s">
        <v>165</v>
      </c>
      <c r="L106" s="144">
        <v>0.18686542434569087</v>
      </c>
      <c r="M106" s="144">
        <v>0.17588498673549208</v>
      </c>
      <c r="N106" s="144">
        <v>0.16127022125449961</v>
      </c>
      <c r="O106" s="144"/>
      <c r="P106" s="144">
        <v>0.15087183247054903</v>
      </c>
      <c r="Q106" s="144">
        <v>0.13434652144865428</v>
      </c>
      <c r="R106" s="144">
        <v>0.1233728036809623</v>
      </c>
      <c r="S106" s="144">
        <v>0.11546806537115256</v>
      </c>
      <c r="T106" s="144">
        <v>0.11102359364576515</v>
      </c>
    </row>
    <row r="107" spans="1:20" outlineLevel="1">
      <c r="B107" s="141"/>
      <c r="C107" s="145" t="s">
        <v>532</v>
      </c>
      <c r="D107" s="145"/>
      <c r="E107" s="145"/>
      <c r="F107" s="145"/>
      <c r="G107" s="145"/>
      <c r="H107" s="145"/>
      <c r="I107" s="145"/>
      <c r="J107" s="146" t="s">
        <v>531</v>
      </c>
      <c r="K107" s="145"/>
      <c r="L107" s="147">
        <v>111.505319208</v>
      </c>
      <c r="M107" s="147">
        <v>108.194071017</v>
      </c>
      <c r="N107" s="147">
        <v>113.39413387299999</v>
      </c>
      <c r="O107" s="147"/>
      <c r="P107" s="147">
        <v>120.78627438934922</v>
      </c>
      <c r="Q107" s="147">
        <v>126.53783651163246</v>
      </c>
      <c r="R107" s="147">
        <v>131.54745391213191</v>
      </c>
      <c r="S107" s="147">
        <v>136.82349055654066</v>
      </c>
      <c r="T107" s="147">
        <v>142.84845338179252</v>
      </c>
    </row>
    <row r="108" spans="1:20" outlineLevel="1">
      <c r="B108" s="141"/>
      <c r="D108" s="120" t="s">
        <v>562</v>
      </c>
      <c r="J108" s="142" t="s">
        <v>165</v>
      </c>
      <c r="L108" s="144">
        <v>0.13045705551302203</v>
      </c>
      <c r="M108" s="144">
        <v>0.12242400450132845</v>
      </c>
      <c r="N108" s="144">
        <v>0.12314731833521785</v>
      </c>
      <c r="O108" s="144"/>
      <c r="P108" s="144">
        <v>0.1245978136476296</v>
      </c>
      <c r="Q108" s="144">
        <v>0.12221858710995448</v>
      </c>
      <c r="R108" s="144">
        <v>0.11835917873174824</v>
      </c>
      <c r="S108" s="144">
        <v>0.11390841864101388</v>
      </c>
      <c r="T108" s="144">
        <v>0.11004687514136011</v>
      </c>
    </row>
    <row r="109" spans="1:20" outlineLevel="1">
      <c r="B109" s="141"/>
      <c r="D109" s="145" t="s">
        <v>534</v>
      </c>
      <c r="E109" s="145"/>
      <c r="F109" s="145"/>
      <c r="G109" s="145"/>
      <c r="H109" s="145"/>
      <c r="I109" s="145"/>
      <c r="J109" s="146" t="s">
        <v>531</v>
      </c>
      <c r="K109" s="145"/>
      <c r="L109" s="149">
        <v>103.54999522</v>
      </c>
      <c r="M109" s="149">
        <v>100.70800969299999</v>
      </c>
      <c r="N109" s="149">
        <v>105.50286233999999</v>
      </c>
      <c r="O109" s="149"/>
      <c r="P109" s="149">
        <v>112.34261384903921</v>
      </c>
      <c r="Q109" s="149">
        <v>117.71462329764287</v>
      </c>
      <c r="R109" s="149">
        <v>122.39660686603708</v>
      </c>
      <c r="S109" s="149">
        <v>127.33682755571763</v>
      </c>
      <c r="T109" s="149">
        <v>132.95645311430025</v>
      </c>
    </row>
    <row r="110" spans="1:20" outlineLevel="1">
      <c r="B110" s="141"/>
      <c r="C110" s="156"/>
      <c r="D110" s="156" t="s">
        <v>535</v>
      </c>
      <c r="E110" s="156"/>
      <c r="F110" s="156"/>
      <c r="G110" s="156"/>
      <c r="H110" s="156"/>
      <c r="I110" s="156"/>
      <c r="J110" s="157" t="s">
        <v>531</v>
      </c>
      <c r="K110" s="156"/>
      <c r="L110" s="153">
        <v>7.9553239879999991</v>
      </c>
      <c r="M110" s="153">
        <v>7.4860613239999996</v>
      </c>
      <c r="N110" s="153">
        <v>7.8912715330000012</v>
      </c>
      <c r="O110" s="153"/>
      <c r="P110" s="153">
        <v>8.4436605403100025</v>
      </c>
      <c r="Q110" s="153">
        <v>8.823213213989586</v>
      </c>
      <c r="R110" s="153">
        <v>9.1508470460948406</v>
      </c>
      <c r="S110" s="153">
        <v>9.4866630008230199</v>
      </c>
      <c r="T110" s="153">
        <v>9.8920002674922802</v>
      </c>
    </row>
    <row r="111" spans="1:20" outlineLevel="1">
      <c r="B111" s="141"/>
      <c r="C111" s="120" t="s">
        <v>536</v>
      </c>
      <c r="J111" s="142" t="s">
        <v>531</v>
      </c>
      <c r="L111" s="169">
        <v>20.21490670804986</v>
      </c>
      <c r="M111" s="169">
        <v>22.0160919701155</v>
      </c>
      <c r="N111" s="169">
        <v>23.199060975025155</v>
      </c>
      <c r="O111" s="169"/>
      <c r="P111" s="169">
        <v>29.020583201493622</v>
      </c>
      <c r="Q111" s="169">
        <v>33.176340989793353</v>
      </c>
      <c r="R111" s="169">
        <v>39.194742861125022</v>
      </c>
      <c r="S111" s="169">
        <v>44.290998559611097</v>
      </c>
      <c r="T111" s="169">
        <v>50.050949558560362</v>
      </c>
    </row>
    <row r="112" spans="1:20" outlineLevel="1">
      <c r="B112" s="141"/>
      <c r="D112" s="120" t="s">
        <v>563</v>
      </c>
      <c r="J112" s="142" t="s">
        <v>165</v>
      </c>
      <c r="L112" s="144">
        <v>8.0652892242186691E-2</v>
      </c>
      <c r="M112" s="144">
        <v>7.6686588995202101E-2</v>
      </c>
      <c r="N112" s="144">
        <v>6.8863196897658852E-2</v>
      </c>
      <c r="O112" s="144"/>
      <c r="P112" s="144">
        <v>6.9992136727092244E-2</v>
      </c>
      <c r="Q112" s="144">
        <v>6.8380533323330064E-2</v>
      </c>
      <c r="R112" s="144">
        <v>7.074875985941495E-2</v>
      </c>
      <c r="S112" s="144">
        <v>7.0023760808305302E-2</v>
      </c>
      <c r="T112" s="144">
        <v>6.8843134067327685E-2</v>
      </c>
    </row>
    <row r="113" spans="2:20" outlineLevel="1">
      <c r="B113" s="141"/>
      <c r="D113" s="145" t="s">
        <v>537</v>
      </c>
      <c r="E113" s="145"/>
      <c r="F113" s="145"/>
      <c r="G113" s="145"/>
      <c r="H113" s="145"/>
      <c r="I113" s="145"/>
      <c r="J113" s="146" t="s">
        <v>531</v>
      </c>
      <c r="K113" s="145"/>
      <c r="L113" s="147">
        <v>15.991688315392597</v>
      </c>
      <c r="M113" s="147">
        <v>18.476106968671157</v>
      </c>
      <c r="N113" s="147">
        <v>18.923571654725656</v>
      </c>
      <c r="O113" s="147"/>
      <c r="P113" s="147">
        <v>21.054046392820865</v>
      </c>
      <c r="Q113" s="147">
        <v>21.904734750663863</v>
      </c>
      <c r="R113" s="147">
        <v>24.446170620765891</v>
      </c>
      <c r="S113" s="147">
        <v>25.827209836000993</v>
      </c>
      <c r="T113" s="147">
        <v>27.496674165028345</v>
      </c>
    </row>
    <row r="114" spans="2:20" outlineLevel="1">
      <c r="B114" s="141"/>
      <c r="E114" s="120" t="s">
        <v>538</v>
      </c>
      <c r="J114" s="142" t="s">
        <v>531</v>
      </c>
      <c r="L114" s="154">
        <v>3.4649215858947069</v>
      </c>
      <c r="M114" s="154">
        <v>3.8363746702096</v>
      </c>
      <c r="N114" s="154">
        <v>2.7769614050840343</v>
      </c>
      <c r="O114" s="154"/>
      <c r="P114" s="154">
        <v>2.7515588331780743</v>
      </c>
      <c r="Q114" s="154">
        <v>2.8598137219764324</v>
      </c>
      <c r="R114" s="154">
        <v>3.5964731259439948</v>
      </c>
      <c r="S114" s="154">
        <v>3.7170526510669166</v>
      </c>
      <c r="T114" s="154">
        <v>3.8563146545013982</v>
      </c>
    </row>
    <row r="115" spans="2:20" outlineLevel="1">
      <c r="B115" s="141"/>
      <c r="E115" s="120" t="s">
        <v>539</v>
      </c>
      <c r="J115" s="142" t="s">
        <v>531</v>
      </c>
      <c r="L115" s="154">
        <v>6.6152072714528973</v>
      </c>
      <c r="M115" s="154">
        <v>6.5979372997620622</v>
      </c>
      <c r="N115" s="154">
        <v>8.0804209505437665</v>
      </c>
      <c r="O115" s="154"/>
      <c r="P115" s="154">
        <v>9.2091063989046855</v>
      </c>
      <c r="Q115" s="154">
        <v>9.5884593836713439</v>
      </c>
      <c r="R115" s="154">
        <v>10.548716313191745</v>
      </c>
      <c r="S115" s="154">
        <v>10.910256956362433</v>
      </c>
      <c r="T115" s="154">
        <v>12.019811178650901</v>
      </c>
    </row>
    <row r="116" spans="2:20" outlineLevel="1">
      <c r="B116" s="141"/>
      <c r="E116" s="120" t="s">
        <v>540</v>
      </c>
      <c r="J116" s="142" t="s">
        <v>531</v>
      </c>
      <c r="L116" s="154">
        <v>4.7568361294517407</v>
      </c>
      <c r="M116" s="154">
        <v>7.1252404865252137</v>
      </c>
      <c r="N116" s="154">
        <v>6.9329003396389677</v>
      </c>
      <c r="O116" s="154"/>
      <c r="P116" s="154">
        <v>7.8852030355451141</v>
      </c>
      <c r="Q116" s="154">
        <v>8.2004948471258423</v>
      </c>
      <c r="R116" s="154">
        <v>9.0043211252346893</v>
      </c>
      <c r="S116" s="154">
        <v>9.8604740081595246</v>
      </c>
      <c r="T116" s="154">
        <v>10.232156091695241</v>
      </c>
    </row>
    <row r="117" spans="2:20" outlineLevel="1">
      <c r="B117" s="141"/>
      <c r="E117" s="166" t="s">
        <v>541</v>
      </c>
      <c r="F117" s="166"/>
      <c r="G117" s="166"/>
      <c r="H117" s="166"/>
      <c r="I117" s="166"/>
      <c r="J117" s="142" t="s">
        <v>531</v>
      </c>
      <c r="K117" s="166"/>
      <c r="L117" s="154">
        <v>1.1547233285932523</v>
      </c>
      <c r="M117" s="154">
        <v>0.9165545121742813</v>
      </c>
      <c r="N117" s="154">
        <v>1.1332889594588891</v>
      </c>
      <c r="O117" s="154"/>
      <c r="P117" s="154">
        <v>1.2081781251929904</v>
      </c>
      <c r="Q117" s="154">
        <v>1.2559667978902431</v>
      </c>
      <c r="R117" s="154">
        <v>1.2966600563954596</v>
      </c>
      <c r="S117" s="154">
        <v>1.3394262204121183</v>
      </c>
      <c r="T117" s="154">
        <v>1.388392240180804</v>
      </c>
    </row>
    <row r="118" spans="2:20" outlineLevel="1">
      <c r="B118" s="141"/>
      <c r="D118" s="145" t="s">
        <v>542</v>
      </c>
      <c r="E118" s="145"/>
      <c r="F118" s="145"/>
      <c r="G118" s="145"/>
      <c r="H118" s="145"/>
      <c r="I118" s="145"/>
      <c r="J118" s="146" t="s">
        <v>531</v>
      </c>
      <c r="K118" s="145"/>
      <c r="L118" s="149">
        <v>4.2232183926572642</v>
      </c>
      <c r="M118" s="149">
        <v>3.5399850014443435</v>
      </c>
      <c r="N118" s="149">
        <v>4.2754893202995001</v>
      </c>
      <c r="O118" s="149"/>
      <c r="P118" s="149">
        <v>7.9665368086727568</v>
      </c>
      <c r="Q118" s="149">
        <v>11.271606239129492</v>
      </c>
      <c r="R118" s="149">
        <v>14.748572240359133</v>
      </c>
      <c r="S118" s="149">
        <v>18.463788723610104</v>
      </c>
      <c r="T118" s="149">
        <v>22.554275393532016</v>
      </c>
    </row>
    <row r="119" spans="2:20" outlineLevel="1">
      <c r="B119" s="141"/>
      <c r="D119" s="120" t="s">
        <v>543</v>
      </c>
      <c r="J119" s="142" t="s">
        <v>531</v>
      </c>
      <c r="L119" s="154">
        <v>0</v>
      </c>
      <c r="M119" s="154">
        <v>0</v>
      </c>
      <c r="N119" s="154">
        <v>0</v>
      </c>
      <c r="O119" s="154"/>
      <c r="P119" s="154">
        <v>0</v>
      </c>
      <c r="Q119" s="154">
        <v>0</v>
      </c>
      <c r="R119" s="154">
        <v>0</v>
      </c>
      <c r="S119" s="154">
        <v>0</v>
      </c>
      <c r="T119" s="154">
        <v>0</v>
      </c>
    </row>
    <row r="120" spans="2:20" outlineLevel="1">
      <c r="B120" s="141"/>
      <c r="C120" s="145" t="s">
        <v>544</v>
      </c>
      <c r="D120" s="145"/>
      <c r="E120" s="145"/>
      <c r="F120" s="145"/>
      <c r="G120" s="145"/>
      <c r="H120" s="145"/>
      <c r="I120" s="145"/>
      <c r="J120" s="146" t="s">
        <v>531</v>
      </c>
      <c r="K120" s="145"/>
      <c r="L120" s="147">
        <v>10.084808392556967</v>
      </c>
      <c r="M120" s="147">
        <v>15.684818339369764</v>
      </c>
      <c r="N120" s="147">
        <v>17.321521657251502</v>
      </c>
      <c r="O120" s="147"/>
      <c r="P120" s="147">
        <v>17.276027278885429</v>
      </c>
      <c r="Q120" s="147">
        <v>19.257848517341767</v>
      </c>
      <c r="R120" s="147">
        <v>22.08434302371505</v>
      </c>
      <c r="S120" s="147">
        <v>24.71885540730289</v>
      </c>
      <c r="T120" s="147">
        <v>27.953112158294161</v>
      </c>
    </row>
    <row r="121" spans="2:20" outlineLevel="1">
      <c r="B121" s="141"/>
      <c r="D121" s="120" t="s">
        <v>564</v>
      </c>
      <c r="J121" s="142" t="s">
        <v>165</v>
      </c>
      <c r="L121" s="144">
        <v>0.14584422476858927</v>
      </c>
      <c r="M121" s="144">
        <v>0.11950738978612273</v>
      </c>
      <c r="N121" s="144">
        <v>6.9824258676792345E-2</v>
      </c>
      <c r="O121" s="144"/>
      <c r="P121" s="144">
        <v>5.1131374727209244E-2</v>
      </c>
      <c r="Q121" s="144">
        <v>4.0357304353714214E-2</v>
      </c>
      <c r="R121" s="144">
        <v>3.5531102208665094E-2</v>
      </c>
      <c r="S121" s="144">
        <v>3.4146140793491681E-2</v>
      </c>
      <c r="T121" s="144">
        <v>3.5946938734538372E-2</v>
      </c>
    </row>
    <row r="122" spans="2:20" outlineLevel="1">
      <c r="B122" s="141"/>
      <c r="D122" s="120" t="s">
        <v>545</v>
      </c>
      <c r="E122" s="163"/>
      <c r="F122" s="163"/>
      <c r="G122" s="163"/>
      <c r="H122" s="163"/>
      <c r="I122" s="163"/>
      <c r="J122" s="146" t="s">
        <v>531</v>
      </c>
      <c r="K122" s="163"/>
      <c r="L122" s="149">
        <v>0</v>
      </c>
      <c r="M122" s="149">
        <v>2.3971172574514279</v>
      </c>
      <c r="N122" s="149">
        <v>2.4461237990181002</v>
      </c>
      <c r="O122" s="149"/>
      <c r="P122" s="149">
        <v>2.0367724575283024</v>
      </c>
      <c r="Q122" s="149">
        <v>2.5489379429921426</v>
      </c>
      <c r="R122" s="149">
        <v>3.1901897574775715</v>
      </c>
      <c r="S122" s="149">
        <v>3.8746287487972353</v>
      </c>
      <c r="T122" s="149">
        <v>4.6300888962002471</v>
      </c>
    </row>
    <row r="123" spans="2:20" outlineLevel="1">
      <c r="B123" s="141"/>
      <c r="D123" s="120" t="s">
        <v>546</v>
      </c>
      <c r="J123" s="142" t="s">
        <v>531</v>
      </c>
      <c r="L123" s="154">
        <v>0</v>
      </c>
      <c r="M123" s="154">
        <v>0</v>
      </c>
      <c r="N123" s="154">
        <v>0</v>
      </c>
      <c r="O123" s="154"/>
      <c r="P123" s="154">
        <v>0</v>
      </c>
      <c r="Q123" s="154">
        <v>0.31828475076574692</v>
      </c>
      <c r="R123" s="154">
        <v>0.73323045104374662</v>
      </c>
      <c r="S123" s="154">
        <v>0.93746398249401508</v>
      </c>
      <c r="T123" s="154">
        <v>1.325238720482353</v>
      </c>
    </row>
    <row r="124" spans="2:20" outlineLevel="1">
      <c r="B124" s="141"/>
      <c r="D124" s="120" t="s">
        <v>547</v>
      </c>
      <c r="J124" s="142" t="s">
        <v>531</v>
      </c>
      <c r="L124" s="154">
        <v>0</v>
      </c>
      <c r="M124" s="154">
        <v>1.1033232763628003</v>
      </c>
      <c r="N124" s="154">
        <v>1.2046586623743973</v>
      </c>
      <c r="O124" s="154"/>
      <c r="P124" s="154">
        <v>2.282213531137681</v>
      </c>
      <c r="Q124" s="154">
        <v>2.9007653539220097</v>
      </c>
      <c r="R124" s="154">
        <v>4.0840937110163553</v>
      </c>
      <c r="S124" s="154">
        <v>5.3500094858390286</v>
      </c>
      <c r="T124" s="154">
        <v>6.7400292828838486</v>
      </c>
    </row>
    <row r="125" spans="2:20" outlineLevel="1">
      <c r="B125" s="141"/>
      <c r="D125" s="120" t="s">
        <v>548</v>
      </c>
      <c r="J125" s="142" t="s">
        <v>531</v>
      </c>
      <c r="L125" s="154">
        <v>10.084808392556967</v>
      </c>
      <c r="M125" s="154">
        <v>12.184377805555537</v>
      </c>
      <c r="N125" s="154">
        <v>13.670739195859003</v>
      </c>
      <c r="O125" s="154"/>
      <c r="P125" s="154">
        <v>12.957041290219447</v>
      </c>
      <c r="Q125" s="154">
        <v>13.489860469661867</v>
      </c>
      <c r="R125" s="154">
        <v>14.076829104177378</v>
      </c>
      <c r="S125" s="154">
        <v>14.556753190172612</v>
      </c>
      <c r="T125" s="154">
        <v>15.257755258727711</v>
      </c>
    </row>
    <row r="126" spans="2:20" outlineLevel="1">
      <c r="B126" s="141"/>
      <c r="C126" s="145" t="s">
        <v>549</v>
      </c>
      <c r="D126" s="145"/>
      <c r="E126" s="145"/>
      <c r="F126" s="145"/>
      <c r="G126" s="145"/>
      <c r="H126" s="145"/>
      <c r="I126" s="145"/>
      <c r="J126" s="146" t="s">
        <v>531</v>
      </c>
      <c r="K126" s="145"/>
      <c r="L126" s="147">
        <v>6.5930700709999996</v>
      </c>
      <c r="M126" s="147">
        <v>9.2115956160000003</v>
      </c>
      <c r="N126" s="147">
        <v>10.409015541337874</v>
      </c>
      <c r="O126" s="147"/>
      <c r="P126" s="147">
        <v>16.389853662463867</v>
      </c>
      <c r="Q126" s="147">
        <v>22.75550135023764</v>
      </c>
      <c r="R126" s="147">
        <v>33.685674437805581</v>
      </c>
      <c r="S126" s="147">
        <v>48.00623847789246</v>
      </c>
      <c r="T126" s="147">
        <v>62.995670075751953</v>
      </c>
    </row>
    <row r="127" spans="2:20" outlineLevel="1">
      <c r="B127" s="141"/>
      <c r="D127" s="120" t="s">
        <v>565</v>
      </c>
      <c r="J127" s="142" t="s">
        <v>165</v>
      </c>
      <c r="L127" s="144">
        <v>0.35366145340929944</v>
      </c>
      <c r="M127" s="144">
        <v>0.24377663141099806</v>
      </c>
      <c r="N127" s="144">
        <v>0.1840298571159045</v>
      </c>
      <c r="O127" s="144"/>
      <c r="P127" s="144">
        <v>0.11490183307371329</v>
      </c>
      <c r="Q127" s="144">
        <v>8.5899459380445173E-2</v>
      </c>
      <c r="R127" s="144">
        <v>8.2052062698040329E-2</v>
      </c>
      <c r="S127" s="144">
        <v>8.0246974426959855E-2</v>
      </c>
      <c r="T127" s="144">
        <v>7.9409539747953312E-2</v>
      </c>
    </row>
    <row r="128" spans="2:20" outlineLevel="1">
      <c r="B128" s="141"/>
      <c r="D128" s="145" t="s">
        <v>550</v>
      </c>
      <c r="E128" s="145"/>
      <c r="F128" s="145"/>
      <c r="G128" s="145"/>
      <c r="H128" s="145"/>
      <c r="I128" s="145"/>
      <c r="J128" s="146" t="s">
        <v>531</v>
      </c>
      <c r="K128" s="145"/>
      <c r="L128" s="149">
        <v>2.0483296679999996</v>
      </c>
      <c r="M128" s="149">
        <v>3.3146831410000002</v>
      </c>
      <c r="N128" s="149">
        <v>4.2483675599999993</v>
      </c>
      <c r="O128" s="149"/>
      <c r="P128" s="149">
        <v>7.6022431587152983</v>
      </c>
      <c r="Q128" s="149">
        <v>11.739308601842284</v>
      </c>
      <c r="R128" s="149">
        <v>19.468051678322468</v>
      </c>
      <c r="S128" s="149">
        <v>30.134839621695001</v>
      </c>
      <c r="T128" s="149">
        <v>41.268328227962854</v>
      </c>
    </row>
    <row r="129" spans="1:21" outlineLevel="1">
      <c r="B129" s="141"/>
      <c r="D129" s="120" t="s">
        <v>551</v>
      </c>
      <c r="J129" s="142" t="s">
        <v>531</v>
      </c>
      <c r="L129" s="154">
        <v>0</v>
      </c>
      <c r="M129" s="154">
        <v>0</v>
      </c>
      <c r="N129" s="154">
        <v>1.5016559949999997</v>
      </c>
      <c r="O129" s="154"/>
      <c r="P129" s="154">
        <v>2.2556263709079558</v>
      </c>
      <c r="Q129" s="154">
        <v>2.5807834887020435</v>
      </c>
      <c r="R129" s="154">
        <v>2.8199441336000204</v>
      </c>
      <c r="S129" s="154">
        <v>2.9909762740294861</v>
      </c>
      <c r="T129" s="154">
        <v>3.1057410735066693</v>
      </c>
    </row>
    <row r="130" spans="1:21" outlineLevel="1">
      <c r="B130" s="141"/>
      <c r="D130" s="120" t="s">
        <v>552</v>
      </c>
      <c r="J130" s="142" t="s">
        <v>531</v>
      </c>
      <c r="L130" s="154">
        <v>4.5447404029999996</v>
      </c>
      <c r="M130" s="154">
        <v>5.8969124749999997</v>
      </c>
      <c r="N130" s="154">
        <v>4.6589919863378757</v>
      </c>
      <c r="O130" s="154"/>
      <c r="P130" s="154">
        <v>5.3330152896983414</v>
      </c>
      <c r="Q130" s="154">
        <v>5.9151761702173404</v>
      </c>
      <c r="R130" s="154">
        <v>6.5750111530412774</v>
      </c>
      <c r="S130" s="154">
        <v>7.0222811233959028</v>
      </c>
      <c r="T130" s="154">
        <v>7.4758574005444078</v>
      </c>
    </row>
    <row r="131" spans="1:21" outlineLevel="1">
      <c r="B131" s="141"/>
      <c r="D131" s="120" t="s">
        <v>553</v>
      </c>
      <c r="J131" s="142" t="s">
        <v>531</v>
      </c>
      <c r="L131" s="154">
        <v>0</v>
      </c>
      <c r="M131" s="154">
        <v>0</v>
      </c>
      <c r="N131" s="154">
        <v>0</v>
      </c>
      <c r="O131" s="154"/>
      <c r="P131" s="154">
        <v>0.48292884314227114</v>
      </c>
      <c r="Q131" s="154">
        <v>1.0254629134759727</v>
      </c>
      <c r="R131" s="154">
        <v>2.9724758057303635</v>
      </c>
      <c r="S131" s="154">
        <v>5.784555320616942</v>
      </c>
      <c r="T131" s="154">
        <v>8.8246792257562117</v>
      </c>
    </row>
    <row r="132" spans="1:21" outlineLevel="1">
      <c r="B132" s="141"/>
      <c r="D132" s="120" t="s">
        <v>554</v>
      </c>
      <c r="J132" s="142" t="s">
        <v>531</v>
      </c>
      <c r="L132" s="154">
        <v>0</v>
      </c>
      <c r="M132" s="154">
        <v>0</v>
      </c>
      <c r="N132" s="154">
        <v>0</v>
      </c>
      <c r="O132" s="154"/>
      <c r="P132" s="154">
        <v>0.71604000000000001</v>
      </c>
      <c r="Q132" s="154">
        <v>1.4947701760000003</v>
      </c>
      <c r="R132" s="154">
        <v>1.8501916671114504</v>
      </c>
      <c r="S132" s="154">
        <v>2.0735861381551257</v>
      </c>
      <c r="T132" s="154">
        <v>2.3210641479818084</v>
      </c>
    </row>
    <row r="133" spans="1:21" outlineLevel="1">
      <c r="B133" s="141"/>
      <c r="C133" s="145" t="s">
        <v>566</v>
      </c>
      <c r="D133" s="145"/>
      <c r="E133" s="145"/>
      <c r="F133" s="145"/>
      <c r="G133" s="145"/>
      <c r="H133" s="145"/>
      <c r="I133" s="145"/>
      <c r="J133" s="146" t="s">
        <v>531</v>
      </c>
      <c r="K133" s="145"/>
      <c r="L133" s="149">
        <v>74.562078104587016</v>
      </c>
      <c r="M133" s="149">
        <v>80.559889353572856</v>
      </c>
      <c r="N133" s="149">
        <v>87.632211089581077</v>
      </c>
      <c r="O133" s="149"/>
      <c r="P133" s="149">
        <v>97.835804530674636</v>
      </c>
      <c r="Q133" s="149">
        <v>102.24557553167188</v>
      </c>
      <c r="R133" s="149">
        <v>106.28774406346388</v>
      </c>
      <c r="S133" s="149">
        <v>110.55795411967688</v>
      </c>
      <c r="T133" s="149">
        <v>115.39494436122732</v>
      </c>
    </row>
    <row r="134" spans="1:21" outlineLevel="1">
      <c r="B134" s="141"/>
      <c r="D134" s="120" t="s">
        <v>533</v>
      </c>
      <c r="J134" s="142" t="s">
        <v>531</v>
      </c>
      <c r="L134" s="144">
        <v>6.2491312170046089E-2</v>
      </c>
      <c r="M134" s="144">
        <v>6.0124273483040183E-2</v>
      </c>
      <c r="N134" s="144">
        <v>5.6091020896452529E-2</v>
      </c>
      <c r="O134" s="144"/>
      <c r="P134" s="144">
        <v>5.2471449853816264E-2</v>
      </c>
      <c r="Q134" s="144">
        <v>4.5189318644038357E-2</v>
      </c>
      <c r="R134" s="144">
        <v>3.9402099234287627E-2</v>
      </c>
      <c r="S134" s="144">
        <v>3.5032929076444085E-2</v>
      </c>
      <c r="T134" s="144">
        <v>3.2089622748018624E-2</v>
      </c>
    </row>
    <row r="135" spans="1:21">
      <c r="A135" s="120" t="s">
        <v>527</v>
      </c>
      <c r="B135" s="172" t="s">
        <v>560</v>
      </c>
      <c r="C135" s="145"/>
      <c r="D135" s="145"/>
      <c r="E135" s="145"/>
      <c r="F135" s="145"/>
      <c r="G135" s="145"/>
      <c r="H135" s="145"/>
      <c r="I135" s="145"/>
      <c r="J135" s="146" t="s">
        <v>531</v>
      </c>
      <c r="K135" s="145"/>
      <c r="L135" s="173">
        <v>347.05804282400004</v>
      </c>
      <c r="M135" s="173">
        <v>351.71036425200009</v>
      </c>
      <c r="N135" s="173">
        <v>380.90600709678188</v>
      </c>
      <c r="O135" s="173"/>
      <c r="P135" s="173">
        <v>425.22673760043676</v>
      </c>
      <c r="Q135" s="173">
        <v>528.53756968266646</v>
      </c>
      <c r="R135" s="173">
        <v>682.66843320415842</v>
      </c>
      <c r="S135" s="173">
        <v>892.02801851000356</v>
      </c>
      <c r="T135" s="173">
        <v>1108.8112125550479</v>
      </c>
      <c r="U135" s="174"/>
    </row>
    <row r="136" spans="1:21">
      <c r="C136" s="120" t="s">
        <v>533</v>
      </c>
      <c r="J136" s="142" t="s">
        <v>165</v>
      </c>
      <c r="L136" s="144">
        <v>0.29087323001939736</v>
      </c>
      <c r="M136" s="144">
        <v>0.2624920453191894</v>
      </c>
      <c r="N136" s="144">
        <v>0.24380768826897831</v>
      </c>
      <c r="O136" s="144"/>
      <c r="P136" s="144">
        <v>0.22805826093562301</v>
      </c>
      <c r="Q136" s="144">
        <v>0.23359693099225784</v>
      </c>
      <c r="R136" s="144">
        <v>0.25307310439447195</v>
      </c>
      <c r="S136" s="144">
        <v>0.28266038889281536</v>
      </c>
      <c r="T136" s="144">
        <v>0.30834395481211307</v>
      </c>
      <c r="U136" s="175"/>
    </row>
    <row r="137" spans="1:21">
      <c r="C137" s="120" t="s">
        <v>168</v>
      </c>
      <c r="J137" s="142" t="s">
        <v>165</v>
      </c>
      <c r="L137" s="144"/>
      <c r="M137" s="144">
        <v>1.3405024099554907E-2</v>
      </c>
      <c r="N137" s="144">
        <v>8.3010470581023732E-2</v>
      </c>
      <c r="O137" s="144"/>
      <c r="P137" s="144">
        <v>0.1163560817574445</v>
      </c>
      <c r="Q137" s="144">
        <v>0.24295469439484174</v>
      </c>
      <c r="R137" s="144">
        <v>0.29161761124007146</v>
      </c>
      <c r="S137" s="144">
        <v>0.30667828644602668</v>
      </c>
      <c r="T137" s="144">
        <v>0.2430228530345353</v>
      </c>
      <c r="U137" s="175"/>
    </row>
    <row r="138" spans="1:21">
      <c r="B138" s="141"/>
      <c r="C138" s="145" t="s">
        <v>532</v>
      </c>
      <c r="D138" s="145"/>
      <c r="E138" s="145"/>
      <c r="F138" s="145"/>
      <c r="G138" s="145"/>
      <c r="H138" s="145"/>
      <c r="I138" s="145"/>
      <c r="J138" s="146" t="s">
        <v>531</v>
      </c>
      <c r="K138" s="145"/>
      <c r="L138" s="173">
        <v>373.05138829699996</v>
      </c>
      <c r="M138" s="173">
        <v>377.97174648200007</v>
      </c>
      <c r="N138" s="173">
        <v>386.07008071205894</v>
      </c>
      <c r="O138" s="173"/>
      <c r="P138" s="173">
        <v>400.74953890513012</v>
      </c>
      <c r="Q138" s="173">
        <v>433.10886064234171</v>
      </c>
      <c r="R138" s="173">
        <v>477.78625365238167</v>
      </c>
      <c r="S138" s="173">
        <v>534.55357750390976</v>
      </c>
      <c r="T138" s="173">
        <v>593.1420834995854</v>
      </c>
      <c r="U138" s="175"/>
    </row>
    <row r="139" spans="1:21">
      <c r="B139" s="141"/>
      <c r="D139" s="120" t="s">
        <v>198</v>
      </c>
      <c r="J139" s="142" t="s">
        <v>165</v>
      </c>
      <c r="L139" s="144">
        <v>0.4364561800095722</v>
      </c>
      <c r="M139" s="144">
        <v>0.42768346137392999</v>
      </c>
      <c r="N139" s="144">
        <v>0.41927649610516265</v>
      </c>
      <c r="O139" s="144"/>
      <c r="P139" s="144">
        <v>0.41339561651615842</v>
      </c>
      <c r="Q139" s="144">
        <v>0.41832509920969785</v>
      </c>
      <c r="R139" s="144">
        <v>0.4298858465887746</v>
      </c>
      <c r="S139" s="144">
        <v>0.44502703771619456</v>
      </c>
      <c r="T139" s="144">
        <v>0.45694182372075176</v>
      </c>
      <c r="U139" s="175"/>
    </row>
    <row r="140" spans="1:21">
      <c r="B140" s="141"/>
      <c r="D140" s="145" t="s">
        <v>534</v>
      </c>
      <c r="E140" s="145"/>
      <c r="F140" s="145"/>
      <c r="G140" s="145"/>
      <c r="H140" s="145"/>
      <c r="I140" s="145"/>
      <c r="J140" s="146" t="s">
        <v>531</v>
      </c>
      <c r="K140" s="145"/>
      <c r="L140" s="168">
        <v>367.21457502199996</v>
      </c>
      <c r="M140" s="168">
        <v>372.28381271400008</v>
      </c>
      <c r="N140" s="168">
        <v>380.42279889605896</v>
      </c>
      <c r="O140" s="168"/>
      <c r="P140" s="168">
        <v>393.87706956782739</v>
      </c>
      <c r="Q140" s="168">
        <v>424.29688255377459</v>
      </c>
      <c r="R140" s="168">
        <v>466.88617061782469</v>
      </c>
      <c r="S140" s="168">
        <v>521.35275542030524</v>
      </c>
      <c r="T140" s="168">
        <v>577.31382298644849</v>
      </c>
    </row>
    <row r="141" spans="1:21">
      <c r="B141" s="141"/>
      <c r="D141" s="120" t="s">
        <v>535</v>
      </c>
      <c r="J141" s="142" t="s">
        <v>531</v>
      </c>
      <c r="L141" s="169">
        <v>5.8368132750000017</v>
      </c>
      <c r="M141" s="169">
        <v>5.6879337679999846</v>
      </c>
      <c r="N141" s="169">
        <v>5.6472818160000102</v>
      </c>
      <c r="O141" s="169"/>
      <c r="P141" s="169">
        <v>6.8724693373028067</v>
      </c>
      <c r="Q141" s="169">
        <v>8.8119780885670345</v>
      </c>
      <c r="R141" s="169">
        <v>10.900083034556927</v>
      </c>
      <c r="S141" s="169">
        <v>13.200822083604502</v>
      </c>
      <c r="T141" s="169">
        <v>15.828260513137023</v>
      </c>
    </row>
    <row r="142" spans="1:21">
      <c r="B142" s="141"/>
      <c r="C142" s="145" t="s">
        <v>536</v>
      </c>
      <c r="D142" s="145"/>
      <c r="E142" s="145"/>
      <c r="F142" s="145"/>
      <c r="G142" s="145"/>
      <c r="H142" s="145"/>
      <c r="I142" s="145"/>
      <c r="J142" s="146" t="s">
        <v>531</v>
      </c>
      <c r="K142" s="145"/>
      <c r="L142" s="147">
        <v>44.377367073143979</v>
      </c>
      <c r="M142" s="147">
        <v>50.34811138550134</v>
      </c>
      <c r="N142" s="147">
        <v>56.186313377689707</v>
      </c>
      <c r="O142" s="147"/>
      <c r="P142" s="147">
        <v>67.251992920965293</v>
      </c>
      <c r="Q142" s="147">
        <v>84.42632256338436</v>
      </c>
      <c r="R142" s="147">
        <v>100.43469492478083</v>
      </c>
      <c r="S142" s="147">
        <v>121.13179671074136</v>
      </c>
      <c r="T142" s="147">
        <v>146.61973279572351</v>
      </c>
    </row>
    <row r="143" spans="1:21">
      <c r="B143" s="141"/>
      <c r="D143" s="120" t="s">
        <v>198</v>
      </c>
      <c r="J143" s="142" t="s">
        <v>165</v>
      </c>
      <c r="L143" s="144">
        <v>0.1770556281180844</v>
      </c>
      <c r="M143" s="144">
        <v>0.17537285589765553</v>
      </c>
      <c r="N143" s="144">
        <v>0.16678128331343872</v>
      </c>
      <c r="O143" s="144"/>
      <c r="P143" s="144">
        <v>0.16219903821406934</v>
      </c>
      <c r="Q143" s="144">
        <v>0.17401307049465786</v>
      </c>
      <c r="R143" s="144">
        <v>0.18129038728391761</v>
      </c>
      <c r="S143" s="144">
        <v>0.19150852848208383</v>
      </c>
      <c r="T143" s="144">
        <v>0.201669738752147</v>
      </c>
    </row>
    <row r="144" spans="1:21">
      <c r="B144" s="141"/>
      <c r="D144" s="145" t="s">
        <v>537</v>
      </c>
      <c r="E144" s="145"/>
      <c r="F144" s="145"/>
      <c r="G144" s="145"/>
      <c r="H144" s="145"/>
      <c r="I144" s="145"/>
      <c r="J144" s="146" t="s">
        <v>531</v>
      </c>
      <c r="K144" s="145"/>
      <c r="L144" s="173">
        <v>43.335820720843437</v>
      </c>
      <c r="M144" s="173">
        <v>46.624053261372552</v>
      </c>
      <c r="N144" s="173">
        <v>52.251932004341718</v>
      </c>
      <c r="O144" s="173"/>
      <c r="P144" s="173">
        <v>62.118657745964136</v>
      </c>
      <c r="Q144" s="173">
        <v>75.083817208029899</v>
      </c>
      <c r="R144" s="173">
        <v>84.232126217925952</v>
      </c>
      <c r="S144" s="173">
        <v>95.885720262966615</v>
      </c>
      <c r="T144" s="173">
        <v>109.32997033947764</v>
      </c>
    </row>
    <row r="145" spans="2:21" ht="12.75" customHeight="1">
      <c r="B145" s="141"/>
      <c r="E145" s="120" t="s">
        <v>538</v>
      </c>
      <c r="J145" s="142" t="s">
        <v>531</v>
      </c>
      <c r="L145" s="169">
        <v>5.226185850105292</v>
      </c>
      <c r="M145" s="169">
        <v>6.468485494390408</v>
      </c>
      <c r="N145" s="169">
        <v>7.8268150819159672</v>
      </c>
      <c r="O145" s="169"/>
      <c r="P145" s="169">
        <v>9.2131995108942846</v>
      </c>
      <c r="Q145" s="169">
        <v>11.197721898850972</v>
      </c>
      <c r="R145" s="169">
        <v>11.881884444299054</v>
      </c>
      <c r="S145" s="169">
        <v>13.224181847495077</v>
      </c>
      <c r="T145" s="169">
        <v>14.830902622662363</v>
      </c>
      <c r="U145" s="176"/>
    </row>
    <row r="146" spans="2:21" ht="12.75" customHeight="1">
      <c r="B146" s="141"/>
      <c r="E146" s="120" t="s">
        <v>539</v>
      </c>
      <c r="J146" s="142" t="s">
        <v>531</v>
      </c>
      <c r="L146" s="169">
        <v>7.1450853327895398</v>
      </c>
      <c r="M146" s="169">
        <v>8.6638530840681263</v>
      </c>
      <c r="N146" s="169">
        <v>9.3282462231365475</v>
      </c>
      <c r="O146" s="169"/>
      <c r="P146" s="169">
        <v>11.47134417453085</v>
      </c>
      <c r="Q146" s="169">
        <v>16.65113807367765</v>
      </c>
      <c r="R146" s="169">
        <v>20.618428982197415</v>
      </c>
      <c r="S146" s="169">
        <v>26.426179622894907</v>
      </c>
      <c r="T146" s="169">
        <v>32.042270691550257</v>
      </c>
      <c r="U146" s="176"/>
    </row>
    <row r="147" spans="2:21" ht="12.75" customHeight="1">
      <c r="B147" s="141"/>
      <c r="E147" s="120" t="s">
        <v>540</v>
      </c>
      <c r="J147" s="142" t="s">
        <v>531</v>
      </c>
      <c r="L147" s="169">
        <v>16.466346071548266</v>
      </c>
      <c r="M147" s="169">
        <v>17.065395236914995</v>
      </c>
      <c r="N147" s="169">
        <v>20.107046837879018</v>
      </c>
      <c r="O147" s="169"/>
      <c r="P147" s="169">
        <v>24.533685362502329</v>
      </c>
      <c r="Q147" s="169">
        <v>27.291294586126792</v>
      </c>
      <c r="R147" s="169">
        <v>29.3799583992244</v>
      </c>
      <c r="S147" s="169">
        <v>31.338060819124951</v>
      </c>
      <c r="T147" s="169">
        <v>34.121461293472848</v>
      </c>
      <c r="U147" s="176"/>
    </row>
    <row r="148" spans="2:21" ht="12.75" customHeight="1">
      <c r="B148" s="141"/>
      <c r="E148" s="166" t="s">
        <v>541</v>
      </c>
      <c r="F148" s="166"/>
      <c r="G148" s="166"/>
      <c r="H148" s="166"/>
      <c r="I148" s="166"/>
      <c r="J148" s="142" t="s">
        <v>531</v>
      </c>
      <c r="K148" s="166"/>
      <c r="L148" s="170">
        <v>14.498203466400334</v>
      </c>
      <c r="M148" s="170">
        <v>14.426319445999026</v>
      </c>
      <c r="N148" s="170">
        <v>14.989823861410185</v>
      </c>
      <c r="O148" s="170"/>
      <c r="P148" s="177">
        <v>16.900428698036674</v>
      </c>
      <c r="Q148" s="170">
        <v>19.943662649374492</v>
      </c>
      <c r="R148" s="170">
        <v>22.351854392205091</v>
      </c>
      <c r="S148" s="170">
        <v>24.897297973451682</v>
      </c>
      <c r="T148" s="170">
        <v>28.335335731792174</v>
      </c>
      <c r="U148" s="176"/>
    </row>
    <row r="149" spans="2:21">
      <c r="B149" s="141"/>
      <c r="D149" s="145" t="s">
        <v>542</v>
      </c>
      <c r="E149" s="145"/>
      <c r="F149" s="145"/>
      <c r="G149" s="145"/>
      <c r="H149" s="145"/>
      <c r="I149" s="145"/>
      <c r="J149" s="146" t="s">
        <v>531</v>
      </c>
      <c r="K149" s="145"/>
      <c r="L149" s="147">
        <v>1.0415463523005482</v>
      </c>
      <c r="M149" s="147">
        <v>3.7240581241287845</v>
      </c>
      <c r="N149" s="147">
        <v>3.8976931823479886</v>
      </c>
      <c r="O149" s="147"/>
      <c r="P149" s="147">
        <v>5.2563352601399842</v>
      </c>
      <c r="Q149" s="147">
        <v>8.5585836814641834</v>
      </c>
      <c r="R149" s="147">
        <v>12.996906973706265</v>
      </c>
      <c r="S149" s="147">
        <v>19.187703177921723</v>
      </c>
      <c r="T149" s="147">
        <v>28.62491113758913</v>
      </c>
      <c r="U149" s="176"/>
    </row>
    <row r="150" spans="2:21">
      <c r="B150" s="141"/>
      <c r="D150" s="120" t="s">
        <v>543</v>
      </c>
      <c r="J150" s="142" t="s">
        <v>531</v>
      </c>
      <c r="L150" s="169">
        <v>0</v>
      </c>
      <c r="M150" s="169">
        <v>0</v>
      </c>
      <c r="N150" s="169">
        <v>3.6688191000000037E-2</v>
      </c>
      <c r="O150" s="169"/>
      <c r="P150" s="169">
        <v>-0.12300008513883146</v>
      </c>
      <c r="Q150" s="169">
        <v>0.7839216738902608</v>
      </c>
      <c r="R150" s="169">
        <v>3.2056617331485819</v>
      </c>
      <c r="S150" s="169">
        <v>6.0583732698529982</v>
      </c>
      <c r="T150" s="169">
        <v>8.6648513186567619</v>
      </c>
      <c r="U150" s="176"/>
    </row>
    <row r="151" spans="2:21">
      <c r="B151" s="141"/>
      <c r="C151" s="145" t="s">
        <v>544</v>
      </c>
      <c r="D151" s="145"/>
      <c r="E151" s="145"/>
      <c r="F151" s="145"/>
      <c r="G151" s="145"/>
      <c r="H151" s="145"/>
      <c r="I151" s="145"/>
      <c r="J151" s="146" t="s">
        <v>531</v>
      </c>
      <c r="K151" s="145"/>
      <c r="L151" s="147">
        <v>5.7400157804430432</v>
      </c>
      <c r="M151" s="147">
        <v>5.731115559071517</v>
      </c>
      <c r="N151" s="147">
        <v>11.204809783090699</v>
      </c>
      <c r="O151" s="147"/>
      <c r="P151" s="147">
        <v>22.311928265448099</v>
      </c>
      <c r="Q151" s="147">
        <v>38.951889006805033</v>
      </c>
      <c r="R151" s="147">
        <v>57.932035398704826</v>
      </c>
      <c r="S151" s="147">
        <v>75.093647925741365</v>
      </c>
      <c r="T151" s="147">
        <v>90.014959663688614</v>
      </c>
    </row>
    <row r="152" spans="2:21">
      <c r="B152" s="141"/>
      <c r="D152" s="156" t="s">
        <v>198</v>
      </c>
      <c r="J152" s="142" t="s">
        <v>165</v>
      </c>
      <c r="L152" s="144">
        <v>8.3010813797517138E-2</v>
      </c>
      <c r="M152" s="144">
        <v>4.3667108295931532E-2</v>
      </c>
      <c r="N152" s="144">
        <v>4.5167367636621422E-2</v>
      </c>
      <c r="O152" s="144"/>
      <c r="P152" s="144">
        <v>6.6035990023097499E-2</v>
      </c>
      <c r="Q152" s="144">
        <v>8.1628705220323006E-2</v>
      </c>
      <c r="R152" s="144">
        <v>9.3205809595377373E-2</v>
      </c>
      <c r="S152" s="144">
        <v>0.10373288861958023</v>
      </c>
      <c r="T152" s="144">
        <v>0.11575677949199127</v>
      </c>
    </row>
    <row r="153" spans="2:21">
      <c r="B153" s="141"/>
      <c r="D153" s="120" t="s">
        <v>545</v>
      </c>
      <c r="E153" s="163"/>
      <c r="F153" s="163"/>
      <c r="G153" s="163"/>
      <c r="H153" s="163"/>
      <c r="I153" s="163"/>
      <c r="J153" s="146" t="s">
        <v>531</v>
      </c>
      <c r="K153" s="163"/>
      <c r="L153" s="147">
        <v>0</v>
      </c>
      <c r="M153" s="147">
        <v>3.0631150635485644</v>
      </c>
      <c r="N153" s="147">
        <v>10.413616125301157</v>
      </c>
      <c r="O153" s="147"/>
      <c r="P153" s="147">
        <v>15.084870041000711</v>
      </c>
      <c r="Q153" s="147">
        <v>23.208375365353742</v>
      </c>
      <c r="R153" s="147">
        <v>32.362175760438291</v>
      </c>
      <c r="S153" s="147">
        <v>42.144320132136798</v>
      </c>
      <c r="T153" s="147">
        <v>48.340221021978238</v>
      </c>
    </row>
    <row r="154" spans="2:21">
      <c r="B154" s="141"/>
      <c r="D154" s="120" t="s">
        <v>546</v>
      </c>
      <c r="J154" s="142" t="s">
        <v>531</v>
      </c>
      <c r="L154" s="169">
        <v>0</v>
      </c>
      <c r="M154" s="169">
        <v>0</v>
      </c>
      <c r="N154" s="169">
        <v>0</v>
      </c>
      <c r="O154" s="169"/>
      <c r="P154" s="169">
        <v>0</v>
      </c>
      <c r="Q154" s="169">
        <v>4.2091863934884959</v>
      </c>
      <c r="R154" s="169">
        <v>10.018264998013057</v>
      </c>
      <c r="S154" s="169">
        <v>13.065098904323344</v>
      </c>
      <c r="T154" s="169">
        <v>17.135893241768521</v>
      </c>
    </row>
    <row r="155" spans="2:21">
      <c r="B155" s="141"/>
      <c r="D155" s="120" t="s">
        <v>547</v>
      </c>
      <c r="J155" s="142" t="s">
        <v>531</v>
      </c>
      <c r="L155" s="169">
        <v>0</v>
      </c>
      <c r="M155" s="169">
        <v>0.18612764163720064</v>
      </c>
      <c r="N155" s="169">
        <v>0.59274790762560414</v>
      </c>
      <c r="O155" s="169"/>
      <c r="P155" s="169">
        <v>1.5991879066531931</v>
      </c>
      <c r="Q155" s="169">
        <v>3.0138008244315682</v>
      </c>
      <c r="R155" s="169">
        <v>3.9583335881477906</v>
      </c>
      <c r="S155" s="169">
        <v>5.1556546589652497</v>
      </c>
      <c r="T155" s="169">
        <v>6.4491087993735379</v>
      </c>
    </row>
    <row r="156" spans="2:21">
      <c r="B156" s="141"/>
      <c r="D156" s="120" t="s">
        <v>548</v>
      </c>
      <c r="J156" s="142" t="s">
        <v>531</v>
      </c>
      <c r="L156" s="169">
        <v>5.7400157804430432</v>
      </c>
      <c r="M156" s="169">
        <v>2.4818728538857524</v>
      </c>
      <c r="N156" s="169">
        <v>0.19844575016393762</v>
      </c>
      <c r="O156" s="169"/>
      <c r="P156" s="169">
        <v>5.6278703177941942</v>
      </c>
      <c r="Q156" s="169">
        <v>8.5205264235312335</v>
      </c>
      <c r="R156" s="169">
        <v>11.593261052105689</v>
      </c>
      <c r="S156" s="169">
        <v>14.728574230315973</v>
      </c>
      <c r="T156" s="169">
        <v>18.08973660056833</v>
      </c>
    </row>
    <row r="157" spans="2:21">
      <c r="B157" s="141"/>
      <c r="C157" s="145" t="s">
        <v>549</v>
      </c>
      <c r="D157" s="145"/>
      <c r="E157" s="145"/>
      <c r="F157" s="145"/>
      <c r="G157" s="145"/>
      <c r="H157" s="145"/>
      <c r="I157" s="145"/>
      <c r="J157" s="146" t="s">
        <v>531</v>
      </c>
      <c r="K157" s="145"/>
      <c r="L157" s="147">
        <v>-1.5486502220000018</v>
      </c>
      <c r="M157" s="147">
        <v>-1.780719820999987</v>
      </c>
      <c r="N157" s="147">
        <v>15.077014313523584</v>
      </c>
      <c r="O157" s="147"/>
      <c r="P157" s="147">
        <v>32.749082039567931</v>
      </c>
      <c r="Q157" s="147">
        <v>74.296073001807301</v>
      </c>
      <c r="R157" s="147">
        <v>152.80319329175501</v>
      </c>
      <c r="S157" s="147">
        <v>271.80695048928794</v>
      </c>
      <c r="T157" s="147">
        <v>394.42938095727777</v>
      </c>
    </row>
    <row r="158" spans="2:21">
      <c r="B158" s="141"/>
      <c r="D158" s="120" t="s">
        <v>198</v>
      </c>
      <c r="J158" s="142" t="s">
        <v>165</v>
      </c>
      <c r="L158" s="144">
        <v>-8.3071752982610589E-2</v>
      </c>
      <c r="M158" s="144">
        <v>-4.7125155895485667E-2</v>
      </c>
      <c r="N158" s="144">
        <v>0.26655938583559546</v>
      </c>
      <c r="O158" s="144"/>
      <c r="P158" s="144">
        <v>0.22958896615688879</v>
      </c>
      <c r="Q158" s="144">
        <v>0.28045932307611793</v>
      </c>
      <c r="R158" s="144">
        <v>0.372200272242868</v>
      </c>
      <c r="S158" s="144">
        <v>0.45435106137358411</v>
      </c>
      <c r="T158" s="144">
        <v>0.49720013402863539</v>
      </c>
    </row>
    <row r="159" spans="2:21">
      <c r="B159" s="141"/>
      <c r="D159" s="145" t="s">
        <v>550</v>
      </c>
      <c r="E159" s="145"/>
      <c r="F159" s="145"/>
      <c r="G159" s="145"/>
      <c r="H159" s="145"/>
      <c r="I159" s="145"/>
      <c r="J159" s="146" t="s">
        <v>531</v>
      </c>
      <c r="K159" s="145"/>
      <c r="L159" s="147">
        <v>-0.16410789899999934</v>
      </c>
      <c r="M159" s="147">
        <v>1.8768835669999997</v>
      </c>
      <c r="N159" s="147">
        <v>7.9649121820000017</v>
      </c>
      <c r="O159" s="147"/>
      <c r="P159" s="147">
        <v>13.327777846779165</v>
      </c>
      <c r="Q159" s="147">
        <v>30.260026164512468</v>
      </c>
      <c r="R159" s="147">
        <v>59.916691351640225</v>
      </c>
      <c r="S159" s="147">
        <v>113.58075056483671</v>
      </c>
      <c r="T159" s="147">
        <v>169.4775745224963</v>
      </c>
    </row>
    <row r="160" spans="2:21">
      <c r="B160" s="141"/>
      <c r="D160" s="120" t="s">
        <v>551</v>
      </c>
      <c r="J160" s="142" t="s">
        <v>531</v>
      </c>
      <c r="L160" s="169">
        <v>0</v>
      </c>
      <c r="M160" s="169">
        <v>-0.22954516499999045</v>
      </c>
      <c r="N160" s="169">
        <v>-0.35332949000000013</v>
      </c>
      <c r="O160" s="169"/>
      <c r="P160" s="169">
        <v>2.2757784162880896</v>
      </c>
      <c r="Q160" s="169">
        <v>9.0823751528648167</v>
      </c>
      <c r="R160" s="169">
        <v>12.922641978209708</v>
      </c>
      <c r="S160" s="169">
        <v>15.730069590870563</v>
      </c>
      <c r="T160" s="169">
        <v>17.522602541761024</v>
      </c>
    </row>
    <row r="161" spans="1:21">
      <c r="B161" s="141"/>
      <c r="D161" s="120" t="s">
        <v>552</v>
      </c>
      <c r="J161" s="142" t="s">
        <v>531</v>
      </c>
      <c r="L161" s="169">
        <v>-1.3845423230000025</v>
      </c>
      <c r="M161" s="169">
        <v>-3.4280582229999963</v>
      </c>
      <c r="N161" s="169">
        <v>5.3840113346621248</v>
      </c>
      <c r="O161" s="169"/>
      <c r="P161" s="169">
        <v>10.732609154219585</v>
      </c>
      <c r="Q161" s="169">
        <v>19.372539680579283</v>
      </c>
      <c r="R161" s="169">
        <v>27.835484191699404</v>
      </c>
      <c r="S161" s="169">
        <v>36.350959380777027</v>
      </c>
      <c r="T161" s="169">
        <v>41.163393866236483</v>
      </c>
    </row>
    <row r="162" spans="1:21">
      <c r="B162" s="141"/>
      <c r="D162" s="120" t="s">
        <v>553</v>
      </c>
      <c r="J162" s="142" t="s">
        <v>531</v>
      </c>
      <c r="L162" s="169">
        <v>0</v>
      </c>
      <c r="M162" s="169">
        <v>0</v>
      </c>
      <c r="N162" s="169">
        <v>2.0814202868614591</v>
      </c>
      <c r="O162" s="169"/>
      <c r="P162" s="169">
        <v>2.8124786222810965</v>
      </c>
      <c r="Q162" s="169">
        <v>12.371847977008237</v>
      </c>
      <c r="R162" s="169">
        <v>47.925819561923547</v>
      </c>
      <c r="S162" s="169">
        <v>99.865251025663511</v>
      </c>
      <c r="T162" s="169">
        <v>156.69457590208168</v>
      </c>
    </row>
    <row r="163" spans="1:21">
      <c r="B163" s="141"/>
      <c r="D163" s="120" t="s">
        <v>554</v>
      </c>
      <c r="J163" s="142" t="s">
        <v>531</v>
      </c>
      <c r="L163" s="169">
        <v>0</v>
      </c>
      <c r="M163" s="169">
        <v>0</v>
      </c>
      <c r="N163" s="169">
        <v>0</v>
      </c>
      <c r="O163" s="169"/>
      <c r="P163" s="169">
        <v>3.6004379999999983</v>
      </c>
      <c r="Q163" s="169">
        <v>3.2092840268424991</v>
      </c>
      <c r="R163" s="169">
        <v>4.2025562082821208</v>
      </c>
      <c r="S163" s="169">
        <v>6.2799199271401811</v>
      </c>
      <c r="T163" s="169">
        <v>9.5712341247022934</v>
      </c>
    </row>
    <row r="164" spans="1:21">
      <c r="B164" s="141"/>
      <c r="C164" s="145" t="s">
        <v>566</v>
      </c>
      <c r="D164" s="145"/>
      <c r="E164" s="145"/>
      <c r="F164" s="145"/>
      <c r="G164" s="145"/>
      <c r="H164" s="145"/>
      <c r="I164" s="145"/>
      <c r="J164" s="146" t="s">
        <v>531</v>
      </c>
      <c r="K164" s="145"/>
      <c r="L164" s="147">
        <v>-74.562078104587016</v>
      </c>
      <c r="M164" s="147">
        <v>-80.559889353572856</v>
      </c>
      <c r="N164" s="147">
        <v>-87.632211089581077</v>
      </c>
      <c r="O164" s="147"/>
      <c r="P164" s="147">
        <v>-97.835804530674636</v>
      </c>
      <c r="Q164" s="147">
        <v>-102.24557553167188</v>
      </c>
      <c r="R164" s="147">
        <v>-106.28774406346388</v>
      </c>
      <c r="S164" s="147">
        <v>-110.55795411967688</v>
      </c>
      <c r="T164" s="147">
        <v>-115.39494436122732</v>
      </c>
    </row>
    <row r="165" spans="1:21">
      <c r="B165" s="178"/>
      <c r="C165" s="156"/>
      <c r="D165" s="156" t="s">
        <v>533</v>
      </c>
      <c r="E165" s="156"/>
      <c r="F165" s="156"/>
      <c r="G165" s="156"/>
      <c r="H165" s="156"/>
      <c r="I165" s="156"/>
      <c r="J165" s="157" t="s">
        <v>165</v>
      </c>
      <c r="K165" s="156"/>
      <c r="L165" s="158">
        <v>-6.2491312170046089E-2</v>
      </c>
      <c r="M165" s="158">
        <v>-6.0124273483040183E-2</v>
      </c>
      <c r="N165" s="158">
        <v>-5.6091020896452529E-2</v>
      </c>
      <c r="O165" s="158"/>
      <c r="P165" s="158">
        <v>-5.2471449853816264E-2</v>
      </c>
      <c r="Q165" s="158">
        <v>-4.5189318644038357E-2</v>
      </c>
      <c r="R165" s="158">
        <v>-3.9402099234287627E-2</v>
      </c>
      <c r="S165" s="158">
        <v>-3.5032929076444085E-2</v>
      </c>
      <c r="T165" s="158">
        <v>-3.2089622748018624E-2</v>
      </c>
    </row>
    <row r="166" spans="1:21">
      <c r="B166" s="141"/>
      <c r="J166" s="142"/>
      <c r="L166" s="174"/>
      <c r="M166" s="174"/>
      <c r="N166" s="174"/>
      <c r="O166" s="174"/>
      <c r="P166" s="174"/>
      <c r="Q166" s="174"/>
      <c r="R166" s="174"/>
      <c r="S166" s="174"/>
      <c r="T166" s="174"/>
    </row>
    <row r="167" spans="1:21">
      <c r="B167" s="138" t="s">
        <v>567</v>
      </c>
      <c r="C167" s="138"/>
      <c r="D167" s="138"/>
      <c r="E167" s="138"/>
      <c r="F167" s="138"/>
      <c r="G167" s="138"/>
      <c r="H167" s="138"/>
      <c r="I167" s="138"/>
      <c r="J167" s="139"/>
      <c r="K167" s="138"/>
      <c r="L167" s="140"/>
      <c r="M167" s="179"/>
      <c r="N167" s="140"/>
      <c r="O167" s="140"/>
      <c r="P167" s="140"/>
      <c r="Q167" s="140"/>
      <c r="R167" s="140"/>
      <c r="S167" s="140"/>
      <c r="T167" s="140"/>
    </row>
    <row r="168" spans="1:21">
      <c r="B168" s="120" t="s">
        <v>568</v>
      </c>
      <c r="J168" s="142" t="s">
        <v>531</v>
      </c>
      <c r="L168" s="169">
        <v>347.05804282400004</v>
      </c>
      <c r="M168" s="169">
        <v>351.71036425200009</v>
      </c>
      <c r="N168" s="169">
        <v>380.90600709678188</v>
      </c>
      <c r="O168" s="169"/>
      <c r="P168" s="169">
        <v>425.22673760043676</v>
      </c>
      <c r="Q168" s="169">
        <v>528.53756968266646</v>
      </c>
      <c r="R168" s="169">
        <v>682.66843320415842</v>
      </c>
      <c r="S168" s="169">
        <v>892.02801851000356</v>
      </c>
      <c r="T168" s="169">
        <v>1108.8112125550479</v>
      </c>
    </row>
    <row r="169" spans="1:21">
      <c r="C169" s="156" t="s">
        <v>533</v>
      </c>
      <c r="D169" s="156"/>
      <c r="E169" s="156"/>
      <c r="F169" s="156"/>
      <c r="G169" s="156"/>
      <c r="H169" s="156"/>
      <c r="I169" s="156"/>
      <c r="J169" s="157" t="s">
        <v>165</v>
      </c>
      <c r="K169" s="156"/>
      <c r="L169" s="158">
        <v>0.29087323001939736</v>
      </c>
      <c r="M169" s="158">
        <v>0.2624920453191894</v>
      </c>
      <c r="N169" s="158">
        <v>0.24380768826897831</v>
      </c>
      <c r="O169" s="158"/>
      <c r="P169" s="158">
        <v>0.22805826093562301</v>
      </c>
      <c r="Q169" s="158">
        <v>0.23359693099225784</v>
      </c>
      <c r="R169" s="158">
        <v>0.25307310439447195</v>
      </c>
      <c r="S169" s="158">
        <v>0.28266038889281536</v>
      </c>
      <c r="T169" s="158">
        <v>0.30834395481211307</v>
      </c>
      <c r="U169" s="175"/>
    </row>
    <row r="170" spans="1:21" s="143" customFormat="1">
      <c r="A170" s="120"/>
      <c r="B170" s="141"/>
      <c r="C170" s="120" t="s">
        <v>569</v>
      </c>
      <c r="D170" s="120"/>
      <c r="E170" s="120"/>
      <c r="F170" s="120"/>
      <c r="G170" s="120"/>
      <c r="H170" s="120"/>
      <c r="I170" s="120"/>
      <c r="J170" s="142" t="s">
        <v>531</v>
      </c>
      <c r="K170" s="120"/>
      <c r="L170" s="180">
        <v>-0.36391183999999999</v>
      </c>
      <c r="M170" s="180">
        <v>-0.64892209199999995</v>
      </c>
      <c r="N170" s="180">
        <v>0</v>
      </c>
      <c r="O170" s="180"/>
      <c r="P170" s="169"/>
      <c r="Q170" s="169"/>
      <c r="R170" s="169"/>
      <c r="S170" s="169"/>
      <c r="T170" s="169"/>
    </row>
    <row r="171" spans="1:21" s="143" customFormat="1">
      <c r="A171" s="120"/>
      <c r="B171" s="141"/>
      <c r="C171" s="120" t="s">
        <v>570</v>
      </c>
      <c r="D171" s="120"/>
      <c r="E171" s="120"/>
      <c r="F171" s="120"/>
      <c r="G171" s="120"/>
      <c r="H171" s="120"/>
      <c r="I171" s="120"/>
      <c r="J171" s="142" t="s">
        <v>531</v>
      </c>
      <c r="K171" s="120"/>
      <c r="L171" s="180">
        <v>-0.48105884999999998</v>
      </c>
      <c r="M171" s="180">
        <v>-3.0809044139999999</v>
      </c>
      <c r="N171" s="180">
        <v>0</v>
      </c>
      <c r="O171" s="180"/>
      <c r="P171" s="169"/>
      <c r="Q171" s="169"/>
      <c r="R171" s="169"/>
      <c r="S171" s="169"/>
      <c r="T171" s="169"/>
    </row>
    <row r="172" spans="1:21" s="143" customFormat="1">
      <c r="A172" s="120"/>
      <c r="B172" s="141"/>
      <c r="C172" s="120" t="s">
        <v>571</v>
      </c>
      <c r="D172" s="120"/>
      <c r="E172" s="120"/>
      <c r="F172" s="120"/>
      <c r="G172" s="120"/>
      <c r="H172" s="120"/>
      <c r="I172" s="120"/>
      <c r="J172" s="142" t="s">
        <v>531</v>
      </c>
      <c r="K172" s="120"/>
      <c r="L172" s="180">
        <v>0</v>
      </c>
      <c r="M172" s="180">
        <v>0</v>
      </c>
      <c r="N172" s="180">
        <v>0</v>
      </c>
      <c r="O172" s="180"/>
      <c r="P172" s="169"/>
      <c r="Q172" s="169"/>
      <c r="R172" s="169"/>
      <c r="S172" s="169"/>
      <c r="T172" s="169"/>
    </row>
    <row r="173" spans="1:21" s="143" customFormat="1">
      <c r="A173" s="120"/>
      <c r="B173" s="141"/>
      <c r="C173" s="120" t="s">
        <v>572</v>
      </c>
      <c r="D173" s="120"/>
      <c r="E173" s="120"/>
      <c r="F173" s="120"/>
      <c r="G173" s="120"/>
      <c r="H173" s="120"/>
      <c r="I173" s="120"/>
      <c r="J173" s="142" t="s">
        <v>531</v>
      </c>
      <c r="K173" s="120"/>
      <c r="L173" s="180">
        <v>0</v>
      </c>
      <c r="M173" s="180">
        <v>-5.9992068000099152E-2</v>
      </c>
      <c r="N173" s="180">
        <v>0</v>
      </c>
      <c r="O173" s="180"/>
      <c r="P173" s="169"/>
      <c r="Q173" s="169"/>
      <c r="R173" s="169"/>
      <c r="S173" s="169"/>
      <c r="T173" s="169"/>
    </row>
    <row r="174" spans="1:21" s="143" customFormat="1">
      <c r="A174" s="120"/>
      <c r="B174" s="141"/>
      <c r="C174" s="120" t="s">
        <v>573</v>
      </c>
      <c r="D174" s="120"/>
      <c r="E174" s="120"/>
      <c r="F174" s="120"/>
      <c r="G174" s="120"/>
      <c r="H174" s="120"/>
      <c r="I174" s="120"/>
      <c r="J174" s="142" t="s">
        <v>531</v>
      </c>
      <c r="K174" s="120"/>
      <c r="L174" s="180">
        <v>10.295160331000002</v>
      </c>
      <c r="M174" s="180">
        <v>6.1265598409999988</v>
      </c>
      <c r="N174" s="180">
        <v>0.69183556721822015</v>
      </c>
      <c r="O174" s="180"/>
      <c r="P174" s="169"/>
      <c r="Q174" s="169"/>
      <c r="R174" s="169"/>
      <c r="S174" s="169"/>
      <c r="T174" s="169"/>
    </row>
    <row r="175" spans="1:21" s="143" customFormat="1">
      <c r="A175" s="120"/>
      <c r="B175" s="145" t="s">
        <v>574</v>
      </c>
      <c r="C175" s="145"/>
      <c r="D175" s="145"/>
      <c r="E175" s="145"/>
      <c r="F175" s="145"/>
      <c r="G175" s="145"/>
      <c r="H175" s="145"/>
      <c r="I175" s="145"/>
      <c r="J175" s="146" t="s">
        <v>531</v>
      </c>
      <c r="K175" s="145"/>
      <c r="L175" s="147">
        <v>356.50823246499999</v>
      </c>
      <c r="M175" s="147">
        <v>354.04710551900001</v>
      </c>
      <c r="N175" s="147">
        <v>381.5978426640001</v>
      </c>
      <c r="O175" s="147"/>
      <c r="P175" s="147">
        <v>425.22673760043676</v>
      </c>
      <c r="Q175" s="147">
        <v>528.53756968266646</v>
      </c>
      <c r="R175" s="147">
        <v>682.66843320415842</v>
      </c>
      <c r="S175" s="147">
        <v>892.02801851000356</v>
      </c>
      <c r="T175" s="147">
        <v>1108.8112125550479</v>
      </c>
    </row>
    <row r="176" spans="1:21">
      <c r="C176" s="156" t="s">
        <v>533</v>
      </c>
      <c r="D176" s="156"/>
      <c r="E176" s="156"/>
      <c r="F176" s="156"/>
      <c r="G176" s="156"/>
      <c r="H176" s="156"/>
      <c r="I176" s="156"/>
      <c r="J176" s="157" t="s">
        <v>165</v>
      </c>
      <c r="K176" s="156"/>
      <c r="L176" s="158">
        <v>0.29879353972553918</v>
      </c>
      <c r="M176" s="158">
        <v>0.26423602575565186</v>
      </c>
      <c r="N176" s="158">
        <v>0.244250513604266</v>
      </c>
      <c r="O176" s="158"/>
      <c r="P176" s="158">
        <v>0.22805826093562301</v>
      </c>
      <c r="Q176" s="158">
        <v>0.23359693099225784</v>
      </c>
      <c r="R176" s="158">
        <v>0.25307310439447195</v>
      </c>
      <c r="S176" s="158">
        <v>0.28266038889281536</v>
      </c>
      <c r="T176" s="158">
        <v>0.30834395481211307</v>
      </c>
      <c r="U176" s="175"/>
    </row>
    <row r="177" spans="1:21">
      <c r="B177" s="141"/>
      <c r="C177" s="120" t="s">
        <v>575</v>
      </c>
      <c r="J177" s="142" t="s">
        <v>531</v>
      </c>
      <c r="L177" s="180">
        <v>0.13830000000000001</v>
      </c>
      <c r="M177" s="180">
        <v>0.87832862</v>
      </c>
      <c r="N177" s="180">
        <v>0</v>
      </c>
      <c r="O177" s="180"/>
      <c r="P177" s="169"/>
      <c r="Q177" s="169"/>
      <c r="R177" s="169"/>
      <c r="S177" s="169"/>
      <c r="T177" s="169"/>
    </row>
    <row r="178" spans="1:21">
      <c r="B178" s="141"/>
      <c r="C178" s="120" t="s">
        <v>576</v>
      </c>
      <c r="J178" s="142" t="s">
        <v>531</v>
      </c>
      <c r="L178" s="180">
        <v>0</v>
      </c>
      <c r="M178" s="180">
        <v>0.71498039199999996</v>
      </c>
      <c r="N178" s="180">
        <v>0</v>
      </c>
      <c r="O178" s="180"/>
      <c r="P178" s="169"/>
      <c r="Q178" s="169"/>
      <c r="R178" s="169"/>
      <c r="S178" s="169"/>
      <c r="T178" s="169"/>
    </row>
    <row r="179" spans="1:21">
      <c r="B179" s="141"/>
      <c r="C179" s="120" t="s">
        <v>577</v>
      </c>
      <c r="J179" s="142" t="s">
        <v>531</v>
      </c>
      <c r="L179" s="180">
        <v>0</v>
      </c>
      <c r="M179" s="180">
        <v>0</v>
      </c>
      <c r="N179" s="180">
        <v>0</v>
      </c>
      <c r="O179" s="180"/>
      <c r="P179" s="169"/>
      <c r="Q179" s="169"/>
      <c r="R179" s="169"/>
      <c r="S179" s="169"/>
      <c r="T179" s="169"/>
    </row>
    <row r="180" spans="1:21">
      <c r="B180" s="141"/>
      <c r="C180" s="120" t="s">
        <v>578</v>
      </c>
      <c r="J180" s="142" t="s">
        <v>531</v>
      </c>
      <c r="L180" s="180">
        <v>0.21403557100000001</v>
      </c>
      <c r="M180" s="180">
        <v>0</v>
      </c>
      <c r="N180" s="180">
        <v>0</v>
      </c>
      <c r="O180" s="180"/>
      <c r="P180" s="169"/>
      <c r="Q180" s="169"/>
      <c r="R180" s="169"/>
      <c r="S180" s="169"/>
      <c r="T180" s="169"/>
    </row>
    <row r="181" spans="1:21">
      <c r="B181" s="141"/>
      <c r="C181" s="120" t="s">
        <v>579</v>
      </c>
      <c r="J181" s="142" t="s">
        <v>531</v>
      </c>
      <c r="L181" s="180">
        <v>0.122158322</v>
      </c>
      <c r="M181" s="180">
        <v>2.7811043400000002</v>
      </c>
      <c r="N181" s="180">
        <v>3.881291542</v>
      </c>
      <c r="O181" s="181"/>
      <c r="P181" s="169"/>
      <c r="Q181" s="169"/>
      <c r="R181" s="169"/>
      <c r="S181" s="169"/>
      <c r="T181" s="169"/>
    </row>
    <row r="182" spans="1:21">
      <c r="B182" s="141"/>
      <c r="C182" s="120" t="s">
        <v>580</v>
      </c>
      <c r="J182" s="142" t="s">
        <v>531</v>
      </c>
      <c r="L182" s="180">
        <v>1.0141659620000001</v>
      </c>
      <c r="M182" s="180">
        <v>2.8775121760000002</v>
      </c>
      <c r="N182" s="180">
        <v>12.662828031</v>
      </c>
      <c r="O182" s="180"/>
      <c r="P182" s="169"/>
      <c r="Q182" s="169"/>
      <c r="R182" s="169"/>
      <c r="S182" s="169"/>
      <c r="T182" s="169"/>
    </row>
    <row r="183" spans="1:21">
      <c r="B183" s="141"/>
      <c r="C183" s="120" t="s">
        <v>581</v>
      </c>
      <c r="J183" s="142" t="s">
        <v>531</v>
      </c>
      <c r="L183" s="180">
        <v>0</v>
      </c>
      <c r="M183" s="180">
        <v>0.48081733199999999</v>
      </c>
      <c r="N183" s="180">
        <v>0</v>
      </c>
      <c r="O183" s="180"/>
      <c r="P183" s="169"/>
      <c r="Q183" s="169"/>
      <c r="R183" s="169"/>
      <c r="S183" s="169"/>
      <c r="T183" s="169"/>
    </row>
    <row r="184" spans="1:21">
      <c r="B184" s="145" t="s">
        <v>567</v>
      </c>
      <c r="C184" s="145"/>
      <c r="D184" s="145"/>
      <c r="E184" s="145"/>
      <c r="F184" s="145"/>
      <c r="G184" s="145"/>
      <c r="H184" s="145"/>
      <c r="I184" s="145"/>
      <c r="J184" s="146" t="s">
        <v>531</v>
      </c>
      <c r="K184" s="145"/>
      <c r="L184" s="147">
        <v>357.99689232000003</v>
      </c>
      <c r="M184" s="147">
        <v>361.77984837899999</v>
      </c>
      <c r="N184" s="147">
        <v>398.14196223700009</v>
      </c>
      <c r="O184" s="147"/>
      <c r="P184" s="147">
        <v>425.22673760043676</v>
      </c>
      <c r="Q184" s="147">
        <v>528.53756968266646</v>
      </c>
      <c r="R184" s="147">
        <v>682.66843320415842</v>
      </c>
      <c r="S184" s="147">
        <v>892.02801851000356</v>
      </c>
      <c r="T184" s="147">
        <v>1108.8112125550479</v>
      </c>
    </row>
    <row r="185" spans="1:21">
      <c r="B185" s="156"/>
      <c r="C185" s="156" t="s">
        <v>533</v>
      </c>
      <c r="D185" s="156"/>
      <c r="E185" s="156"/>
      <c r="F185" s="156"/>
      <c r="G185" s="156"/>
      <c r="H185" s="156"/>
      <c r="I185" s="156"/>
      <c r="J185" s="157" t="s">
        <v>165</v>
      </c>
      <c r="K185" s="156"/>
      <c r="L185" s="158">
        <v>0.30004120221133163</v>
      </c>
      <c r="M185" s="158">
        <v>0.27000720481534657</v>
      </c>
      <c r="N185" s="158">
        <v>0.25483995948431959</v>
      </c>
      <c r="O185" s="158"/>
      <c r="P185" s="158">
        <v>0.22805826093562301</v>
      </c>
      <c r="Q185" s="158">
        <v>0.23359693099225784</v>
      </c>
      <c r="R185" s="158">
        <v>0.25307310439447195</v>
      </c>
      <c r="S185" s="158">
        <v>0.28266038889281536</v>
      </c>
      <c r="T185" s="158">
        <v>0.30834395481211307</v>
      </c>
      <c r="U185" s="175"/>
    </row>
    <row r="186" spans="1:21" ht="13.5">
      <c r="A186" s="122"/>
      <c r="B186" s="122"/>
      <c r="C186" s="122"/>
      <c r="D186" s="122"/>
      <c r="E186" s="122"/>
      <c r="F186" s="122"/>
      <c r="G186" s="122"/>
      <c r="H186" s="122"/>
      <c r="I186" s="122"/>
      <c r="J186" s="122"/>
      <c r="K186" s="122"/>
      <c r="L186" s="182"/>
      <c r="M186" s="122"/>
      <c r="N186" s="122"/>
      <c r="O186" s="122"/>
      <c r="P186" s="174"/>
      <c r="Q186" s="174"/>
      <c r="R186" s="174"/>
      <c r="S186" s="174"/>
      <c r="T186" s="174"/>
    </row>
    <row r="187" spans="1:21">
      <c r="B187" s="138" t="s">
        <v>582</v>
      </c>
      <c r="C187" s="138"/>
      <c r="D187" s="138"/>
      <c r="E187" s="138"/>
      <c r="F187" s="138"/>
      <c r="G187" s="138"/>
      <c r="H187" s="138"/>
      <c r="I187" s="138"/>
      <c r="J187" s="139"/>
      <c r="K187" s="138"/>
      <c r="L187" s="140"/>
      <c r="M187" s="179"/>
      <c r="N187" s="140"/>
      <c r="O187" s="140"/>
      <c r="P187" s="140"/>
      <c r="Q187" s="140"/>
      <c r="R187" s="140"/>
      <c r="S187" s="140"/>
      <c r="T187" s="140"/>
    </row>
    <row r="188" spans="1:21">
      <c r="B188" s="141" t="s">
        <v>560</v>
      </c>
      <c r="J188" s="142" t="s">
        <v>165</v>
      </c>
      <c r="L188" s="158">
        <v>0.29087323001939736</v>
      </c>
      <c r="M188" s="158">
        <v>0.2624920453191894</v>
      </c>
      <c r="N188" s="158">
        <v>0.24380768826897831</v>
      </c>
      <c r="O188" s="158"/>
      <c r="P188" s="158">
        <v>0.22805826093562301</v>
      </c>
      <c r="Q188" s="158">
        <v>0.23359693099225784</v>
      </c>
      <c r="R188" s="158">
        <v>0.25307310439447195</v>
      </c>
      <c r="S188" s="158">
        <v>0.28266038889281536</v>
      </c>
      <c r="T188" s="158">
        <v>0.30834395481211307</v>
      </c>
    </row>
    <row r="189" spans="1:21">
      <c r="B189" s="141"/>
      <c r="C189" s="145" t="s">
        <v>532</v>
      </c>
      <c r="D189" s="145"/>
      <c r="E189" s="145"/>
      <c r="F189" s="145"/>
      <c r="G189" s="145"/>
      <c r="H189" s="145"/>
      <c r="I189" s="145"/>
      <c r="J189" s="146" t="s">
        <v>165</v>
      </c>
      <c r="K189" s="145"/>
      <c r="L189" s="183">
        <v>0.4364561800095722</v>
      </c>
      <c r="M189" s="183">
        <v>0.42768346137392999</v>
      </c>
      <c r="N189" s="183">
        <v>0.41927649610516265</v>
      </c>
      <c r="O189" s="183"/>
      <c r="P189" s="183">
        <v>0.41339561651615842</v>
      </c>
      <c r="Q189" s="183">
        <v>0.41832509920969785</v>
      </c>
      <c r="R189" s="183">
        <v>0.4298858465887746</v>
      </c>
      <c r="S189" s="183">
        <v>0.44502703771619456</v>
      </c>
      <c r="T189" s="183">
        <v>0.45694182372075176</v>
      </c>
    </row>
    <row r="190" spans="1:21">
      <c r="B190" s="141"/>
      <c r="D190" s="145" t="s">
        <v>534</v>
      </c>
      <c r="E190" s="145"/>
      <c r="F190" s="145"/>
      <c r="G190" s="145"/>
      <c r="H190" s="145"/>
      <c r="I190" s="145"/>
      <c r="J190" s="146" t="s">
        <v>165</v>
      </c>
      <c r="K190" s="145"/>
      <c r="L190" s="183">
        <v>0.56130925147618926</v>
      </c>
      <c r="M190" s="183">
        <v>0.56294427362539468</v>
      </c>
      <c r="N190" s="183">
        <v>0.55825778231455192</v>
      </c>
      <c r="O190" s="183"/>
      <c r="P190" s="183">
        <v>0.5485015166518491</v>
      </c>
      <c r="Q190" s="183">
        <v>0.55455079987058198</v>
      </c>
      <c r="R190" s="183">
        <v>0.56730464501131628</v>
      </c>
      <c r="S190" s="183">
        <v>0.58357839003335088</v>
      </c>
      <c r="T190" s="183">
        <v>0.59661445071158592</v>
      </c>
    </row>
    <row r="191" spans="1:21">
      <c r="B191" s="141"/>
      <c r="D191" s="120" t="s">
        <v>535</v>
      </c>
      <c r="J191" s="142" t="s">
        <v>165</v>
      </c>
      <c r="L191" s="158">
        <v>2.9108767749091932E-2</v>
      </c>
      <c r="M191" s="158">
        <v>2.5569539231188744E-2</v>
      </c>
      <c r="N191" s="158">
        <v>2.3593828114280305E-2</v>
      </c>
      <c r="O191" s="158"/>
      <c r="P191" s="158">
        <v>2.7346290840573544E-2</v>
      </c>
      <c r="Q191" s="158">
        <v>3.2610117332416859E-2</v>
      </c>
      <c r="R191" s="158">
        <v>3.7790344362107306E-2</v>
      </c>
      <c r="S191" s="158">
        <v>4.2887837348775298E-2</v>
      </c>
      <c r="T191" s="158">
        <v>4.7903544867911547E-2</v>
      </c>
    </row>
    <row r="192" spans="1:21">
      <c r="B192" s="141"/>
      <c r="C192" s="145" t="s">
        <v>536</v>
      </c>
      <c r="D192" s="145"/>
      <c r="E192" s="145"/>
      <c r="F192" s="145"/>
      <c r="G192" s="145"/>
      <c r="H192" s="145"/>
      <c r="I192" s="145"/>
      <c r="J192" s="146" t="s">
        <v>165</v>
      </c>
      <c r="K192" s="145"/>
      <c r="L192" s="183">
        <v>0.1770556281180844</v>
      </c>
      <c r="M192" s="183">
        <v>0.17537285589765553</v>
      </c>
      <c r="N192" s="183">
        <v>0.16678128331343872</v>
      </c>
      <c r="O192" s="183"/>
      <c r="P192" s="183">
        <v>0.16219903821406934</v>
      </c>
      <c r="Q192" s="183">
        <v>0.17401307049465786</v>
      </c>
      <c r="R192" s="183">
        <v>0.18129038728391761</v>
      </c>
      <c r="S192" s="183">
        <v>0.19150852848208383</v>
      </c>
      <c r="T192" s="183">
        <v>0.201669738752147</v>
      </c>
    </row>
    <row r="193" spans="2:20">
      <c r="B193" s="141"/>
      <c r="D193" s="145" t="s">
        <v>537</v>
      </c>
      <c r="E193" s="145"/>
      <c r="F193" s="145"/>
      <c r="G193" s="145"/>
      <c r="H193" s="145"/>
      <c r="I193" s="145"/>
      <c r="J193" s="146" t="s">
        <v>165</v>
      </c>
      <c r="K193" s="145"/>
      <c r="L193" s="183">
        <v>0.19083215381517585</v>
      </c>
      <c r="M193" s="183">
        <v>0.17868419725583212</v>
      </c>
      <c r="N193" s="183">
        <v>0.17050905583976367</v>
      </c>
      <c r="O193" s="183"/>
      <c r="P193" s="183">
        <v>0.16766361676343372</v>
      </c>
      <c r="Q193" s="183">
        <v>0.17932196447330376</v>
      </c>
      <c r="R193" s="183">
        <v>0.18252240962116589</v>
      </c>
      <c r="S193" s="183">
        <v>0.18940178118592788</v>
      </c>
      <c r="T193" s="183">
        <v>0.19636212610991258</v>
      </c>
    </row>
    <row r="194" spans="2:20">
      <c r="B194" s="141"/>
      <c r="E194" s="120" t="s">
        <v>538</v>
      </c>
      <c r="J194" s="142" t="s">
        <v>165</v>
      </c>
      <c r="L194" s="144">
        <v>0.24884211418617272</v>
      </c>
      <c r="M194" s="144">
        <v>0.2623973272391138</v>
      </c>
      <c r="N194" s="144">
        <v>0.29188032234416078</v>
      </c>
      <c r="O194" s="144"/>
      <c r="P194" s="144">
        <v>0.29726455579155936</v>
      </c>
      <c r="Q194" s="144">
        <v>0.32479846212062846</v>
      </c>
      <c r="R194" s="144">
        <v>0.31879791722535211</v>
      </c>
      <c r="S194" s="144">
        <v>0.32971413855686549</v>
      </c>
      <c r="T194" s="144">
        <v>0.34089499263325318</v>
      </c>
    </row>
    <row r="195" spans="2:20">
      <c r="B195" s="141"/>
      <c r="E195" s="120" t="s">
        <v>539</v>
      </c>
      <c r="J195" s="142" t="s">
        <v>165</v>
      </c>
      <c r="L195" s="144">
        <v>7.7390391677154072E-2</v>
      </c>
      <c r="M195" s="144">
        <v>8.1078967825628415E-2</v>
      </c>
      <c r="N195" s="144">
        <v>6.9800207204222725E-2</v>
      </c>
      <c r="O195" s="144"/>
      <c r="P195" s="144">
        <v>6.6069290515090043E-2</v>
      </c>
      <c r="Q195" s="144">
        <v>8.2422900108549579E-2</v>
      </c>
      <c r="R195" s="144">
        <v>9.1148645798866612E-2</v>
      </c>
      <c r="S195" s="144">
        <v>0.10486615354673456</v>
      </c>
      <c r="T195" s="144">
        <v>0.11377466170649747</v>
      </c>
    </row>
    <row r="196" spans="2:20">
      <c r="B196" s="141"/>
      <c r="E196" s="120" t="s">
        <v>540</v>
      </c>
      <c r="J196" s="142" t="s">
        <v>165</v>
      </c>
      <c r="L196" s="144">
        <v>0.23880467719215256</v>
      </c>
      <c r="M196" s="144">
        <v>0.22171495586768702</v>
      </c>
      <c r="N196" s="144">
        <v>0.23254269091954666</v>
      </c>
      <c r="O196" s="144"/>
      <c r="P196" s="144">
        <v>0.23569932051708414</v>
      </c>
      <c r="Q196" s="144">
        <v>0.2430952307516919</v>
      </c>
      <c r="R196" s="144">
        <v>0.24489610697250547</v>
      </c>
      <c r="S196" s="144">
        <v>0.24522384502292843</v>
      </c>
      <c r="T196" s="144">
        <v>0.24957544238537957</v>
      </c>
    </row>
    <row r="197" spans="2:20">
      <c r="B197" s="141"/>
      <c r="E197" s="166" t="s">
        <v>541</v>
      </c>
      <c r="F197" s="166"/>
      <c r="G197" s="166"/>
      <c r="H197" s="166"/>
      <c r="I197" s="166"/>
      <c r="J197" s="142" t="s">
        <v>165</v>
      </c>
      <c r="K197" s="166"/>
      <c r="L197" s="144">
        <v>0.323561129798972</v>
      </c>
      <c r="M197" s="144">
        <v>0.27504124152268955</v>
      </c>
      <c r="N197" s="144">
        <v>0.25183089303219863</v>
      </c>
      <c r="O197" s="144"/>
      <c r="P197" s="144">
        <v>0.27352454511363744</v>
      </c>
      <c r="Q197" s="144">
        <v>0.28512534689425301</v>
      </c>
      <c r="R197" s="144">
        <v>0.28640573813882614</v>
      </c>
      <c r="S197" s="144">
        <v>0.28831401824980274</v>
      </c>
      <c r="T197" s="144">
        <v>0.29850473399839039</v>
      </c>
    </row>
    <row r="198" spans="2:20">
      <c r="B198" s="141"/>
      <c r="D198" s="145" t="s">
        <v>542</v>
      </c>
      <c r="E198" s="145"/>
      <c r="F198" s="145"/>
      <c r="G198" s="145"/>
      <c r="H198" s="145"/>
      <c r="I198" s="145"/>
      <c r="J198" s="146" t="s">
        <v>165</v>
      </c>
      <c r="K198" s="145"/>
      <c r="L198" s="183">
        <v>4.4222998938453127E-2</v>
      </c>
      <c r="M198" s="183">
        <v>0.14234665307018018</v>
      </c>
      <c r="N198" s="183">
        <v>0.12952215246048013</v>
      </c>
      <c r="O198" s="183"/>
      <c r="P198" s="183">
        <v>0.11974282928501963</v>
      </c>
      <c r="Q198" s="183">
        <v>0.13294042258582833</v>
      </c>
      <c r="R198" s="183">
        <v>0.15037503877121644</v>
      </c>
      <c r="S198" s="183">
        <v>0.1655856175927844</v>
      </c>
      <c r="T198" s="183">
        <v>0.18389786308211972</v>
      </c>
    </row>
    <row r="199" spans="2:20">
      <c r="B199" s="141"/>
      <c r="D199" s="120" t="s">
        <v>543</v>
      </c>
      <c r="J199" s="142" t="s">
        <v>165</v>
      </c>
      <c r="L199" s="144"/>
      <c r="M199" s="144"/>
      <c r="N199" s="144"/>
      <c r="O199" s="144"/>
      <c r="P199" s="144">
        <v>-0.52628134760086842</v>
      </c>
      <c r="Q199" s="144">
        <v>0.37622094229682307</v>
      </c>
      <c r="R199" s="144">
        <v>0.52726172215097333</v>
      </c>
      <c r="S199" s="144">
        <v>0.58363740628077976</v>
      </c>
      <c r="T199" s="144">
        <v>0.59368344157855146</v>
      </c>
    </row>
    <row r="200" spans="2:20">
      <c r="B200" s="141"/>
      <c r="C200" s="145" t="s">
        <v>544</v>
      </c>
      <c r="D200" s="145"/>
      <c r="E200" s="145"/>
      <c r="F200" s="145"/>
      <c r="G200" s="145"/>
      <c r="H200" s="145"/>
      <c r="I200" s="145"/>
      <c r="J200" s="146" t="s">
        <v>165</v>
      </c>
      <c r="K200" s="145"/>
      <c r="L200" s="183">
        <v>8.3010813797517138E-2</v>
      </c>
      <c r="M200" s="183">
        <v>4.3667108295931532E-2</v>
      </c>
      <c r="N200" s="183">
        <v>4.5167367636621422E-2</v>
      </c>
      <c r="O200" s="183"/>
      <c r="P200" s="183">
        <v>6.6035990023097499E-2</v>
      </c>
      <c r="Q200" s="183">
        <v>8.1628705220323006E-2</v>
      </c>
      <c r="R200" s="183">
        <v>9.3205809595377373E-2</v>
      </c>
      <c r="S200" s="183">
        <v>0.10373288861958023</v>
      </c>
      <c r="T200" s="183">
        <v>0.11575677949199127</v>
      </c>
    </row>
    <row r="201" spans="2:20">
      <c r="B201" s="141"/>
      <c r="D201" s="145" t="s">
        <v>545</v>
      </c>
      <c r="E201" s="163"/>
      <c r="F201" s="163"/>
      <c r="G201" s="163"/>
      <c r="H201" s="163"/>
      <c r="I201" s="163"/>
      <c r="J201" s="146" t="s">
        <v>165</v>
      </c>
      <c r="K201" s="163"/>
      <c r="L201" s="183"/>
      <c r="M201" s="183">
        <v>7.5098677232363506E-2</v>
      </c>
      <c r="N201" s="183">
        <v>6.7147349508337839E-2</v>
      </c>
      <c r="O201" s="183"/>
      <c r="P201" s="183">
        <v>6.8721809739602138E-2</v>
      </c>
      <c r="Q201" s="183">
        <v>8.0621217710386883E-2</v>
      </c>
      <c r="R201" s="183">
        <v>9.1347785820773728E-2</v>
      </c>
      <c r="S201" s="183">
        <v>0.10127281474386676</v>
      </c>
      <c r="T201" s="183">
        <v>0.11361814203276438</v>
      </c>
    </row>
    <row r="202" spans="2:20">
      <c r="B202" s="141"/>
      <c r="D202" s="120" t="s">
        <v>546</v>
      </c>
      <c r="J202" s="142" t="s">
        <v>165</v>
      </c>
      <c r="L202" s="144"/>
      <c r="M202" s="144"/>
      <c r="N202" s="144"/>
      <c r="O202" s="144"/>
      <c r="P202" s="144"/>
      <c r="Q202" s="144">
        <v>8.3185501847598736E-2</v>
      </c>
      <c r="R202" s="144">
        <v>9.3508793783790345E-2</v>
      </c>
      <c r="S202" s="144">
        <v>0.103180040310777</v>
      </c>
      <c r="T202" s="144">
        <v>0.11556331367224452</v>
      </c>
    </row>
    <row r="203" spans="2:20">
      <c r="B203" s="141"/>
      <c r="D203" s="120" t="s">
        <v>547</v>
      </c>
      <c r="J203" s="142" t="s">
        <v>165</v>
      </c>
      <c r="L203" s="144"/>
      <c r="M203" s="144">
        <v>2.5711824548550338E-2</v>
      </c>
      <c r="N203" s="144">
        <v>5.426468755810622E-2</v>
      </c>
      <c r="O203" s="144"/>
      <c r="P203" s="144">
        <v>6.9928266779168496E-2</v>
      </c>
      <c r="Q203" s="144">
        <v>9.2765136246513349E-2</v>
      </c>
      <c r="R203" s="144">
        <v>9.1761266376363837E-2</v>
      </c>
      <c r="S203" s="144">
        <v>9.4610767014471381E-2</v>
      </c>
      <c r="T203" s="144">
        <v>9.6653531936686701E-2</v>
      </c>
    </row>
    <row r="204" spans="2:20">
      <c r="B204" s="141"/>
      <c r="D204" s="120" t="s">
        <v>548</v>
      </c>
      <c r="J204" s="142" t="s">
        <v>165</v>
      </c>
      <c r="L204" s="144">
        <v>8.3010813797517138E-2</v>
      </c>
      <c r="M204" s="144">
        <v>2.9823487242836455E-2</v>
      </c>
      <c r="N204" s="144">
        <v>2.4181882410758511E-3</v>
      </c>
      <c r="O204" s="144"/>
      <c r="P204" s="144">
        <v>5.8930579243918264E-2</v>
      </c>
      <c r="Q204" s="144">
        <v>8.0211393591645808E-2</v>
      </c>
      <c r="R204" s="144">
        <v>9.9086989297738737E-2</v>
      </c>
      <c r="S204" s="144">
        <v>0.11629392453699529</v>
      </c>
      <c r="T204" s="144">
        <v>0.13189369819114621</v>
      </c>
    </row>
    <row r="205" spans="2:20">
      <c r="B205" s="141"/>
      <c r="C205" s="145" t="s">
        <v>549</v>
      </c>
      <c r="D205" s="145"/>
      <c r="E205" s="145"/>
      <c r="F205" s="145"/>
      <c r="G205" s="145"/>
      <c r="H205" s="145"/>
      <c r="I205" s="145"/>
      <c r="J205" s="146" t="s">
        <v>165</v>
      </c>
      <c r="K205" s="145"/>
      <c r="L205" s="183">
        <v>-8.3071752982610589E-2</v>
      </c>
      <c r="M205" s="183">
        <v>-4.7125155895485667E-2</v>
      </c>
      <c r="N205" s="183">
        <v>0.26655938583559546</v>
      </c>
      <c r="O205" s="183"/>
      <c r="P205" s="183">
        <v>0.22958896615688879</v>
      </c>
      <c r="Q205" s="183">
        <v>0.28045932307611793</v>
      </c>
      <c r="R205" s="183">
        <v>0.372200272242868</v>
      </c>
      <c r="S205" s="183">
        <v>0.45435106137358411</v>
      </c>
      <c r="T205" s="183">
        <v>0.49720013402863539</v>
      </c>
    </row>
    <row r="206" spans="2:20">
      <c r="B206" s="141"/>
      <c r="D206" s="145" t="s">
        <v>550</v>
      </c>
      <c r="E206" s="145"/>
      <c r="F206" s="145"/>
      <c r="G206" s="145"/>
      <c r="H206" s="145"/>
      <c r="I206" s="145"/>
      <c r="J206" s="146" t="s">
        <v>165</v>
      </c>
      <c r="K206" s="145"/>
      <c r="L206" s="183">
        <v>-5.9071009933291771E-2</v>
      </c>
      <c r="M206" s="183">
        <v>0.25339964265860593</v>
      </c>
      <c r="N206" s="183">
        <v>0.52376989244335403</v>
      </c>
      <c r="O206" s="183"/>
      <c r="P206" s="183">
        <v>0.44198615451227441</v>
      </c>
      <c r="Q206" s="183">
        <v>0.52037019689403086</v>
      </c>
      <c r="R206" s="183">
        <v>0.53784892496723613</v>
      </c>
      <c r="S206" s="183">
        <v>0.61342008329644959</v>
      </c>
      <c r="T206" s="183">
        <v>0.64673522414080764</v>
      </c>
    </row>
    <row r="207" spans="2:20">
      <c r="B207" s="141"/>
      <c r="D207" s="120" t="s">
        <v>551</v>
      </c>
      <c r="J207" s="142" t="s">
        <v>165</v>
      </c>
      <c r="L207" s="144"/>
      <c r="M207" s="144">
        <v>-1.3466626804688617</v>
      </c>
      <c r="N207" s="144">
        <v>-8.7575864920825988E-2</v>
      </c>
      <c r="O207" s="144"/>
      <c r="P207" s="144">
        <v>7.2526735569022741E-2</v>
      </c>
      <c r="Q207" s="144">
        <v>0.14830154501980136</v>
      </c>
      <c r="R207" s="144">
        <v>0.16479887051359365</v>
      </c>
      <c r="S207" s="144">
        <v>0.17271926458982301</v>
      </c>
      <c r="T207" s="144">
        <v>0.17648042514991835</v>
      </c>
    </row>
    <row r="208" spans="2:20">
      <c r="B208" s="141"/>
      <c r="D208" s="120" t="s">
        <v>552</v>
      </c>
      <c r="J208" s="142" t="s">
        <v>165</v>
      </c>
      <c r="L208" s="144">
        <v>-8.7274781240239588E-2</v>
      </c>
      <c r="M208" s="144">
        <v>-0.11347516653652426</v>
      </c>
      <c r="N208" s="144">
        <v>0.16027806377283013</v>
      </c>
      <c r="O208" s="144"/>
      <c r="P208" s="144">
        <v>0.18574821304755371</v>
      </c>
      <c r="Q208" s="144">
        <v>0.2368546609727479</v>
      </c>
      <c r="R208" s="144">
        <v>0.26002236438497228</v>
      </c>
      <c r="S208" s="144">
        <v>0.27640145505800623</v>
      </c>
      <c r="T208" s="144">
        <v>0.27888897945707852</v>
      </c>
    </row>
    <row r="209" spans="1:22">
      <c r="B209" s="141"/>
      <c r="D209" s="120" t="s">
        <v>553</v>
      </c>
      <c r="J209" s="142" t="s">
        <v>165</v>
      </c>
      <c r="L209" s="144"/>
      <c r="M209" s="144"/>
      <c r="N209" s="144"/>
      <c r="O209" s="144"/>
      <c r="P209" s="144">
        <v>0.5340775597899412</v>
      </c>
      <c r="Q209" s="144">
        <v>0.77949855630691656</v>
      </c>
      <c r="R209" s="144">
        <v>0.87077952481089227</v>
      </c>
      <c r="S209" s="144">
        <v>0.89110290763607347</v>
      </c>
      <c r="T209" s="144">
        <v>0.89883358889888698</v>
      </c>
    </row>
    <row r="210" spans="1:22">
      <c r="B210" s="178"/>
      <c r="C210" s="156"/>
      <c r="D210" s="156" t="s">
        <v>554</v>
      </c>
      <c r="E210" s="156"/>
      <c r="F210" s="156"/>
      <c r="G210" s="156"/>
      <c r="H210" s="156"/>
      <c r="I210" s="156"/>
      <c r="J210" s="157" t="s">
        <v>165</v>
      </c>
      <c r="K210" s="156"/>
      <c r="L210" s="158"/>
      <c r="M210" s="158"/>
      <c r="N210" s="158"/>
      <c r="O210" s="158"/>
      <c r="P210" s="158">
        <v>0.1993266899186181</v>
      </c>
      <c r="Q210" s="158">
        <v>6.7066041501426893E-2</v>
      </c>
      <c r="R210" s="158">
        <v>7.1670911658687456E-2</v>
      </c>
      <c r="S210" s="158">
        <v>8.0086798219807673E-2</v>
      </c>
      <c r="T210" s="158">
        <v>8.6985849435145216E-2</v>
      </c>
    </row>
    <row r="211" spans="1:22">
      <c r="J211" s="142"/>
      <c r="L211" s="184"/>
      <c r="M211" s="184"/>
      <c r="N211" s="184"/>
      <c r="O211" s="184"/>
      <c r="P211" s="184"/>
      <c r="Q211" s="184"/>
      <c r="R211" s="184"/>
      <c r="S211" s="184"/>
      <c r="T211" s="184"/>
    </row>
    <row r="212" spans="1:22">
      <c r="A212" s="120" t="s">
        <v>527</v>
      </c>
      <c r="B212" s="138" t="s">
        <v>583</v>
      </c>
      <c r="C212" s="138"/>
      <c r="D212" s="138"/>
      <c r="E212" s="138"/>
      <c r="F212" s="138"/>
      <c r="G212" s="138"/>
      <c r="H212" s="138"/>
      <c r="I212" s="138"/>
      <c r="J212" s="139"/>
      <c r="K212" s="138"/>
      <c r="L212" s="140"/>
      <c r="M212" s="140"/>
      <c r="N212" s="140"/>
      <c r="O212" s="140"/>
      <c r="P212" s="140"/>
      <c r="Q212" s="140"/>
      <c r="R212" s="140"/>
      <c r="S212" s="140"/>
      <c r="T212" s="140"/>
    </row>
    <row r="213" spans="1:22">
      <c r="B213" s="120" t="s">
        <v>584</v>
      </c>
      <c r="J213" s="142" t="s">
        <v>531</v>
      </c>
      <c r="L213" s="143">
        <v>347.05804282400004</v>
      </c>
      <c r="M213" s="143">
        <v>351.71036425200009</v>
      </c>
      <c r="N213" s="143">
        <v>380.90600709678188</v>
      </c>
      <c r="O213" s="143"/>
      <c r="P213" s="143">
        <v>425.22673760043676</v>
      </c>
      <c r="Q213" s="143">
        <v>528.53756968266646</v>
      </c>
      <c r="R213" s="143">
        <v>682.66843320415842</v>
      </c>
      <c r="S213" s="143">
        <v>892.02801851000356</v>
      </c>
      <c r="T213" s="143">
        <v>1108.8112125550479</v>
      </c>
      <c r="V213" s="185"/>
    </row>
    <row r="214" spans="1:22">
      <c r="C214" s="145" t="s">
        <v>585</v>
      </c>
      <c r="D214" s="145"/>
      <c r="E214" s="145"/>
      <c r="F214" s="145"/>
      <c r="G214" s="145"/>
      <c r="H214" s="145"/>
      <c r="I214" s="145"/>
      <c r="J214" s="146" t="s">
        <v>531</v>
      </c>
      <c r="K214" s="145"/>
      <c r="L214" s="149">
        <v>-182.26908</v>
      </c>
      <c r="M214" s="149">
        <v>-198.63390999999999</v>
      </c>
      <c r="N214" s="149">
        <v>-217.46949000000001</v>
      </c>
      <c r="O214" s="149"/>
      <c r="P214" s="149">
        <v>-220.42100850443029</v>
      </c>
      <c r="Q214" s="149">
        <v>-259.49816066054143</v>
      </c>
      <c r="R214" s="149">
        <v>-307.81881596727311</v>
      </c>
      <c r="S214" s="149">
        <v>-362.6592614226393</v>
      </c>
      <c r="T214" s="149">
        <v>-403.9018949772688</v>
      </c>
    </row>
    <row r="215" spans="1:22">
      <c r="C215" s="120" t="s">
        <v>586</v>
      </c>
      <c r="J215" s="142" t="s">
        <v>531</v>
      </c>
      <c r="L215" s="186">
        <v>-41.597982258999998</v>
      </c>
      <c r="M215" s="186">
        <v>-42.692113622000001</v>
      </c>
      <c r="N215" s="186">
        <v>-42.171385000000001</v>
      </c>
      <c r="O215" s="186"/>
      <c r="P215" s="186">
        <v>-42.146375936534461</v>
      </c>
      <c r="Q215" s="186">
        <v>-42.285173973456139</v>
      </c>
      <c r="R215" s="186">
        <v>-42.580599658300507</v>
      </c>
      <c r="S215" s="186">
        <v>-42.979818236145114</v>
      </c>
      <c r="T215" s="186">
        <v>-42.58292020652037</v>
      </c>
    </row>
    <row r="216" spans="1:22">
      <c r="D216" s="145" t="s">
        <v>587</v>
      </c>
      <c r="E216" s="145"/>
      <c r="F216" s="145"/>
      <c r="G216" s="145"/>
      <c r="H216" s="145"/>
      <c r="I216" s="145"/>
      <c r="J216" s="146" t="s">
        <v>531</v>
      </c>
      <c r="K216" s="145"/>
      <c r="L216" s="154">
        <v>-10.978071914999999</v>
      </c>
      <c r="M216" s="154">
        <v>-11.457960978999999</v>
      </c>
      <c r="N216" s="154">
        <v>-9.5383210109999972</v>
      </c>
      <c r="O216" s="154"/>
      <c r="P216" s="154">
        <v>-9.5133119475344614</v>
      </c>
      <c r="Q216" s="154">
        <v>-9.6521099844561355</v>
      </c>
      <c r="R216" s="154">
        <v>-9.947535669300505</v>
      </c>
      <c r="S216" s="154">
        <v>-10.346754247145114</v>
      </c>
      <c r="T216" s="154">
        <v>-9.9498562175203737</v>
      </c>
    </row>
    <row r="217" spans="1:22">
      <c r="D217" s="120" t="s">
        <v>588</v>
      </c>
      <c r="J217" s="142" t="s">
        <v>531</v>
      </c>
      <c r="L217" s="154">
        <v>-30.619910344000001</v>
      </c>
      <c r="M217" s="154">
        <v>-31.234152643000002</v>
      </c>
      <c r="N217" s="154">
        <v>-32.633063989</v>
      </c>
      <c r="O217" s="154"/>
      <c r="P217" s="154">
        <v>-32.633063989</v>
      </c>
      <c r="Q217" s="154">
        <v>-32.633063989</v>
      </c>
      <c r="R217" s="154">
        <v>-32.633063989</v>
      </c>
      <c r="S217" s="154">
        <v>-32.633063989</v>
      </c>
      <c r="T217" s="154">
        <v>-32.633063989</v>
      </c>
    </row>
    <row r="218" spans="1:22">
      <c r="B218" s="145" t="s">
        <v>589</v>
      </c>
      <c r="C218" s="145"/>
      <c r="D218" s="145"/>
      <c r="E218" s="145"/>
      <c r="F218" s="145"/>
      <c r="G218" s="145"/>
      <c r="H218" s="145"/>
      <c r="I218" s="145"/>
      <c r="J218" s="146" t="s">
        <v>531</v>
      </c>
      <c r="K218" s="145"/>
      <c r="L218" s="173">
        <v>123.19098056500005</v>
      </c>
      <c r="M218" s="173">
        <v>110.38434063000011</v>
      </c>
      <c r="N218" s="173">
        <v>121.26513209678187</v>
      </c>
      <c r="O218" s="173"/>
      <c r="P218" s="173">
        <v>162.659353159472</v>
      </c>
      <c r="Q218" s="173">
        <v>226.75423504866887</v>
      </c>
      <c r="R218" s="173">
        <v>332.26901757858479</v>
      </c>
      <c r="S218" s="173">
        <v>486.38893885121911</v>
      </c>
      <c r="T218" s="173">
        <v>662.32639737125874</v>
      </c>
    </row>
    <row r="219" spans="1:22">
      <c r="B219" s="156"/>
      <c r="C219" s="156" t="s">
        <v>198</v>
      </c>
      <c r="D219" s="156"/>
      <c r="E219" s="156"/>
      <c r="F219" s="156"/>
      <c r="G219" s="156"/>
      <c r="H219" s="156"/>
      <c r="I219" s="156"/>
      <c r="J219" s="157" t="s">
        <v>165</v>
      </c>
      <c r="K219" s="156"/>
      <c r="L219" s="144">
        <v>0.10324773958449932</v>
      </c>
      <c r="M219" s="144">
        <v>8.2383160373455097E-2</v>
      </c>
      <c r="N219" s="144">
        <v>7.7618548863254339E-2</v>
      </c>
      <c r="O219" s="144"/>
      <c r="P219" s="144">
        <v>8.72377156144859E-2</v>
      </c>
      <c r="Q219" s="144">
        <v>0.10021821803257755</v>
      </c>
      <c r="R219" s="144">
        <v>0.12317597779941057</v>
      </c>
      <c r="S219" s="144">
        <v>0.15412395547675009</v>
      </c>
      <c r="T219" s="144">
        <v>0.18418314897025281</v>
      </c>
    </row>
    <row r="220" spans="1:22">
      <c r="B220" s="145" t="s">
        <v>590</v>
      </c>
      <c r="C220" s="145"/>
      <c r="D220" s="145"/>
      <c r="E220" s="145"/>
      <c r="F220" s="145"/>
      <c r="G220" s="145"/>
      <c r="H220" s="145"/>
      <c r="I220" s="145"/>
      <c r="J220" s="146" t="s">
        <v>531</v>
      </c>
      <c r="K220" s="145"/>
      <c r="L220" s="147">
        <v>132.64117020600006</v>
      </c>
      <c r="M220" s="147">
        <v>112.721081897</v>
      </c>
      <c r="N220" s="147">
        <v>121.95696766400009</v>
      </c>
      <c r="O220" s="147"/>
      <c r="P220" s="147">
        <v>162.659353159472</v>
      </c>
      <c r="Q220" s="147">
        <v>226.75423504866887</v>
      </c>
      <c r="R220" s="147">
        <v>332.26901757858479</v>
      </c>
      <c r="S220" s="147">
        <v>486.38893885121911</v>
      </c>
      <c r="T220" s="147">
        <v>662.32639737125874</v>
      </c>
    </row>
    <row r="221" spans="1:22">
      <c r="B221" s="156"/>
      <c r="C221" s="156" t="s">
        <v>198</v>
      </c>
      <c r="D221" s="156"/>
      <c r="E221" s="156"/>
      <c r="F221" s="156"/>
      <c r="G221" s="156"/>
      <c r="H221" s="156"/>
      <c r="I221" s="156"/>
      <c r="J221" s="157" t="s">
        <v>165</v>
      </c>
      <c r="K221" s="156"/>
      <c r="L221" s="144">
        <v>0.11116804929064117</v>
      </c>
      <c r="M221" s="144">
        <v>8.4127140809917511E-2</v>
      </c>
      <c r="N221" s="144">
        <v>7.8061374198542047E-2</v>
      </c>
      <c r="O221" s="144"/>
      <c r="P221" s="144">
        <v>8.72377156144859E-2</v>
      </c>
      <c r="Q221" s="144">
        <v>0.10021821803257755</v>
      </c>
      <c r="R221" s="144">
        <v>0.12317597779941057</v>
      </c>
      <c r="S221" s="144">
        <v>0.15412395547675009</v>
      </c>
      <c r="T221" s="144">
        <v>0.18418314897025281</v>
      </c>
    </row>
    <row r="222" spans="1:22">
      <c r="B222" s="145" t="s">
        <v>591</v>
      </c>
      <c r="C222" s="145"/>
      <c r="D222" s="145"/>
      <c r="E222" s="145"/>
      <c r="F222" s="145"/>
      <c r="G222" s="145"/>
      <c r="H222" s="145"/>
      <c r="I222" s="145"/>
      <c r="J222" s="146" t="s">
        <v>531</v>
      </c>
      <c r="K222" s="145"/>
      <c r="L222" s="147">
        <v>134.12983006100006</v>
      </c>
      <c r="M222" s="147">
        <v>120.45382475700001</v>
      </c>
      <c r="N222" s="147">
        <v>138.50108723700009</v>
      </c>
      <c r="O222" s="147"/>
      <c r="P222" s="147">
        <v>162.659353159472</v>
      </c>
      <c r="Q222" s="147">
        <v>226.75423504866887</v>
      </c>
      <c r="R222" s="147">
        <v>332.26901757858479</v>
      </c>
      <c r="S222" s="147">
        <v>486.38893885121911</v>
      </c>
      <c r="T222" s="147">
        <v>662.32639737125874</v>
      </c>
    </row>
    <row r="223" spans="1:22">
      <c r="B223" s="156"/>
      <c r="C223" s="156" t="s">
        <v>198</v>
      </c>
      <c r="D223" s="156"/>
      <c r="E223" s="156"/>
      <c r="F223" s="156"/>
      <c r="G223" s="156"/>
      <c r="H223" s="156"/>
      <c r="I223" s="156"/>
      <c r="J223" s="157" t="s">
        <v>165</v>
      </c>
      <c r="K223" s="156"/>
      <c r="L223" s="158">
        <v>0.11241571177643363</v>
      </c>
      <c r="M223" s="158">
        <v>8.9898319869612262E-2</v>
      </c>
      <c r="N223" s="158">
        <v>8.8650820078595649E-2</v>
      </c>
      <c r="O223" s="158"/>
      <c r="P223" s="158">
        <v>8.72377156144859E-2</v>
      </c>
      <c r="Q223" s="158">
        <v>0.10021821803257755</v>
      </c>
      <c r="R223" s="158">
        <v>0.12317597779941057</v>
      </c>
      <c r="S223" s="158">
        <v>0.15412395547675009</v>
      </c>
      <c r="T223" s="158">
        <v>0.18418314897025281</v>
      </c>
    </row>
    <row r="224" spans="1:22">
      <c r="B224" s="163"/>
      <c r="C224" s="163"/>
      <c r="D224" s="163"/>
      <c r="E224" s="163"/>
      <c r="F224" s="163"/>
      <c r="G224" s="163"/>
      <c r="H224" s="163"/>
      <c r="I224" s="163"/>
      <c r="J224" s="163"/>
      <c r="K224" s="163"/>
      <c r="L224" s="148"/>
      <c r="M224" s="148"/>
      <c r="N224" s="148"/>
      <c r="O224" s="148"/>
      <c r="P224" s="148"/>
      <c r="Q224" s="148"/>
      <c r="R224" s="148"/>
      <c r="S224" s="148"/>
      <c r="T224" s="148"/>
    </row>
    <row r="226" spans="16:20">
      <c r="P226" s="143"/>
      <c r="Q226" s="143"/>
      <c r="R226" s="143"/>
      <c r="S226" s="143"/>
      <c r="T226" s="143"/>
    </row>
  </sheetData>
  <phoneticPr fontId="3" type="noConversion"/>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5361" r:id="rId4" name="Drop Down 1">
              <controlPr defaultSize="0" autoLine="0" autoPict="0">
                <anchor moveWithCells="1">
                  <from>
                    <xdr:col>9</xdr:col>
                    <xdr:colOff>66675</xdr:colOff>
                    <xdr:row>2</xdr:row>
                    <xdr:rowOff>0</xdr:rowOff>
                  </from>
                  <to>
                    <xdr:col>9</xdr:col>
                    <xdr:colOff>66675</xdr:colOff>
                    <xdr:row>2</xdr:row>
                    <xdr:rowOff>133350</xdr:rowOff>
                  </to>
                </anchor>
              </controlPr>
            </control>
          </mc:Choice>
        </mc:AlternateContent>
        <mc:AlternateContent xmlns:mc="http://schemas.openxmlformats.org/markup-compatibility/2006">
          <mc:Choice Requires="x14">
            <control shapeId="15362" r:id="rId5" name="Drop Down 2">
              <controlPr defaultSize="0" autoLine="0" autoPict="0">
                <anchor moveWithCells="1">
                  <from>
                    <xdr:col>9</xdr:col>
                    <xdr:colOff>66675</xdr:colOff>
                    <xdr:row>2</xdr:row>
                    <xdr:rowOff>0</xdr:rowOff>
                  </from>
                  <to>
                    <xdr:col>9</xdr:col>
                    <xdr:colOff>66675</xdr:colOff>
                    <xdr:row>2</xdr:row>
                    <xdr:rowOff>123825</xdr:rowOff>
                  </to>
                </anchor>
              </controlPr>
            </control>
          </mc:Choice>
        </mc:AlternateContent>
      </controls>
    </mc:Choice>
  </mc:AlternateConten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6BFD63-57C7-42B9-99FE-48CF48CE49C7}">
  <dimension ref="B2:E44"/>
  <sheetViews>
    <sheetView showGridLines="0" workbookViewId="0"/>
  </sheetViews>
  <sheetFormatPr defaultRowHeight="16.5" customHeight="1"/>
  <cols>
    <col min="2" max="2" width="19.625" customWidth="1"/>
    <col min="3" max="3" width="4.5" customWidth="1"/>
    <col min="4" max="4" width="30.625" customWidth="1"/>
    <col min="5" max="5" width="69.875" style="201" customWidth="1"/>
  </cols>
  <sheetData>
    <row r="2" spans="2:5" ht="16.5" customHeight="1" thickBot="1">
      <c r="B2" s="187"/>
      <c r="C2" s="690" t="s">
        <v>592</v>
      </c>
      <c r="D2" s="691"/>
      <c r="E2" s="188" t="s">
        <v>593</v>
      </c>
    </row>
    <row r="3" spans="2:5" ht="16.5" customHeight="1">
      <c r="B3" s="692" t="s">
        <v>594</v>
      </c>
      <c r="C3" s="189" t="s">
        <v>595</v>
      </c>
      <c r="D3" s="190"/>
      <c r="E3" s="191" t="s">
        <v>596</v>
      </c>
    </row>
    <row r="4" spans="2:5" ht="16.5" customHeight="1">
      <c r="B4" s="693"/>
      <c r="C4" s="192"/>
      <c r="D4" s="193" t="s">
        <v>597</v>
      </c>
      <c r="E4" s="194" t="s">
        <v>598</v>
      </c>
    </row>
    <row r="5" spans="2:5" ht="16.5" customHeight="1">
      <c r="B5" s="693"/>
      <c r="C5" s="192"/>
      <c r="D5" s="193" t="s">
        <v>599</v>
      </c>
      <c r="E5" s="194" t="s">
        <v>600</v>
      </c>
    </row>
    <row r="6" spans="2:5" ht="16.5" customHeight="1" thickBot="1">
      <c r="B6" s="694"/>
      <c r="C6" s="195" t="s">
        <v>601</v>
      </c>
      <c r="D6" s="196"/>
      <c r="E6" s="197" t="s">
        <v>602</v>
      </c>
    </row>
    <row r="7" spans="2:5" ht="16.5" customHeight="1">
      <c r="B7" s="692" t="s">
        <v>603</v>
      </c>
      <c r="C7" s="189" t="s">
        <v>189</v>
      </c>
      <c r="D7" s="190"/>
      <c r="E7" s="191" t="s">
        <v>604</v>
      </c>
    </row>
    <row r="8" spans="2:5" ht="16.5" customHeight="1">
      <c r="B8" s="693"/>
      <c r="C8" s="192" t="s">
        <v>605</v>
      </c>
      <c r="D8" s="193"/>
      <c r="E8" s="194" t="s">
        <v>606</v>
      </c>
    </row>
    <row r="9" spans="2:5" ht="16.5" customHeight="1">
      <c r="B9" s="693"/>
      <c r="C9" s="192"/>
      <c r="D9" s="193" t="s">
        <v>607</v>
      </c>
      <c r="E9" s="194" t="s">
        <v>608</v>
      </c>
    </row>
    <row r="10" spans="2:5" ht="16.5" customHeight="1">
      <c r="B10" s="693"/>
      <c r="C10" s="192"/>
      <c r="D10" s="193" t="s">
        <v>609</v>
      </c>
      <c r="E10" s="194" t="s">
        <v>610</v>
      </c>
    </row>
    <row r="11" spans="2:5" ht="16.5" customHeight="1">
      <c r="B11" s="693"/>
      <c r="C11" s="192" t="s">
        <v>156</v>
      </c>
      <c r="D11" s="193"/>
      <c r="E11" s="194" t="s">
        <v>611</v>
      </c>
    </row>
    <row r="12" spans="2:5" ht="16.5" customHeight="1">
      <c r="B12" s="693"/>
      <c r="C12" s="192" t="s">
        <v>612</v>
      </c>
      <c r="D12" s="193"/>
      <c r="E12" s="194" t="s">
        <v>606</v>
      </c>
    </row>
    <row r="13" spans="2:5" ht="16.5" customHeight="1">
      <c r="B13" s="693"/>
      <c r="C13" s="192"/>
      <c r="D13" s="193" t="s">
        <v>613</v>
      </c>
      <c r="E13" s="194" t="s">
        <v>614</v>
      </c>
    </row>
    <row r="14" spans="2:5" ht="16.5" customHeight="1">
      <c r="B14" s="693"/>
      <c r="C14" s="192"/>
      <c r="D14" s="193" t="s">
        <v>615</v>
      </c>
      <c r="E14" s="194" t="s">
        <v>616</v>
      </c>
    </row>
    <row r="15" spans="2:5" ht="16.5" customHeight="1">
      <c r="B15" s="693"/>
      <c r="C15" s="192" t="s">
        <v>617</v>
      </c>
      <c r="D15" s="193"/>
      <c r="E15" s="194" t="s">
        <v>618</v>
      </c>
    </row>
    <row r="16" spans="2:5" ht="16.5" customHeight="1">
      <c r="B16" s="693"/>
      <c r="C16" s="192"/>
      <c r="D16" s="193" t="s">
        <v>619</v>
      </c>
      <c r="E16" s="194" t="s">
        <v>620</v>
      </c>
    </row>
    <row r="17" spans="2:5" ht="16.5" customHeight="1">
      <c r="B17" s="693"/>
      <c r="C17" s="192"/>
      <c r="D17" s="193" t="s">
        <v>621</v>
      </c>
      <c r="E17" s="194" t="s">
        <v>622</v>
      </c>
    </row>
    <row r="18" spans="2:5" ht="16.5" customHeight="1">
      <c r="B18" s="693"/>
      <c r="C18" s="192"/>
      <c r="D18" s="193" t="s">
        <v>623</v>
      </c>
      <c r="E18" s="194" t="s">
        <v>624</v>
      </c>
    </row>
    <row r="19" spans="2:5" ht="16.5" customHeight="1" thickBot="1">
      <c r="B19" s="694"/>
      <c r="C19" s="195" t="s">
        <v>625</v>
      </c>
      <c r="D19" s="196"/>
      <c r="E19" s="197" t="s">
        <v>626</v>
      </c>
    </row>
    <row r="20" spans="2:5" ht="16.5" customHeight="1">
      <c r="B20" s="695" t="s">
        <v>627</v>
      </c>
      <c r="C20" s="189" t="s">
        <v>628</v>
      </c>
      <c r="D20" s="190"/>
      <c r="E20" s="191" t="s">
        <v>629</v>
      </c>
    </row>
    <row r="21" spans="2:5" ht="16.5" customHeight="1">
      <c r="B21" s="696"/>
      <c r="C21" s="192"/>
      <c r="D21" s="193" t="s">
        <v>630</v>
      </c>
      <c r="E21" s="194" t="s">
        <v>631</v>
      </c>
    </row>
    <row r="22" spans="2:5" ht="16.5" customHeight="1">
      <c r="B22" s="696"/>
      <c r="C22" s="192"/>
      <c r="D22" s="193" t="s">
        <v>632</v>
      </c>
      <c r="E22" s="198" t="s">
        <v>633</v>
      </c>
    </row>
    <row r="23" spans="2:5" ht="16.5" customHeight="1">
      <c r="B23" s="696"/>
      <c r="C23" s="192" t="s">
        <v>634</v>
      </c>
      <c r="D23" s="193"/>
      <c r="E23" s="198" t="s">
        <v>635</v>
      </c>
    </row>
    <row r="24" spans="2:5" ht="16.5" customHeight="1">
      <c r="B24" s="696"/>
      <c r="C24" s="192"/>
      <c r="D24" s="193" t="s">
        <v>636</v>
      </c>
      <c r="E24" s="198" t="s">
        <v>637</v>
      </c>
    </row>
    <row r="25" spans="2:5" ht="16.5" customHeight="1">
      <c r="B25" s="696"/>
      <c r="C25" s="192"/>
      <c r="D25" s="193" t="s">
        <v>638</v>
      </c>
      <c r="E25" s="198" t="s">
        <v>639</v>
      </c>
    </row>
    <row r="26" spans="2:5" ht="16.5" customHeight="1">
      <c r="B26" s="696"/>
      <c r="C26" s="192" t="s">
        <v>640</v>
      </c>
      <c r="D26" s="193"/>
      <c r="E26" s="198" t="s">
        <v>641</v>
      </c>
    </row>
    <row r="27" spans="2:5" ht="16.5" customHeight="1">
      <c r="B27" s="696"/>
      <c r="C27" s="192" t="s">
        <v>642</v>
      </c>
      <c r="D27" s="193"/>
      <c r="E27" s="198" t="s">
        <v>618</v>
      </c>
    </row>
    <row r="28" spans="2:5" ht="16.5" customHeight="1">
      <c r="B28" s="696"/>
      <c r="C28" s="192"/>
      <c r="D28" s="193" t="s">
        <v>643</v>
      </c>
      <c r="E28" s="198" t="s">
        <v>644</v>
      </c>
    </row>
    <row r="29" spans="2:5" ht="16.5" customHeight="1">
      <c r="B29" s="696"/>
      <c r="C29" s="192"/>
      <c r="D29" s="193" t="s">
        <v>645</v>
      </c>
      <c r="E29" s="198" t="s">
        <v>646</v>
      </c>
    </row>
    <row r="30" spans="2:5" ht="16.5" customHeight="1" thickBot="1">
      <c r="B30" s="697"/>
      <c r="C30" s="195"/>
      <c r="D30" s="196" t="s">
        <v>647</v>
      </c>
      <c r="E30" s="199" t="s">
        <v>648</v>
      </c>
    </row>
    <row r="31" spans="2:5" ht="16.5" customHeight="1">
      <c r="B31" s="696" t="s">
        <v>649</v>
      </c>
      <c r="C31" s="192" t="s">
        <v>650</v>
      </c>
      <c r="D31" s="193"/>
      <c r="E31" s="200" t="s">
        <v>651</v>
      </c>
    </row>
    <row r="32" spans="2:5" ht="16.5" customHeight="1">
      <c r="B32" s="696"/>
      <c r="C32" s="192"/>
      <c r="D32" s="193" t="s">
        <v>652</v>
      </c>
      <c r="E32" s="194" t="s">
        <v>653</v>
      </c>
    </row>
    <row r="33" spans="2:5" ht="16.5" customHeight="1">
      <c r="B33" s="696"/>
      <c r="C33" s="192"/>
      <c r="D33" s="193" t="s">
        <v>654</v>
      </c>
      <c r="E33" s="194" t="s">
        <v>655</v>
      </c>
    </row>
    <row r="34" spans="2:5" ht="16.5" customHeight="1">
      <c r="B34" s="696"/>
      <c r="C34" s="192" t="s">
        <v>656</v>
      </c>
      <c r="D34" s="193"/>
      <c r="E34" s="200" t="s">
        <v>657</v>
      </c>
    </row>
    <row r="35" spans="2:5" ht="16.5" customHeight="1">
      <c r="B35" s="696"/>
      <c r="C35" s="192"/>
      <c r="D35" s="193" t="s">
        <v>658</v>
      </c>
      <c r="E35" s="194" t="s">
        <v>659</v>
      </c>
    </row>
    <row r="36" spans="2:5" ht="16.5" customHeight="1">
      <c r="B36" s="696"/>
      <c r="C36" s="192"/>
      <c r="D36" s="193" t="s">
        <v>660</v>
      </c>
      <c r="E36" s="194" t="s">
        <v>661</v>
      </c>
    </row>
    <row r="37" spans="2:5" ht="16.5" customHeight="1">
      <c r="B37" s="696"/>
      <c r="C37" s="192" t="s">
        <v>662</v>
      </c>
      <c r="D37" s="193"/>
      <c r="E37" s="194" t="s">
        <v>663</v>
      </c>
    </row>
    <row r="38" spans="2:5" ht="16.5" customHeight="1">
      <c r="B38" s="696"/>
      <c r="C38" s="192"/>
      <c r="D38" s="193" t="s">
        <v>664</v>
      </c>
      <c r="E38" s="194" t="s">
        <v>665</v>
      </c>
    </row>
    <row r="39" spans="2:5" ht="16.5" customHeight="1">
      <c r="B39" s="696"/>
      <c r="C39" s="192"/>
      <c r="D39" s="193" t="s">
        <v>666</v>
      </c>
      <c r="E39" s="194" t="s">
        <v>667</v>
      </c>
    </row>
    <row r="40" spans="2:5" ht="16.5" customHeight="1">
      <c r="B40" s="696"/>
      <c r="C40" s="192" t="s">
        <v>668</v>
      </c>
      <c r="D40" s="193"/>
      <c r="E40" s="194" t="s">
        <v>669</v>
      </c>
    </row>
    <row r="41" spans="2:5" ht="16.5" customHeight="1">
      <c r="B41" s="696"/>
      <c r="C41" s="192" t="s">
        <v>670</v>
      </c>
      <c r="D41" s="193"/>
      <c r="E41" s="194" t="s">
        <v>671</v>
      </c>
    </row>
    <row r="42" spans="2:5" ht="16.5" customHeight="1">
      <c r="B42" s="696"/>
      <c r="C42" s="192"/>
      <c r="D42" s="193" t="s">
        <v>672</v>
      </c>
      <c r="E42" s="194" t="s">
        <v>673</v>
      </c>
    </row>
    <row r="43" spans="2:5" ht="16.5" customHeight="1">
      <c r="B43" s="696"/>
      <c r="C43" s="192"/>
      <c r="D43" s="193" t="s">
        <v>613</v>
      </c>
      <c r="E43" s="194" t="s">
        <v>674</v>
      </c>
    </row>
    <row r="44" spans="2:5" ht="16.5" customHeight="1" thickBot="1">
      <c r="B44" s="697"/>
      <c r="C44" s="195"/>
      <c r="D44" s="196" t="s">
        <v>675</v>
      </c>
      <c r="E44" s="197" t="s">
        <v>676</v>
      </c>
    </row>
  </sheetData>
  <mergeCells count="5">
    <mergeCell ref="C2:D2"/>
    <mergeCell ref="B3:B6"/>
    <mergeCell ref="B7:B19"/>
    <mergeCell ref="B20:B30"/>
    <mergeCell ref="B31:B44"/>
  </mergeCells>
  <phoneticPr fontId="3" type="noConversion"/>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D6EBD-B385-470A-9775-1BC95DB7BA3C}">
  <dimension ref="B2:K15"/>
  <sheetViews>
    <sheetView zoomScale="85" zoomScaleNormal="85" workbookViewId="0">
      <selection activeCell="B4" sqref="B4"/>
    </sheetView>
  </sheetViews>
  <sheetFormatPr defaultRowHeight="16.5"/>
  <cols>
    <col min="2" max="2" width="18" customWidth="1"/>
    <col min="5" max="11" width="10.875" customWidth="1"/>
  </cols>
  <sheetData>
    <row r="2" spans="2:11">
      <c r="E2" s="202">
        <v>2022</v>
      </c>
      <c r="F2" s="202">
        <v>2023</v>
      </c>
      <c r="G2" s="202">
        <v>2024</v>
      </c>
      <c r="H2" s="202">
        <v>2025</v>
      </c>
      <c r="I2" s="202">
        <v>2026</v>
      </c>
      <c r="J2" s="202">
        <v>2027</v>
      </c>
      <c r="K2" s="202" t="s">
        <v>677</v>
      </c>
    </row>
    <row r="3" spans="2:11">
      <c r="E3" s="203" t="s">
        <v>154</v>
      </c>
      <c r="F3" s="203" t="s">
        <v>152</v>
      </c>
      <c r="G3" s="203" t="s">
        <v>152</v>
      </c>
      <c r="H3" s="203" t="s">
        <v>152</v>
      </c>
      <c r="I3" s="203" t="s">
        <v>152</v>
      </c>
      <c r="J3" s="203" t="s">
        <v>152</v>
      </c>
      <c r="K3" s="203"/>
    </row>
    <row r="4" spans="2:11">
      <c r="B4" t="s">
        <v>678</v>
      </c>
      <c r="E4" s="204">
        <v>89900.154517758783</v>
      </c>
      <c r="F4" s="204">
        <v>89562.68470358511</v>
      </c>
      <c r="G4" s="204">
        <v>124411.68093461456</v>
      </c>
      <c r="H4" s="204">
        <v>139713.30314238236</v>
      </c>
      <c r="I4" s="204">
        <v>212109.6392658698</v>
      </c>
      <c r="J4" s="204">
        <v>300052.7549768982</v>
      </c>
      <c r="K4" s="204">
        <v>413534.96068953403</v>
      </c>
    </row>
    <row r="5" spans="2:11">
      <c r="B5" t="s">
        <v>679</v>
      </c>
      <c r="C5" s="205">
        <v>9.127810691845982E-2</v>
      </c>
    </row>
    <row r="6" spans="2:11">
      <c r="B6" t="s">
        <v>680</v>
      </c>
      <c r="E6" s="206">
        <v>88923.90128123638</v>
      </c>
      <c r="F6" s="206">
        <v>83883.302713351412</v>
      </c>
      <c r="G6" s="206">
        <v>106776.11949279868</v>
      </c>
      <c r="H6" s="206">
        <v>109879.15060035564</v>
      </c>
      <c r="I6" s="206">
        <v>152863.04129807101</v>
      </c>
      <c r="J6" s="206">
        <v>198154.6493011174</v>
      </c>
      <c r="K6" s="206">
        <v>3360046.5908477581</v>
      </c>
    </row>
    <row r="7" spans="2:11">
      <c r="B7" t="s">
        <v>681</v>
      </c>
      <c r="E7" s="206">
        <f>SUM(E6:K6)</f>
        <v>4100526.7555346885</v>
      </c>
    </row>
    <row r="8" spans="2:11">
      <c r="E8">
        <v>4100526.7555346885</v>
      </c>
    </row>
    <row r="10" spans="2:11">
      <c r="B10" t="s">
        <v>682</v>
      </c>
      <c r="E10" s="204">
        <v>99416.602035135147</v>
      </c>
      <c r="F10" s="204">
        <v>136756.56783998571</v>
      </c>
      <c r="G10" s="204">
        <v>183507.68761989457</v>
      </c>
      <c r="H10" s="204">
        <v>216399.25460243394</v>
      </c>
      <c r="I10" s="204">
        <v>315674.57201752329</v>
      </c>
      <c r="J10" s="204">
        <v>432109.42597210046</v>
      </c>
      <c r="K10" s="204">
        <v>547015.81839468831</v>
      </c>
    </row>
    <row r="11" spans="2:11">
      <c r="B11" t="s">
        <v>683</v>
      </c>
      <c r="C11" s="205">
        <v>0.11521186234524271</v>
      </c>
    </row>
    <row r="12" spans="2:11">
      <c r="B12" t="s">
        <v>684</v>
      </c>
      <c r="C12" s="207"/>
      <c r="E12" s="208">
        <v>0.125</v>
      </c>
      <c r="F12" s="208">
        <v>0.75</v>
      </c>
      <c r="G12" s="208">
        <v>1.75</v>
      </c>
      <c r="H12" s="208">
        <v>2.75</v>
      </c>
      <c r="I12" s="208">
        <v>3.75</v>
      </c>
      <c r="J12" s="208">
        <v>4.75</v>
      </c>
      <c r="K12" s="208">
        <v>4.75</v>
      </c>
    </row>
    <row r="13" spans="2:11">
      <c r="B13" t="s">
        <v>685</v>
      </c>
      <c r="C13" s="207"/>
      <c r="E13" s="209">
        <f>1/(1+$C$11)^E12</f>
        <v>0.98646192556145884</v>
      </c>
      <c r="F13" s="209">
        <f t="shared" ref="F13:K13" si="0">1/(1+$C$11)^F12</f>
        <v>0.9214716213899754</v>
      </c>
      <c r="G13" s="209">
        <f t="shared" si="0"/>
        <v>0.82627494604671803</v>
      </c>
      <c r="H13" s="209">
        <f t="shared" si="0"/>
        <v>0.74091298160073127</v>
      </c>
      <c r="I13" s="209">
        <f t="shared" si="0"/>
        <v>0.66436971002319067</v>
      </c>
      <c r="J13" s="209">
        <f t="shared" si="0"/>
        <v>0.59573407749272833</v>
      </c>
      <c r="K13" s="209">
        <f t="shared" si="0"/>
        <v>0.59573407749272833</v>
      </c>
    </row>
    <row r="14" spans="2:11">
      <c r="B14" t="s">
        <v>680</v>
      </c>
      <c r="E14" s="206">
        <f>E10*E13</f>
        <v>98070.692676356659</v>
      </c>
      <c r="F14" s="206">
        <f t="shared" ref="F14:J14" si="1">F10*F13</f>
        <v>126017.2963032398</v>
      </c>
      <c r="G14" s="206">
        <f t="shared" si="1"/>
        <v>151627.80468728638</v>
      </c>
      <c r="H14" s="206">
        <f t="shared" si="1"/>
        <v>160333.0169436651</v>
      </c>
      <c r="I14" s="206">
        <f t="shared" si="1"/>
        <v>209724.62387297678</v>
      </c>
      <c r="J14" s="206">
        <f t="shared" si="1"/>
        <v>257422.31025740167</v>
      </c>
      <c r="K14" s="206">
        <f>K10/($C$11-0.01)*K13</f>
        <v>3097331.010793807</v>
      </c>
    </row>
    <row r="15" spans="2:11">
      <c r="B15" t="s">
        <v>681</v>
      </c>
      <c r="E15" s="206">
        <f>SUM(E14:K14)</f>
        <v>4100526.7555347332</v>
      </c>
    </row>
  </sheetData>
  <phoneticPr fontId="3" type="noConversion"/>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8EE871-E0EC-4F78-9BDE-3CA44140DB27}">
  <dimension ref="A1:T169"/>
  <sheetViews>
    <sheetView workbookViewId="0"/>
  </sheetViews>
  <sheetFormatPr defaultRowHeight="12.75"/>
  <cols>
    <col min="1" max="1" width="38.75" style="211" customWidth="1"/>
    <col min="2" max="4" width="12.75" style="211" customWidth="1"/>
    <col min="5" max="20" width="5.625" style="211" customWidth="1"/>
    <col min="21" max="256" width="8.75" style="211"/>
    <col min="257" max="257" width="8.375" style="211" customWidth="1"/>
    <col min="258" max="260" width="12.75" style="211" customWidth="1"/>
    <col min="261" max="276" width="5.625" style="211" customWidth="1"/>
    <col min="277" max="512" width="8.75" style="211"/>
    <col min="513" max="513" width="8.375" style="211" customWidth="1"/>
    <col min="514" max="516" width="12.75" style="211" customWidth="1"/>
    <col min="517" max="532" width="5.625" style="211" customWidth="1"/>
    <col min="533" max="768" width="8.75" style="211"/>
    <col min="769" max="769" width="8.375" style="211" customWidth="1"/>
    <col min="770" max="772" width="12.75" style="211" customWidth="1"/>
    <col min="773" max="788" width="5.625" style="211" customWidth="1"/>
    <col min="789" max="1024" width="8.75" style="211"/>
    <col min="1025" max="1025" width="8.375" style="211" customWidth="1"/>
    <col min="1026" max="1028" width="12.75" style="211" customWidth="1"/>
    <col min="1029" max="1044" width="5.625" style="211" customWidth="1"/>
    <col min="1045" max="1280" width="8.75" style="211"/>
    <col min="1281" max="1281" width="8.375" style="211" customWidth="1"/>
    <col min="1282" max="1284" width="12.75" style="211" customWidth="1"/>
    <col min="1285" max="1300" width="5.625" style="211" customWidth="1"/>
    <col min="1301" max="1536" width="8.75" style="211"/>
    <col min="1537" max="1537" width="8.375" style="211" customWidth="1"/>
    <col min="1538" max="1540" width="12.75" style="211" customWidth="1"/>
    <col min="1541" max="1556" width="5.625" style="211" customWidth="1"/>
    <col min="1557" max="1792" width="8.75" style="211"/>
    <col min="1793" max="1793" width="8.375" style="211" customWidth="1"/>
    <col min="1794" max="1796" width="12.75" style="211" customWidth="1"/>
    <col min="1797" max="1812" width="5.625" style="211" customWidth="1"/>
    <col min="1813" max="2048" width="8.75" style="211"/>
    <col min="2049" max="2049" width="8.375" style="211" customWidth="1"/>
    <col min="2050" max="2052" width="12.75" style="211" customWidth="1"/>
    <col min="2053" max="2068" width="5.625" style="211" customWidth="1"/>
    <col min="2069" max="2304" width="8.75" style="211"/>
    <col min="2305" max="2305" width="8.375" style="211" customWidth="1"/>
    <col min="2306" max="2308" width="12.75" style="211" customWidth="1"/>
    <col min="2309" max="2324" width="5.625" style="211" customWidth="1"/>
    <col min="2325" max="2560" width="8.75" style="211"/>
    <col min="2561" max="2561" width="8.375" style="211" customWidth="1"/>
    <col min="2562" max="2564" width="12.75" style="211" customWidth="1"/>
    <col min="2565" max="2580" width="5.625" style="211" customWidth="1"/>
    <col min="2581" max="2816" width="8.75" style="211"/>
    <col min="2817" max="2817" width="8.375" style="211" customWidth="1"/>
    <col min="2818" max="2820" width="12.75" style="211" customWidth="1"/>
    <col min="2821" max="2836" width="5.625" style="211" customWidth="1"/>
    <col min="2837" max="3072" width="8.75" style="211"/>
    <col min="3073" max="3073" width="8.375" style="211" customWidth="1"/>
    <col min="3074" max="3076" width="12.75" style="211" customWidth="1"/>
    <col min="3077" max="3092" width="5.625" style="211" customWidth="1"/>
    <col min="3093" max="3328" width="8.75" style="211"/>
    <col min="3329" max="3329" width="8.375" style="211" customWidth="1"/>
    <col min="3330" max="3332" width="12.75" style="211" customWidth="1"/>
    <col min="3333" max="3348" width="5.625" style="211" customWidth="1"/>
    <col min="3349" max="3584" width="8.75" style="211"/>
    <col min="3585" max="3585" width="8.375" style="211" customWidth="1"/>
    <col min="3586" max="3588" width="12.75" style="211" customWidth="1"/>
    <col min="3589" max="3604" width="5.625" style="211" customWidth="1"/>
    <col min="3605" max="3840" width="8.75" style="211"/>
    <col min="3841" max="3841" width="8.375" style="211" customWidth="1"/>
    <col min="3842" max="3844" width="12.75" style="211" customWidth="1"/>
    <col min="3845" max="3860" width="5.625" style="211" customWidth="1"/>
    <col min="3861" max="4096" width="8.75" style="211"/>
    <col min="4097" max="4097" width="8.375" style="211" customWidth="1"/>
    <col min="4098" max="4100" width="12.75" style="211" customWidth="1"/>
    <col min="4101" max="4116" width="5.625" style="211" customWidth="1"/>
    <col min="4117" max="4352" width="8.75" style="211"/>
    <col min="4353" max="4353" width="8.375" style="211" customWidth="1"/>
    <col min="4354" max="4356" width="12.75" style="211" customWidth="1"/>
    <col min="4357" max="4372" width="5.625" style="211" customWidth="1"/>
    <col min="4373" max="4608" width="8.75" style="211"/>
    <col min="4609" max="4609" width="8.375" style="211" customWidth="1"/>
    <col min="4610" max="4612" width="12.75" style="211" customWidth="1"/>
    <col min="4613" max="4628" width="5.625" style="211" customWidth="1"/>
    <col min="4629" max="4864" width="8.75" style="211"/>
    <col min="4865" max="4865" width="8.375" style="211" customWidth="1"/>
    <col min="4866" max="4868" width="12.75" style="211" customWidth="1"/>
    <col min="4869" max="4884" width="5.625" style="211" customWidth="1"/>
    <col min="4885" max="5120" width="8.75" style="211"/>
    <col min="5121" max="5121" width="8.375" style="211" customWidth="1"/>
    <col min="5122" max="5124" width="12.75" style="211" customWidth="1"/>
    <col min="5125" max="5140" width="5.625" style="211" customWidth="1"/>
    <col min="5141" max="5376" width="8.75" style="211"/>
    <col min="5377" max="5377" width="8.375" style="211" customWidth="1"/>
    <col min="5378" max="5380" width="12.75" style="211" customWidth="1"/>
    <col min="5381" max="5396" width="5.625" style="211" customWidth="1"/>
    <col min="5397" max="5632" width="8.75" style="211"/>
    <col min="5633" max="5633" width="8.375" style="211" customWidth="1"/>
    <col min="5634" max="5636" width="12.75" style="211" customWidth="1"/>
    <col min="5637" max="5652" width="5.625" style="211" customWidth="1"/>
    <col min="5653" max="5888" width="8.75" style="211"/>
    <col min="5889" max="5889" width="8.375" style="211" customWidth="1"/>
    <col min="5890" max="5892" width="12.75" style="211" customWidth="1"/>
    <col min="5893" max="5908" width="5.625" style="211" customWidth="1"/>
    <col min="5909" max="6144" width="8.75" style="211"/>
    <col min="6145" max="6145" width="8.375" style="211" customWidth="1"/>
    <col min="6146" max="6148" width="12.75" style="211" customWidth="1"/>
    <col min="6149" max="6164" width="5.625" style="211" customWidth="1"/>
    <col min="6165" max="6400" width="8.75" style="211"/>
    <col min="6401" max="6401" width="8.375" style="211" customWidth="1"/>
    <col min="6402" max="6404" width="12.75" style="211" customWidth="1"/>
    <col min="6405" max="6420" width="5.625" style="211" customWidth="1"/>
    <col min="6421" max="6656" width="8.75" style="211"/>
    <col min="6657" max="6657" width="8.375" style="211" customWidth="1"/>
    <col min="6658" max="6660" width="12.75" style="211" customWidth="1"/>
    <col min="6661" max="6676" width="5.625" style="211" customWidth="1"/>
    <col min="6677" max="6912" width="8.75" style="211"/>
    <col min="6913" max="6913" width="8.375" style="211" customWidth="1"/>
    <col min="6914" max="6916" width="12.75" style="211" customWidth="1"/>
    <col min="6917" max="6932" width="5.625" style="211" customWidth="1"/>
    <col min="6933" max="7168" width="8.75" style="211"/>
    <col min="7169" max="7169" width="8.375" style="211" customWidth="1"/>
    <col min="7170" max="7172" width="12.75" style="211" customWidth="1"/>
    <col min="7173" max="7188" width="5.625" style="211" customWidth="1"/>
    <col min="7189" max="7424" width="8.75" style="211"/>
    <col min="7425" max="7425" width="8.375" style="211" customWidth="1"/>
    <col min="7426" max="7428" width="12.75" style="211" customWidth="1"/>
    <col min="7429" max="7444" width="5.625" style="211" customWidth="1"/>
    <col min="7445" max="7680" width="8.75" style="211"/>
    <col min="7681" max="7681" width="8.375" style="211" customWidth="1"/>
    <col min="7682" max="7684" width="12.75" style="211" customWidth="1"/>
    <col min="7685" max="7700" width="5.625" style="211" customWidth="1"/>
    <col min="7701" max="7936" width="8.75" style="211"/>
    <col min="7937" max="7937" width="8.375" style="211" customWidth="1"/>
    <col min="7938" max="7940" width="12.75" style="211" customWidth="1"/>
    <col min="7941" max="7956" width="5.625" style="211" customWidth="1"/>
    <col min="7957" max="8192" width="8.75" style="211"/>
    <col min="8193" max="8193" width="8.375" style="211" customWidth="1"/>
    <col min="8194" max="8196" width="12.75" style="211" customWidth="1"/>
    <col min="8197" max="8212" width="5.625" style="211" customWidth="1"/>
    <col min="8213" max="8448" width="8.75" style="211"/>
    <col min="8449" max="8449" width="8.375" style="211" customWidth="1"/>
    <col min="8450" max="8452" width="12.75" style="211" customWidth="1"/>
    <col min="8453" max="8468" width="5.625" style="211" customWidth="1"/>
    <col min="8469" max="8704" width="8.75" style="211"/>
    <col min="8705" max="8705" width="8.375" style="211" customWidth="1"/>
    <col min="8706" max="8708" width="12.75" style="211" customWidth="1"/>
    <col min="8709" max="8724" width="5.625" style="211" customWidth="1"/>
    <col min="8725" max="8960" width="8.75" style="211"/>
    <col min="8961" max="8961" width="8.375" style="211" customWidth="1"/>
    <col min="8962" max="8964" width="12.75" style="211" customWidth="1"/>
    <col min="8965" max="8980" width="5.625" style="211" customWidth="1"/>
    <col min="8981" max="9216" width="8.75" style="211"/>
    <col min="9217" max="9217" width="8.375" style="211" customWidth="1"/>
    <col min="9218" max="9220" width="12.75" style="211" customWidth="1"/>
    <col min="9221" max="9236" width="5.625" style="211" customWidth="1"/>
    <col min="9237" max="9472" width="8.75" style="211"/>
    <col min="9473" max="9473" width="8.375" style="211" customWidth="1"/>
    <col min="9474" max="9476" width="12.75" style="211" customWidth="1"/>
    <col min="9477" max="9492" width="5.625" style="211" customWidth="1"/>
    <col min="9493" max="9728" width="8.75" style="211"/>
    <col min="9729" max="9729" width="8.375" style="211" customWidth="1"/>
    <col min="9730" max="9732" width="12.75" style="211" customWidth="1"/>
    <col min="9733" max="9748" width="5.625" style="211" customWidth="1"/>
    <col min="9749" max="9984" width="8.75" style="211"/>
    <col min="9985" max="9985" width="8.375" style="211" customWidth="1"/>
    <col min="9986" max="9988" width="12.75" style="211" customWidth="1"/>
    <col min="9989" max="10004" width="5.625" style="211" customWidth="1"/>
    <col min="10005" max="10240" width="8.75" style="211"/>
    <col min="10241" max="10241" width="8.375" style="211" customWidth="1"/>
    <col min="10242" max="10244" width="12.75" style="211" customWidth="1"/>
    <col min="10245" max="10260" width="5.625" style="211" customWidth="1"/>
    <col min="10261" max="10496" width="8.75" style="211"/>
    <col min="10497" max="10497" width="8.375" style="211" customWidth="1"/>
    <col min="10498" max="10500" width="12.75" style="211" customWidth="1"/>
    <col min="10501" max="10516" width="5.625" style="211" customWidth="1"/>
    <col min="10517" max="10752" width="8.75" style="211"/>
    <col min="10753" max="10753" width="8.375" style="211" customWidth="1"/>
    <col min="10754" max="10756" width="12.75" style="211" customWidth="1"/>
    <col min="10757" max="10772" width="5.625" style="211" customWidth="1"/>
    <col min="10773" max="11008" width="8.75" style="211"/>
    <col min="11009" max="11009" width="8.375" style="211" customWidth="1"/>
    <col min="11010" max="11012" width="12.75" style="211" customWidth="1"/>
    <col min="11013" max="11028" width="5.625" style="211" customWidth="1"/>
    <col min="11029" max="11264" width="8.75" style="211"/>
    <col min="11265" max="11265" width="8.375" style="211" customWidth="1"/>
    <col min="11266" max="11268" width="12.75" style="211" customWidth="1"/>
    <col min="11269" max="11284" width="5.625" style="211" customWidth="1"/>
    <col min="11285" max="11520" width="8.75" style="211"/>
    <col min="11521" max="11521" width="8.375" style="211" customWidth="1"/>
    <col min="11522" max="11524" width="12.75" style="211" customWidth="1"/>
    <col min="11525" max="11540" width="5.625" style="211" customWidth="1"/>
    <col min="11541" max="11776" width="8.75" style="211"/>
    <col min="11777" max="11777" width="8.375" style="211" customWidth="1"/>
    <col min="11778" max="11780" width="12.75" style="211" customWidth="1"/>
    <col min="11781" max="11796" width="5.625" style="211" customWidth="1"/>
    <col min="11797" max="12032" width="8.75" style="211"/>
    <col min="12033" max="12033" width="8.375" style="211" customWidth="1"/>
    <col min="12034" max="12036" width="12.75" style="211" customWidth="1"/>
    <col min="12037" max="12052" width="5.625" style="211" customWidth="1"/>
    <col min="12053" max="12288" width="8.75" style="211"/>
    <col min="12289" max="12289" width="8.375" style="211" customWidth="1"/>
    <col min="12290" max="12292" width="12.75" style="211" customWidth="1"/>
    <col min="12293" max="12308" width="5.625" style="211" customWidth="1"/>
    <col min="12309" max="12544" width="8.75" style="211"/>
    <col min="12545" max="12545" width="8.375" style="211" customWidth="1"/>
    <col min="12546" max="12548" width="12.75" style="211" customWidth="1"/>
    <col min="12549" max="12564" width="5.625" style="211" customWidth="1"/>
    <col min="12565" max="12800" width="8.75" style="211"/>
    <col min="12801" max="12801" width="8.375" style="211" customWidth="1"/>
    <col min="12802" max="12804" width="12.75" style="211" customWidth="1"/>
    <col min="12805" max="12820" width="5.625" style="211" customWidth="1"/>
    <col min="12821" max="13056" width="8.75" style="211"/>
    <col min="13057" max="13057" width="8.375" style="211" customWidth="1"/>
    <col min="13058" max="13060" width="12.75" style="211" customWidth="1"/>
    <col min="13061" max="13076" width="5.625" style="211" customWidth="1"/>
    <col min="13077" max="13312" width="8.75" style="211"/>
    <col min="13313" max="13313" width="8.375" style="211" customWidth="1"/>
    <col min="13314" max="13316" width="12.75" style="211" customWidth="1"/>
    <col min="13317" max="13332" width="5.625" style="211" customWidth="1"/>
    <col min="13333" max="13568" width="8.75" style="211"/>
    <col min="13569" max="13569" width="8.375" style="211" customWidth="1"/>
    <col min="13570" max="13572" width="12.75" style="211" customWidth="1"/>
    <col min="13573" max="13588" width="5.625" style="211" customWidth="1"/>
    <col min="13589" max="13824" width="8.75" style="211"/>
    <col min="13825" max="13825" width="8.375" style="211" customWidth="1"/>
    <col min="13826" max="13828" width="12.75" style="211" customWidth="1"/>
    <col min="13829" max="13844" width="5.625" style="211" customWidth="1"/>
    <col min="13845" max="14080" width="8.75" style="211"/>
    <col min="14081" max="14081" width="8.375" style="211" customWidth="1"/>
    <col min="14082" max="14084" width="12.75" style="211" customWidth="1"/>
    <col min="14085" max="14100" width="5.625" style="211" customWidth="1"/>
    <col min="14101" max="14336" width="8.75" style="211"/>
    <col min="14337" max="14337" width="8.375" style="211" customWidth="1"/>
    <col min="14338" max="14340" width="12.75" style="211" customWidth="1"/>
    <col min="14341" max="14356" width="5.625" style="211" customWidth="1"/>
    <col min="14357" max="14592" width="8.75" style="211"/>
    <col min="14593" max="14593" width="8.375" style="211" customWidth="1"/>
    <col min="14594" max="14596" width="12.75" style="211" customWidth="1"/>
    <col min="14597" max="14612" width="5.625" style="211" customWidth="1"/>
    <col min="14613" max="14848" width="8.75" style="211"/>
    <col min="14849" max="14849" width="8.375" style="211" customWidth="1"/>
    <col min="14850" max="14852" width="12.75" style="211" customWidth="1"/>
    <col min="14853" max="14868" width="5.625" style="211" customWidth="1"/>
    <col min="14869" max="15104" width="8.75" style="211"/>
    <col min="15105" max="15105" width="8.375" style="211" customWidth="1"/>
    <col min="15106" max="15108" width="12.75" style="211" customWidth="1"/>
    <col min="15109" max="15124" width="5.625" style="211" customWidth="1"/>
    <col min="15125" max="15360" width="8.75" style="211"/>
    <col min="15361" max="15361" width="8.375" style="211" customWidth="1"/>
    <col min="15362" max="15364" width="12.75" style="211" customWidth="1"/>
    <col min="15365" max="15380" width="5.625" style="211" customWidth="1"/>
    <col min="15381" max="15616" width="8.75" style="211"/>
    <col min="15617" max="15617" width="8.375" style="211" customWidth="1"/>
    <col min="15618" max="15620" width="12.75" style="211" customWidth="1"/>
    <col min="15621" max="15636" width="5.625" style="211" customWidth="1"/>
    <col min="15637" max="15872" width="8.75" style="211"/>
    <col min="15873" max="15873" width="8.375" style="211" customWidth="1"/>
    <col min="15874" max="15876" width="12.75" style="211" customWidth="1"/>
    <col min="15877" max="15892" width="5.625" style="211" customWidth="1"/>
    <col min="15893" max="16128" width="8.75" style="211"/>
    <col min="16129" max="16129" width="8.375" style="211" customWidth="1"/>
    <col min="16130" max="16132" width="12.75" style="211" customWidth="1"/>
    <col min="16133" max="16148" width="5.625" style="211" customWidth="1"/>
    <col min="16149" max="16384" width="8.75" style="211"/>
  </cols>
  <sheetData>
    <row r="1" spans="1:20">
      <c r="A1" s="210" t="s">
        <v>686</v>
      </c>
      <c r="B1" s="210" t="s">
        <v>687</v>
      </c>
      <c r="C1" s="210" t="s">
        <v>688</v>
      </c>
      <c r="D1" s="210" t="s">
        <v>689</v>
      </c>
      <c r="E1" s="210" t="s">
        <v>690</v>
      </c>
      <c r="F1" s="210" t="s">
        <v>691</v>
      </c>
      <c r="G1" s="210" t="s">
        <v>692</v>
      </c>
      <c r="H1" s="210" t="s">
        <v>693</v>
      </c>
      <c r="I1" s="210" t="s">
        <v>694</v>
      </c>
      <c r="J1" s="210" t="s">
        <v>695</v>
      </c>
      <c r="K1" s="210" t="s">
        <v>696</v>
      </c>
      <c r="L1" s="210" t="s">
        <v>697</v>
      </c>
      <c r="M1" s="210" t="s">
        <v>698</v>
      </c>
      <c r="N1" s="210" t="s">
        <v>699</v>
      </c>
      <c r="O1" s="210" t="s">
        <v>700</v>
      </c>
      <c r="P1" s="210" t="s">
        <v>701</v>
      </c>
      <c r="Q1" s="210" t="s">
        <v>702</v>
      </c>
      <c r="R1" s="210" t="s">
        <v>703</v>
      </c>
      <c r="S1" s="210" t="s">
        <v>704</v>
      </c>
      <c r="T1" s="210" t="s">
        <v>705</v>
      </c>
    </row>
    <row r="2" spans="1:20">
      <c r="A2" s="698" t="s">
        <v>706</v>
      </c>
      <c r="B2" s="698" t="s">
        <v>707</v>
      </c>
      <c r="C2" s="698" t="s">
        <v>708</v>
      </c>
      <c r="D2" s="212" t="s">
        <v>709</v>
      </c>
      <c r="E2" s="212" t="s">
        <v>710</v>
      </c>
      <c r="F2" s="212" t="s">
        <v>711</v>
      </c>
      <c r="G2" s="212" t="s">
        <v>712</v>
      </c>
      <c r="H2" s="212" t="s">
        <v>713</v>
      </c>
      <c r="I2" s="212" t="s">
        <v>714</v>
      </c>
      <c r="J2" s="212" t="s">
        <v>715</v>
      </c>
      <c r="K2" s="212" t="s">
        <v>716</v>
      </c>
      <c r="L2" s="212" t="s">
        <v>717</v>
      </c>
      <c r="M2" s="212" t="s">
        <v>718</v>
      </c>
      <c r="N2" s="212" t="s">
        <v>719</v>
      </c>
      <c r="O2" s="212" t="s">
        <v>720</v>
      </c>
      <c r="P2" s="212" t="s">
        <v>721</v>
      </c>
      <c r="Q2" s="212" t="s">
        <v>722</v>
      </c>
      <c r="R2" s="212" t="s">
        <v>723</v>
      </c>
      <c r="S2" s="212" t="s">
        <v>724</v>
      </c>
      <c r="T2" s="212" t="s">
        <v>725</v>
      </c>
    </row>
    <row r="3" spans="1:20">
      <c r="A3" s="698" t="s">
        <v>706</v>
      </c>
      <c r="B3" s="698" t="s">
        <v>707</v>
      </c>
      <c r="C3" s="698" t="s">
        <v>708</v>
      </c>
      <c r="D3" s="212" t="s">
        <v>726</v>
      </c>
      <c r="E3" s="212" t="s">
        <v>727</v>
      </c>
      <c r="F3" s="212" t="s">
        <v>728</v>
      </c>
      <c r="G3" s="212" t="s">
        <v>729</v>
      </c>
      <c r="H3" s="212" t="s">
        <v>730</v>
      </c>
      <c r="I3" s="212" t="s">
        <v>731</v>
      </c>
      <c r="J3" s="212" t="s">
        <v>715</v>
      </c>
      <c r="K3" s="212" t="s">
        <v>716</v>
      </c>
      <c r="L3" s="212" t="s">
        <v>717</v>
      </c>
      <c r="M3" s="212" t="s">
        <v>732</v>
      </c>
      <c r="N3" s="212" t="s">
        <v>733</v>
      </c>
      <c r="O3" s="212" t="s">
        <v>734</v>
      </c>
      <c r="P3" s="212" t="s">
        <v>721</v>
      </c>
      <c r="Q3" s="212" t="s">
        <v>722</v>
      </c>
      <c r="R3" s="212" t="s">
        <v>723</v>
      </c>
      <c r="S3" s="212" t="s">
        <v>724</v>
      </c>
      <c r="T3" s="212" t="s">
        <v>725</v>
      </c>
    </row>
    <row r="4" spans="1:20">
      <c r="A4" s="698" t="s">
        <v>706</v>
      </c>
      <c r="B4" s="698" t="s">
        <v>707</v>
      </c>
      <c r="C4" s="698" t="s">
        <v>708</v>
      </c>
      <c r="D4" s="212" t="s">
        <v>735</v>
      </c>
      <c r="E4" s="212" t="s">
        <v>736</v>
      </c>
      <c r="F4" s="212" t="s">
        <v>737</v>
      </c>
      <c r="G4" s="212" t="s">
        <v>738</v>
      </c>
      <c r="H4" s="212" t="s">
        <v>739</v>
      </c>
      <c r="I4" s="212" t="s">
        <v>731</v>
      </c>
      <c r="J4" s="212" t="s">
        <v>715</v>
      </c>
      <c r="K4" s="212" t="s">
        <v>716</v>
      </c>
      <c r="L4" s="212" t="s">
        <v>717</v>
      </c>
      <c r="M4" s="212" t="s">
        <v>740</v>
      </c>
      <c r="N4" s="212" t="s">
        <v>715</v>
      </c>
      <c r="O4" s="212" t="s">
        <v>741</v>
      </c>
      <c r="P4" s="212" t="s">
        <v>721</v>
      </c>
      <c r="Q4" s="212" t="s">
        <v>742</v>
      </c>
      <c r="R4" s="212" t="s">
        <v>743</v>
      </c>
      <c r="S4" s="212" t="s">
        <v>724</v>
      </c>
      <c r="T4" s="212" t="s">
        <v>725</v>
      </c>
    </row>
    <row r="5" spans="1:20">
      <c r="A5" s="698" t="s">
        <v>706</v>
      </c>
      <c r="B5" s="698" t="s">
        <v>707</v>
      </c>
      <c r="C5" s="698" t="s">
        <v>708</v>
      </c>
      <c r="D5" s="212" t="s">
        <v>744</v>
      </c>
      <c r="E5" s="212" t="s">
        <v>745</v>
      </c>
      <c r="F5" s="212" t="s">
        <v>746</v>
      </c>
      <c r="G5" s="212" t="s">
        <v>712</v>
      </c>
      <c r="H5" s="212" t="s">
        <v>738</v>
      </c>
      <c r="I5" s="212" t="s">
        <v>731</v>
      </c>
      <c r="J5" s="212" t="s">
        <v>747</v>
      </c>
      <c r="K5" s="212" t="s">
        <v>716</v>
      </c>
      <c r="L5" s="212" t="s">
        <v>717</v>
      </c>
      <c r="M5" s="212" t="s">
        <v>740</v>
      </c>
      <c r="N5" s="212" t="s">
        <v>715</v>
      </c>
      <c r="O5" s="212" t="s">
        <v>741</v>
      </c>
      <c r="P5" s="212" t="s">
        <v>721</v>
      </c>
      <c r="Q5" s="212" t="s">
        <v>748</v>
      </c>
      <c r="R5" s="212" t="s">
        <v>743</v>
      </c>
      <c r="S5" s="212" t="s">
        <v>724</v>
      </c>
      <c r="T5" s="212" t="s">
        <v>725</v>
      </c>
    </row>
    <row r="6" spans="1:20">
      <c r="A6" s="698" t="s">
        <v>706</v>
      </c>
      <c r="B6" s="698" t="s">
        <v>749</v>
      </c>
      <c r="C6" s="698" t="s">
        <v>606</v>
      </c>
      <c r="D6" s="212" t="s">
        <v>709</v>
      </c>
      <c r="E6" s="212" t="s">
        <v>750</v>
      </c>
      <c r="F6" s="212" t="s">
        <v>751</v>
      </c>
      <c r="G6" s="212" t="s">
        <v>752</v>
      </c>
      <c r="H6" s="212" t="s">
        <v>753</v>
      </c>
      <c r="I6" s="212" t="s">
        <v>754</v>
      </c>
      <c r="J6" s="212" t="s">
        <v>755</v>
      </c>
      <c r="K6" s="212" t="s">
        <v>748</v>
      </c>
      <c r="L6" s="212" t="s">
        <v>756</v>
      </c>
      <c r="M6" s="212" t="s">
        <v>756</v>
      </c>
      <c r="N6" s="212" t="s">
        <v>756</v>
      </c>
      <c r="O6" s="212" t="s">
        <v>756</v>
      </c>
      <c r="P6" s="212" t="s">
        <v>757</v>
      </c>
      <c r="Q6" s="212" t="s">
        <v>606</v>
      </c>
      <c r="R6" s="212" t="s">
        <v>606</v>
      </c>
      <c r="S6" s="212" t="s">
        <v>606</v>
      </c>
      <c r="T6" s="212" t="s">
        <v>606</v>
      </c>
    </row>
    <row r="7" spans="1:20">
      <c r="A7" s="698" t="s">
        <v>706</v>
      </c>
      <c r="B7" s="698" t="s">
        <v>749</v>
      </c>
      <c r="C7" s="698" t="s">
        <v>606</v>
      </c>
      <c r="D7" s="212" t="s">
        <v>726</v>
      </c>
      <c r="E7" s="212" t="s">
        <v>758</v>
      </c>
      <c r="F7" s="212" t="s">
        <v>759</v>
      </c>
      <c r="G7" s="212" t="s">
        <v>760</v>
      </c>
      <c r="H7" s="212" t="s">
        <v>761</v>
      </c>
      <c r="I7" s="212" t="s">
        <v>762</v>
      </c>
      <c r="J7" s="212" t="s">
        <v>763</v>
      </c>
      <c r="K7" s="212" t="s">
        <v>764</v>
      </c>
      <c r="L7" s="212" t="s">
        <v>765</v>
      </c>
      <c r="M7" s="212" t="s">
        <v>766</v>
      </c>
      <c r="N7" s="212" t="s">
        <v>721</v>
      </c>
      <c r="O7" s="212" t="s">
        <v>767</v>
      </c>
      <c r="P7" s="212" t="s">
        <v>768</v>
      </c>
      <c r="Q7" s="212" t="s">
        <v>606</v>
      </c>
      <c r="R7" s="212" t="s">
        <v>606</v>
      </c>
      <c r="S7" s="212" t="s">
        <v>606</v>
      </c>
      <c r="T7" s="212" t="s">
        <v>606</v>
      </c>
    </row>
    <row r="8" spans="1:20">
      <c r="A8" s="698" t="s">
        <v>706</v>
      </c>
      <c r="B8" s="698" t="s">
        <v>749</v>
      </c>
      <c r="C8" s="698" t="s">
        <v>606</v>
      </c>
      <c r="D8" s="212" t="s">
        <v>735</v>
      </c>
      <c r="E8" s="212" t="s">
        <v>769</v>
      </c>
      <c r="F8" s="212" t="s">
        <v>770</v>
      </c>
      <c r="G8" s="212" t="s">
        <v>771</v>
      </c>
      <c r="H8" s="212" t="s">
        <v>772</v>
      </c>
      <c r="I8" s="212" t="s">
        <v>773</v>
      </c>
      <c r="J8" s="212" t="s">
        <v>755</v>
      </c>
      <c r="K8" s="212" t="s">
        <v>774</v>
      </c>
      <c r="L8" s="212" t="s">
        <v>775</v>
      </c>
      <c r="M8" s="212" t="s">
        <v>721</v>
      </c>
      <c r="N8" s="212" t="s">
        <v>776</v>
      </c>
      <c r="O8" s="212" t="s">
        <v>777</v>
      </c>
      <c r="P8" s="212" t="s">
        <v>778</v>
      </c>
      <c r="Q8" s="212" t="s">
        <v>606</v>
      </c>
      <c r="R8" s="212" t="s">
        <v>606</v>
      </c>
      <c r="S8" s="212" t="s">
        <v>606</v>
      </c>
      <c r="T8" s="212" t="s">
        <v>606</v>
      </c>
    </row>
    <row r="9" spans="1:20">
      <c r="A9" s="698" t="s">
        <v>706</v>
      </c>
      <c r="B9" s="698" t="s">
        <v>749</v>
      </c>
      <c r="C9" s="698" t="s">
        <v>606</v>
      </c>
      <c r="D9" s="212" t="s">
        <v>744</v>
      </c>
      <c r="E9" s="212" t="s">
        <v>779</v>
      </c>
      <c r="F9" s="212" t="s">
        <v>780</v>
      </c>
      <c r="G9" s="212" t="s">
        <v>752</v>
      </c>
      <c r="H9" s="212" t="s">
        <v>753</v>
      </c>
      <c r="I9" s="212" t="s">
        <v>781</v>
      </c>
      <c r="J9" s="212" t="s">
        <v>782</v>
      </c>
      <c r="K9" s="212" t="s">
        <v>783</v>
      </c>
      <c r="L9" s="212" t="s">
        <v>776</v>
      </c>
      <c r="M9" s="212" t="s">
        <v>784</v>
      </c>
      <c r="N9" s="212" t="s">
        <v>721</v>
      </c>
      <c r="O9" s="212" t="s">
        <v>721</v>
      </c>
      <c r="P9" s="212" t="s">
        <v>785</v>
      </c>
      <c r="Q9" s="212" t="s">
        <v>606</v>
      </c>
      <c r="R9" s="212" t="s">
        <v>606</v>
      </c>
      <c r="S9" s="212" t="s">
        <v>606</v>
      </c>
      <c r="T9" s="212" t="s">
        <v>606</v>
      </c>
    </row>
    <row r="10" spans="1:20">
      <c r="A10" s="698" t="s">
        <v>706</v>
      </c>
      <c r="B10" s="698" t="s">
        <v>786</v>
      </c>
      <c r="C10" s="698" t="s">
        <v>787</v>
      </c>
      <c r="D10" s="212" t="s">
        <v>709</v>
      </c>
      <c r="E10" s="212" t="s">
        <v>788</v>
      </c>
      <c r="F10" s="212" t="s">
        <v>789</v>
      </c>
      <c r="G10" s="212" t="s">
        <v>790</v>
      </c>
      <c r="H10" s="212" t="s">
        <v>791</v>
      </c>
      <c r="I10" s="212" t="s">
        <v>792</v>
      </c>
      <c r="J10" s="212" t="s">
        <v>793</v>
      </c>
      <c r="K10" s="212" t="s">
        <v>794</v>
      </c>
      <c r="L10" s="212" t="s">
        <v>795</v>
      </c>
      <c r="M10" s="212" t="s">
        <v>795</v>
      </c>
      <c r="N10" s="212" t="s">
        <v>795</v>
      </c>
      <c r="O10" s="212" t="s">
        <v>606</v>
      </c>
      <c r="P10" s="212" t="s">
        <v>606</v>
      </c>
      <c r="Q10" s="212" t="s">
        <v>606</v>
      </c>
      <c r="R10" s="212" t="s">
        <v>606</v>
      </c>
      <c r="S10" s="212" t="s">
        <v>606</v>
      </c>
      <c r="T10" s="212" t="s">
        <v>606</v>
      </c>
    </row>
    <row r="11" spans="1:20">
      <c r="A11" s="698" t="s">
        <v>706</v>
      </c>
      <c r="B11" s="698" t="s">
        <v>786</v>
      </c>
      <c r="C11" s="698" t="s">
        <v>787</v>
      </c>
      <c r="D11" s="212" t="s">
        <v>726</v>
      </c>
      <c r="E11" s="212" t="s">
        <v>796</v>
      </c>
      <c r="F11" s="212" t="s">
        <v>797</v>
      </c>
      <c r="G11" s="212" t="s">
        <v>798</v>
      </c>
      <c r="H11" s="212" t="s">
        <v>799</v>
      </c>
      <c r="I11" s="212" t="s">
        <v>800</v>
      </c>
      <c r="J11" s="212" t="s">
        <v>801</v>
      </c>
      <c r="K11" s="212" t="s">
        <v>802</v>
      </c>
      <c r="L11" s="212" t="s">
        <v>803</v>
      </c>
      <c r="M11" s="212" t="s">
        <v>804</v>
      </c>
      <c r="N11" s="212" t="s">
        <v>795</v>
      </c>
      <c r="O11" s="212" t="s">
        <v>606</v>
      </c>
      <c r="P11" s="212" t="s">
        <v>606</v>
      </c>
      <c r="Q11" s="212" t="s">
        <v>606</v>
      </c>
      <c r="R11" s="212" t="s">
        <v>606</v>
      </c>
      <c r="S11" s="212" t="s">
        <v>606</v>
      </c>
      <c r="T11" s="212" t="s">
        <v>606</v>
      </c>
    </row>
    <row r="12" spans="1:20">
      <c r="A12" s="698" t="s">
        <v>706</v>
      </c>
      <c r="B12" s="698" t="s">
        <v>786</v>
      </c>
      <c r="C12" s="698" t="s">
        <v>787</v>
      </c>
      <c r="D12" s="212" t="s">
        <v>735</v>
      </c>
      <c r="E12" s="212" t="s">
        <v>805</v>
      </c>
      <c r="F12" s="212" t="s">
        <v>806</v>
      </c>
      <c r="G12" s="212" t="s">
        <v>807</v>
      </c>
      <c r="H12" s="212" t="s">
        <v>808</v>
      </c>
      <c r="I12" s="212" t="s">
        <v>809</v>
      </c>
      <c r="J12" s="212" t="s">
        <v>810</v>
      </c>
      <c r="K12" s="212" t="s">
        <v>811</v>
      </c>
      <c r="L12" s="212" t="s">
        <v>812</v>
      </c>
      <c r="M12" s="212" t="s">
        <v>813</v>
      </c>
      <c r="N12" s="212" t="s">
        <v>795</v>
      </c>
      <c r="O12" s="212" t="s">
        <v>606</v>
      </c>
      <c r="P12" s="212" t="s">
        <v>606</v>
      </c>
      <c r="Q12" s="212" t="s">
        <v>606</v>
      </c>
      <c r="R12" s="212" t="s">
        <v>606</v>
      </c>
      <c r="S12" s="212" t="s">
        <v>606</v>
      </c>
      <c r="T12" s="212" t="s">
        <v>606</v>
      </c>
    </row>
    <row r="13" spans="1:20">
      <c r="A13" s="698" t="s">
        <v>706</v>
      </c>
      <c r="B13" s="698" t="s">
        <v>786</v>
      </c>
      <c r="C13" s="698" t="s">
        <v>787</v>
      </c>
      <c r="D13" s="212" t="s">
        <v>744</v>
      </c>
      <c r="E13" s="212" t="s">
        <v>814</v>
      </c>
      <c r="F13" s="212" t="s">
        <v>815</v>
      </c>
      <c r="G13" s="212" t="s">
        <v>807</v>
      </c>
      <c r="H13" s="212" t="s">
        <v>816</v>
      </c>
      <c r="I13" s="212" t="s">
        <v>817</v>
      </c>
      <c r="J13" s="212" t="s">
        <v>818</v>
      </c>
      <c r="K13" s="212" t="s">
        <v>795</v>
      </c>
      <c r="L13" s="212" t="s">
        <v>795</v>
      </c>
      <c r="M13" s="212" t="s">
        <v>795</v>
      </c>
      <c r="N13" s="212" t="s">
        <v>795</v>
      </c>
      <c r="O13" s="212" t="s">
        <v>606</v>
      </c>
      <c r="P13" s="212" t="s">
        <v>606</v>
      </c>
      <c r="Q13" s="212" t="s">
        <v>606</v>
      </c>
      <c r="R13" s="212" t="s">
        <v>606</v>
      </c>
      <c r="S13" s="212" t="s">
        <v>606</v>
      </c>
      <c r="T13" s="212" t="s">
        <v>606</v>
      </c>
    </row>
    <row r="14" spans="1:20">
      <c r="A14" s="698" t="s">
        <v>819</v>
      </c>
      <c r="B14" s="698" t="s">
        <v>820</v>
      </c>
      <c r="C14" s="698" t="s">
        <v>606</v>
      </c>
      <c r="D14" s="212" t="s">
        <v>709</v>
      </c>
      <c r="E14" s="212" t="s">
        <v>821</v>
      </c>
      <c r="F14" s="212" t="s">
        <v>753</v>
      </c>
      <c r="G14" s="212" t="s">
        <v>822</v>
      </c>
      <c r="H14" s="212" t="s">
        <v>823</v>
      </c>
      <c r="I14" s="212" t="s">
        <v>782</v>
      </c>
      <c r="J14" s="212" t="s">
        <v>794</v>
      </c>
      <c r="K14" s="212" t="s">
        <v>824</v>
      </c>
      <c r="L14" s="212" t="s">
        <v>825</v>
      </c>
      <c r="M14" s="212" t="s">
        <v>826</v>
      </c>
      <c r="N14" s="212" t="s">
        <v>827</v>
      </c>
      <c r="O14" s="212" t="s">
        <v>828</v>
      </c>
      <c r="P14" s="212" t="s">
        <v>606</v>
      </c>
      <c r="Q14" s="212" t="s">
        <v>606</v>
      </c>
      <c r="R14" s="212" t="s">
        <v>606</v>
      </c>
      <c r="S14" s="212" t="s">
        <v>606</v>
      </c>
      <c r="T14" s="212" t="s">
        <v>606</v>
      </c>
    </row>
    <row r="15" spans="1:20">
      <c r="A15" s="698" t="s">
        <v>819</v>
      </c>
      <c r="B15" s="698" t="s">
        <v>820</v>
      </c>
      <c r="C15" s="698" t="s">
        <v>606</v>
      </c>
      <c r="D15" s="212" t="s">
        <v>726</v>
      </c>
      <c r="E15" s="212" t="s">
        <v>829</v>
      </c>
      <c r="F15" s="212" t="s">
        <v>830</v>
      </c>
      <c r="G15" s="212" t="s">
        <v>831</v>
      </c>
      <c r="H15" s="212" t="s">
        <v>832</v>
      </c>
      <c r="I15" s="212" t="s">
        <v>833</v>
      </c>
      <c r="J15" s="212" t="s">
        <v>834</v>
      </c>
      <c r="K15" s="212" t="s">
        <v>835</v>
      </c>
      <c r="L15" s="212" t="s">
        <v>836</v>
      </c>
      <c r="M15" s="212" t="s">
        <v>837</v>
      </c>
      <c r="N15" s="212" t="s">
        <v>838</v>
      </c>
      <c r="O15" s="212" t="s">
        <v>839</v>
      </c>
      <c r="P15" s="212" t="s">
        <v>606</v>
      </c>
      <c r="Q15" s="212" t="s">
        <v>606</v>
      </c>
      <c r="R15" s="212" t="s">
        <v>606</v>
      </c>
      <c r="S15" s="212" t="s">
        <v>606</v>
      </c>
      <c r="T15" s="212" t="s">
        <v>606</v>
      </c>
    </row>
    <row r="16" spans="1:20">
      <c r="A16" s="698" t="s">
        <v>819</v>
      </c>
      <c r="B16" s="698" t="s">
        <v>820</v>
      </c>
      <c r="C16" s="698" t="s">
        <v>606</v>
      </c>
      <c r="D16" s="212" t="s">
        <v>735</v>
      </c>
      <c r="E16" s="212" t="s">
        <v>840</v>
      </c>
      <c r="F16" s="212" t="s">
        <v>841</v>
      </c>
      <c r="G16" s="212" t="s">
        <v>842</v>
      </c>
      <c r="H16" s="212" t="s">
        <v>843</v>
      </c>
      <c r="I16" s="212" t="s">
        <v>800</v>
      </c>
      <c r="J16" s="212" t="s">
        <v>844</v>
      </c>
      <c r="K16" s="212" t="s">
        <v>845</v>
      </c>
      <c r="L16" s="212" t="s">
        <v>846</v>
      </c>
      <c r="M16" s="212" t="s">
        <v>847</v>
      </c>
      <c r="N16" s="212" t="s">
        <v>848</v>
      </c>
      <c r="O16" s="212" t="s">
        <v>849</v>
      </c>
      <c r="P16" s="212" t="s">
        <v>606</v>
      </c>
      <c r="Q16" s="212" t="s">
        <v>606</v>
      </c>
      <c r="R16" s="212" t="s">
        <v>606</v>
      </c>
      <c r="S16" s="212" t="s">
        <v>606</v>
      </c>
      <c r="T16" s="212" t="s">
        <v>606</v>
      </c>
    </row>
    <row r="17" spans="1:20">
      <c r="A17" s="698" t="s">
        <v>819</v>
      </c>
      <c r="B17" s="698" t="s">
        <v>820</v>
      </c>
      <c r="C17" s="698" t="s">
        <v>606</v>
      </c>
      <c r="D17" s="212" t="s">
        <v>744</v>
      </c>
      <c r="E17" s="212" t="s">
        <v>850</v>
      </c>
      <c r="F17" s="212" t="s">
        <v>851</v>
      </c>
      <c r="G17" s="212" t="s">
        <v>852</v>
      </c>
      <c r="H17" s="212" t="s">
        <v>853</v>
      </c>
      <c r="I17" s="212" t="s">
        <v>854</v>
      </c>
      <c r="J17" s="212" t="s">
        <v>855</v>
      </c>
      <c r="K17" s="212" t="s">
        <v>839</v>
      </c>
      <c r="L17" s="212" t="s">
        <v>839</v>
      </c>
      <c r="M17" s="212" t="s">
        <v>839</v>
      </c>
      <c r="N17" s="212" t="s">
        <v>825</v>
      </c>
      <c r="O17" s="212" t="s">
        <v>856</v>
      </c>
      <c r="P17" s="212" t="s">
        <v>606</v>
      </c>
      <c r="Q17" s="212" t="s">
        <v>606</v>
      </c>
      <c r="R17" s="212" t="s">
        <v>606</v>
      </c>
      <c r="S17" s="212" t="s">
        <v>606</v>
      </c>
      <c r="T17" s="212" t="s">
        <v>606</v>
      </c>
    </row>
    <row r="18" spans="1:20">
      <c r="A18" s="698" t="s">
        <v>819</v>
      </c>
      <c r="B18" s="698" t="s">
        <v>857</v>
      </c>
      <c r="C18" s="698" t="s">
        <v>858</v>
      </c>
      <c r="D18" s="212" t="s">
        <v>709</v>
      </c>
      <c r="E18" s="212" t="s">
        <v>821</v>
      </c>
      <c r="F18" s="212" t="s">
        <v>753</v>
      </c>
      <c r="G18" s="212" t="s">
        <v>822</v>
      </c>
      <c r="H18" s="212" t="s">
        <v>823</v>
      </c>
      <c r="I18" s="212" t="s">
        <v>782</v>
      </c>
      <c r="J18" s="212" t="s">
        <v>794</v>
      </c>
      <c r="K18" s="212" t="s">
        <v>824</v>
      </c>
      <c r="L18" s="212" t="s">
        <v>825</v>
      </c>
      <c r="M18" s="212" t="s">
        <v>826</v>
      </c>
      <c r="N18" s="212" t="s">
        <v>827</v>
      </c>
      <c r="O18" s="212" t="s">
        <v>606</v>
      </c>
      <c r="P18" s="212" t="s">
        <v>606</v>
      </c>
      <c r="Q18" s="212" t="s">
        <v>606</v>
      </c>
      <c r="R18" s="212" t="s">
        <v>606</v>
      </c>
      <c r="S18" s="212" t="s">
        <v>606</v>
      </c>
      <c r="T18" s="212" t="s">
        <v>606</v>
      </c>
    </row>
    <row r="19" spans="1:20">
      <c r="A19" s="698" t="s">
        <v>819</v>
      </c>
      <c r="B19" s="698" t="s">
        <v>857</v>
      </c>
      <c r="C19" s="698" t="s">
        <v>858</v>
      </c>
      <c r="D19" s="212" t="s">
        <v>726</v>
      </c>
      <c r="E19" s="212" t="s">
        <v>829</v>
      </c>
      <c r="F19" s="212" t="s">
        <v>830</v>
      </c>
      <c r="G19" s="212" t="s">
        <v>831</v>
      </c>
      <c r="H19" s="212" t="s">
        <v>832</v>
      </c>
      <c r="I19" s="212" t="s">
        <v>833</v>
      </c>
      <c r="J19" s="212" t="s">
        <v>834</v>
      </c>
      <c r="K19" s="212" t="s">
        <v>835</v>
      </c>
      <c r="L19" s="212" t="s">
        <v>836</v>
      </c>
      <c r="M19" s="212" t="s">
        <v>837</v>
      </c>
      <c r="N19" s="212" t="s">
        <v>838</v>
      </c>
      <c r="O19" s="212" t="s">
        <v>606</v>
      </c>
      <c r="P19" s="212" t="s">
        <v>606</v>
      </c>
      <c r="Q19" s="212" t="s">
        <v>606</v>
      </c>
      <c r="R19" s="212" t="s">
        <v>606</v>
      </c>
      <c r="S19" s="212" t="s">
        <v>606</v>
      </c>
      <c r="T19" s="212" t="s">
        <v>606</v>
      </c>
    </row>
    <row r="20" spans="1:20">
      <c r="A20" s="698" t="s">
        <v>819</v>
      </c>
      <c r="B20" s="698" t="s">
        <v>857</v>
      </c>
      <c r="C20" s="698" t="s">
        <v>858</v>
      </c>
      <c r="D20" s="212" t="s">
        <v>735</v>
      </c>
      <c r="E20" s="212" t="s">
        <v>840</v>
      </c>
      <c r="F20" s="212" t="s">
        <v>841</v>
      </c>
      <c r="G20" s="212" t="s">
        <v>842</v>
      </c>
      <c r="H20" s="212" t="s">
        <v>843</v>
      </c>
      <c r="I20" s="212" t="s">
        <v>800</v>
      </c>
      <c r="J20" s="212" t="s">
        <v>844</v>
      </c>
      <c r="K20" s="212" t="s">
        <v>845</v>
      </c>
      <c r="L20" s="212" t="s">
        <v>846</v>
      </c>
      <c r="M20" s="212" t="s">
        <v>847</v>
      </c>
      <c r="N20" s="212" t="s">
        <v>848</v>
      </c>
      <c r="O20" s="212" t="s">
        <v>606</v>
      </c>
      <c r="P20" s="212" t="s">
        <v>606</v>
      </c>
      <c r="Q20" s="212" t="s">
        <v>606</v>
      </c>
      <c r="R20" s="212" t="s">
        <v>606</v>
      </c>
      <c r="S20" s="212" t="s">
        <v>606</v>
      </c>
      <c r="T20" s="212" t="s">
        <v>606</v>
      </c>
    </row>
    <row r="21" spans="1:20">
      <c r="A21" s="698" t="s">
        <v>819</v>
      </c>
      <c r="B21" s="698" t="s">
        <v>857</v>
      </c>
      <c r="C21" s="698" t="s">
        <v>858</v>
      </c>
      <c r="D21" s="212" t="s">
        <v>744</v>
      </c>
      <c r="E21" s="212" t="s">
        <v>850</v>
      </c>
      <c r="F21" s="212" t="s">
        <v>851</v>
      </c>
      <c r="G21" s="212" t="s">
        <v>852</v>
      </c>
      <c r="H21" s="212" t="s">
        <v>853</v>
      </c>
      <c r="I21" s="212" t="s">
        <v>854</v>
      </c>
      <c r="J21" s="212" t="s">
        <v>855</v>
      </c>
      <c r="K21" s="212" t="s">
        <v>839</v>
      </c>
      <c r="L21" s="212" t="s">
        <v>839</v>
      </c>
      <c r="M21" s="212" t="s">
        <v>839</v>
      </c>
      <c r="N21" s="212" t="s">
        <v>825</v>
      </c>
      <c r="O21" s="212" t="s">
        <v>606</v>
      </c>
      <c r="P21" s="212" t="s">
        <v>606</v>
      </c>
      <c r="Q21" s="212" t="s">
        <v>606</v>
      </c>
      <c r="R21" s="212" t="s">
        <v>606</v>
      </c>
      <c r="S21" s="212" t="s">
        <v>606</v>
      </c>
      <c r="T21" s="212" t="s">
        <v>606</v>
      </c>
    </row>
    <row r="22" spans="1:20">
      <c r="A22" s="698" t="s">
        <v>859</v>
      </c>
      <c r="B22" s="698" t="s">
        <v>860</v>
      </c>
      <c r="C22" s="698" t="s">
        <v>861</v>
      </c>
      <c r="D22" s="212" t="s">
        <v>709</v>
      </c>
      <c r="E22" s="212" t="s">
        <v>862</v>
      </c>
      <c r="F22" s="212" t="s">
        <v>863</v>
      </c>
      <c r="G22" s="212" t="s">
        <v>864</v>
      </c>
      <c r="H22" s="212" t="s">
        <v>865</v>
      </c>
      <c r="I22" s="212" t="s">
        <v>866</v>
      </c>
      <c r="J22" s="212" t="s">
        <v>867</v>
      </c>
      <c r="K22" s="212" t="s">
        <v>868</v>
      </c>
      <c r="L22" s="212" t="s">
        <v>869</v>
      </c>
      <c r="M22" s="212" t="s">
        <v>870</v>
      </c>
      <c r="N22" s="212" t="s">
        <v>871</v>
      </c>
      <c r="O22" s="212" t="s">
        <v>872</v>
      </c>
      <c r="P22" s="212" t="s">
        <v>873</v>
      </c>
      <c r="Q22" s="212" t="s">
        <v>874</v>
      </c>
      <c r="R22" s="212" t="s">
        <v>875</v>
      </c>
      <c r="S22" s="212" t="s">
        <v>606</v>
      </c>
      <c r="T22" s="212" t="s">
        <v>606</v>
      </c>
    </row>
    <row r="23" spans="1:20">
      <c r="A23" s="698" t="s">
        <v>859</v>
      </c>
      <c r="B23" s="698" t="s">
        <v>860</v>
      </c>
      <c r="C23" s="698" t="s">
        <v>861</v>
      </c>
      <c r="D23" s="212" t="s">
        <v>726</v>
      </c>
      <c r="E23" s="212" t="s">
        <v>876</v>
      </c>
      <c r="F23" s="212" t="s">
        <v>877</v>
      </c>
      <c r="G23" s="212" t="s">
        <v>878</v>
      </c>
      <c r="H23" s="212" t="s">
        <v>879</v>
      </c>
      <c r="I23" s="212" t="s">
        <v>880</v>
      </c>
      <c r="J23" s="212" t="s">
        <v>881</v>
      </c>
      <c r="K23" s="212" t="s">
        <v>882</v>
      </c>
      <c r="L23" s="212" t="s">
        <v>883</v>
      </c>
      <c r="M23" s="212" t="s">
        <v>884</v>
      </c>
      <c r="N23" s="212" t="s">
        <v>885</v>
      </c>
      <c r="O23" s="212" t="s">
        <v>886</v>
      </c>
      <c r="P23" s="212" t="s">
        <v>887</v>
      </c>
      <c r="Q23" s="212" t="s">
        <v>888</v>
      </c>
      <c r="R23" s="212" t="s">
        <v>889</v>
      </c>
      <c r="S23" s="212" t="s">
        <v>606</v>
      </c>
      <c r="T23" s="212" t="s">
        <v>606</v>
      </c>
    </row>
    <row r="24" spans="1:20">
      <c r="A24" s="698" t="s">
        <v>859</v>
      </c>
      <c r="B24" s="698" t="s">
        <v>860</v>
      </c>
      <c r="C24" s="698" t="s">
        <v>861</v>
      </c>
      <c r="D24" s="212" t="s">
        <v>735</v>
      </c>
      <c r="E24" s="212" t="s">
        <v>890</v>
      </c>
      <c r="F24" s="212" t="s">
        <v>891</v>
      </c>
      <c r="G24" s="212" t="s">
        <v>892</v>
      </c>
      <c r="H24" s="212" t="s">
        <v>893</v>
      </c>
      <c r="I24" s="212" t="s">
        <v>894</v>
      </c>
      <c r="J24" s="212" t="s">
        <v>895</v>
      </c>
      <c r="K24" s="212" t="s">
        <v>896</v>
      </c>
      <c r="L24" s="212" t="s">
        <v>883</v>
      </c>
      <c r="M24" s="212" t="s">
        <v>883</v>
      </c>
      <c r="N24" s="212" t="s">
        <v>897</v>
      </c>
      <c r="O24" s="212" t="s">
        <v>898</v>
      </c>
      <c r="P24" s="212" t="s">
        <v>899</v>
      </c>
      <c r="Q24" s="212" t="s">
        <v>900</v>
      </c>
      <c r="R24" s="212" t="s">
        <v>844</v>
      </c>
      <c r="S24" s="212" t="s">
        <v>606</v>
      </c>
      <c r="T24" s="212" t="s">
        <v>606</v>
      </c>
    </row>
    <row r="25" spans="1:20">
      <c r="A25" s="698" t="s">
        <v>859</v>
      </c>
      <c r="B25" s="698" t="s">
        <v>860</v>
      </c>
      <c r="C25" s="698" t="s">
        <v>861</v>
      </c>
      <c r="D25" s="212" t="s">
        <v>744</v>
      </c>
      <c r="E25" s="212" t="s">
        <v>901</v>
      </c>
      <c r="F25" s="212" t="s">
        <v>902</v>
      </c>
      <c r="G25" s="212" t="s">
        <v>903</v>
      </c>
      <c r="H25" s="212" t="s">
        <v>904</v>
      </c>
      <c r="I25" s="212" t="s">
        <v>905</v>
      </c>
      <c r="J25" s="212" t="s">
        <v>906</v>
      </c>
      <c r="K25" s="212" t="s">
        <v>907</v>
      </c>
      <c r="L25" s="212" t="s">
        <v>908</v>
      </c>
      <c r="M25" s="212" t="s">
        <v>909</v>
      </c>
      <c r="N25" s="212" t="s">
        <v>910</v>
      </c>
      <c r="O25" s="212" t="s">
        <v>911</v>
      </c>
      <c r="P25" s="212" t="s">
        <v>912</v>
      </c>
      <c r="Q25" s="212" t="s">
        <v>913</v>
      </c>
      <c r="R25" s="212" t="s">
        <v>914</v>
      </c>
      <c r="S25" s="212" t="s">
        <v>606</v>
      </c>
      <c r="T25" s="212" t="s">
        <v>606</v>
      </c>
    </row>
    <row r="26" spans="1:20">
      <c r="A26" s="698" t="s">
        <v>859</v>
      </c>
      <c r="B26" s="698" t="s">
        <v>860</v>
      </c>
      <c r="C26" s="698" t="s">
        <v>915</v>
      </c>
      <c r="D26" s="212" t="s">
        <v>709</v>
      </c>
      <c r="E26" s="212" t="s">
        <v>916</v>
      </c>
      <c r="F26" s="212" t="s">
        <v>917</v>
      </c>
      <c r="G26" s="212" t="s">
        <v>763</v>
      </c>
      <c r="H26" s="212" t="s">
        <v>918</v>
      </c>
      <c r="I26" s="212" t="s">
        <v>919</v>
      </c>
      <c r="J26" s="212" t="s">
        <v>920</v>
      </c>
      <c r="K26" s="212" t="s">
        <v>921</v>
      </c>
      <c r="L26" s="212" t="s">
        <v>922</v>
      </c>
      <c r="M26" s="212" t="s">
        <v>923</v>
      </c>
      <c r="N26" s="212" t="s">
        <v>924</v>
      </c>
      <c r="O26" s="212" t="s">
        <v>925</v>
      </c>
      <c r="P26" s="212" t="s">
        <v>926</v>
      </c>
      <c r="Q26" s="212" t="s">
        <v>927</v>
      </c>
      <c r="R26" s="212" t="s">
        <v>928</v>
      </c>
      <c r="S26" s="212" t="s">
        <v>929</v>
      </c>
      <c r="T26" s="212" t="s">
        <v>606</v>
      </c>
    </row>
    <row r="27" spans="1:20">
      <c r="A27" s="698" t="s">
        <v>859</v>
      </c>
      <c r="B27" s="698" t="s">
        <v>860</v>
      </c>
      <c r="C27" s="698" t="s">
        <v>915</v>
      </c>
      <c r="D27" s="212" t="s">
        <v>726</v>
      </c>
      <c r="E27" s="212" t="s">
        <v>930</v>
      </c>
      <c r="F27" s="212" t="s">
        <v>931</v>
      </c>
      <c r="G27" s="212" t="s">
        <v>932</v>
      </c>
      <c r="H27" s="212" t="s">
        <v>933</v>
      </c>
      <c r="I27" s="212" t="s">
        <v>934</v>
      </c>
      <c r="J27" s="212" t="s">
        <v>935</v>
      </c>
      <c r="K27" s="212" t="s">
        <v>936</v>
      </c>
      <c r="L27" s="212" t="s">
        <v>937</v>
      </c>
      <c r="M27" s="212" t="s">
        <v>937</v>
      </c>
      <c r="N27" s="212" t="s">
        <v>938</v>
      </c>
      <c r="O27" s="212" t="s">
        <v>939</v>
      </c>
      <c r="P27" s="212" t="s">
        <v>905</v>
      </c>
      <c r="Q27" s="212" t="s">
        <v>940</v>
      </c>
      <c r="R27" s="212" t="s">
        <v>941</v>
      </c>
      <c r="S27" s="212" t="s">
        <v>942</v>
      </c>
      <c r="T27" s="212" t="s">
        <v>606</v>
      </c>
    </row>
    <row r="28" spans="1:20">
      <c r="A28" s="698" t="s">
        <v>859</v>
      </c>
      <c r="B28" s="698" t="s">
        <v>860</v>
      </c>
      <c r="C28" s="698" t="s">
        <v>915</v>
      </c>
      <c r="D28" s="212" t="s">
        <v>735</v>
      </c>
      <c r="E28" s="212" t="s">
        <v>943</v>
      </c>
      <c r="F28" s="212" t="s">
        <v>944</v>
      </c>
      <c r="G28" s="212" t="s">
        <v>945</v>
      </c>
      <c r="H28" s="212" t="s">
        <v>848</v>
      </c>
      <c r="I28" s="212" t="s">
        <v>946</v>
      </c>
      <c r="J28" s="212" t="s">
        <v>947</v>
      </c>
      <c r="K28" s="212" t="s">
        <v>948</v>
      </c>
      <c r="L28" s="212" t="s">
        <v>949</v>
      </c>
      <c r="M28" s="212" t="s">
        <v>950</v>
      </c>
      <c r="N28" s="212" t="s">
        <v>951</v>
      </c>
      <c r="O28" s="212" t="s">
        <v>952</v>
      </c>
      <c r="P28" s="212" t="s">
        <v>953</v>
      </c>
      <c r="Q28" s="212" t="s">
        <v>900</v>
      </c>
      <c r="R28" s="212" t="s">
        <v>801</v>
      </c>
      <c r="S28" s="212" t="s">
        <v>954</v>
      </c>
      <c r="T28" s="212" t="s">
        <v>606</v>
      </c>
    </row>
    <row r="29" spans="1:20">
      <c r="A29" s="698" t="s">
        <v>859</v>
      </c>
      <c r="B29" s="698" t="s">
        <v>860</v>
      </c>
      <c r="C29" s="698" t="s">
        <v>915</v>
      </c>
      <c r="D29" s="212" t="s">
        <v>744</v>
      </c>
      <c r="E29" s="212" t="s">
        <v>955</v>
      </c>
      <c r="F29" s="212" t="s">
        <v>956</v>
      </c>
      <c r="G29" s="212" t="s">
        <v>957</v>
      </c>
      <c r="H29" s="212" t="s">
        <v>802</v>
      </c>
      <c r="I29" s="212" t="s">
        <v>958</v>
      </c>
      <c r="J29" s="212" t="s">
        <v>959</v>
      </c>
      <c r="K29" s="212" t="s">
        <v>921</v>
      </c>
      <c r="L29" s="212" t="s">
        <v>923</v>
      </c>
      <c r="M29" s="212" t="s">
        <v>923</v>
      </c>
      <c r="N29" s="212" t="s">
        <v>960</v>
      </c>
      <c r="O29" s="212" t="s">
        <v>961</v>
      </c>
      <c r="P29" s="212" t="s">
        <v>962</v>
      </c>
      <c r="Q29" s="212" t="s">
        <v>963</v>
      </c>
      <c r="R29" s="212" t="s">
        <v>964</v>
      </c>
      <c r="S29" s="212" t="s">
        <v>719</v>
      </c>
      <c r="T29" s="212" t="s">
        <v>606</v>
      </c>
    </row>
    <row r="30" spans="1:20">
      <c r="A30" s="698" t="s">
        <v>859</v>
      </c>
      <c r="B30" s="698" t="s">
        <v>860</v>
      </c>
      <c r="C30" s="698" t="s">
        <v>965</v>
      </c>
      <c r="D30" s="212" t="s">
        <v>709</v>
      </c>
      <c r="E30" s="212" t="s">
        <v>966</v>
      </c>
      <c r="F30" s="212" t="s">
        <v>967</v>
      </c>
      <c r="G30" s="212" t="s">
        <v>968</v>
      </c>
      <c r="H30" s="212" t="s">
        <v>969</v>
      </c>
      <c r="I30" s="212" t="s">
        <v>896</v>
      </c>
      <c r="J30" s="212" t="s">
        <v>970</v>
      </c>
      <c r="K30" s="212" t="s">
        <v>971</v>
      </c>
      <c r="L30" s="212" t="s">
        <v>972</v>
      </c>
      <c r="M30" s="212" t="s">
        <v>973</v>
      </c>
      <c r="N30" s="212" t="s">
        <v>974</v>
      </c>
      <c r="O30" s="212" t="s">
        <v>975</v>
      </c>
      <c r="P30" s="212" t="s">
        <v>976</v>
      </c>
      <c r="Q30" s="212" t="s">
        <v>977</v>
      </c>
      <c r="R30" s="212" t="s">
        <v>978</v>
      </c>
      <c r="S30" s="212" t="s">
        <v>606</v>
      </c>
      <c r="T30" s="212" t="s">
        <v>606</v>
      </c>
    </row>
    <row r="31" spans="1:20">
      <c r="A31" s="698" t="s">
        <v>859</v>
      </c>
      <c r="B31" s="698" t="s">
        <v>860</v>
      </c>
      <c r="C31" s="698" t="s">
        <v>965</v>
      </c>
      <c r="D31" s="212" t="s">
        <v>726</v>
      </c>
      <c r="E31" s="212" t="s">
        <v>789</v>
      </c>
      <c r="F31" s="212" t="s">
        <v>979</v>
      </c>
      <c r="G31" s="212" t="s">
        <v>980</v>
      </c>
      <c r="H31" s="212" t="s">
        <v>981</v>
      </c>
      <c r="I31" s="212" t="s">
        <v>982</v>
      </c>
      <c r="J31" s="212" t="s">
        <v>983</v>
      </c>
      <c r="K31" s="212" t="s">
        <v>984</v>
      </c>
      <c r="L31" s="212" t="s">
        <v>985</v>
      </c>
      <c r="M31" s="212" t="s">
        <v>986</v>
      </c>
      <c r="N31" s="212" t="s">
        <v>987</v>
      </c>
      <c r="O31" s="212" t="s">
        <v>988</v>
      </c>
      <c r="P31" s="212" t="s">
        <v>989</v>
      </c>
      <c r="Q31" s="212" t="s">
        <v>990</v>
      </c>
      <c r="R31" s="212" t="s">
        <v>991</v>
      </c>
      <c r="S31" s="212" t="s">
        <v>606</v>
      </c>
      <c r="T31" s="212" t="s">
        <v>606</v>
      </c>
    </row>
    <row r="32" spans="1:20">
      <c r="A32" s="698" t="s">
        <v>859</v>
      </c>
      <c r="B32" s="698" t="s">
        <v>860</v>
      </c>
      <c r="C32" s="698" t="s">
        <v>965</v>
      </c>
      <c r="D32" s="212" t="s">
        <v>735</v>
      </c>
      <c r="E32" s="212" t="s">
        <v>992</v>
      </c>
      <c r="F32" s="212" t="s">
        <v>993</v>
      </c>
      <c r="G32" s="212" t="s">
        <v>994</v>
      </c>
      <c r="H32" s="212" t="s">
        <v>912</v>
      </c>
      <c r="I32" s="212" t="s">
        <v>995</v>
      </c>
      <c r="J32" s="212" t="s">
        <v>996</v>
      </c>
      <c r="K32" s="212" t="s">
        <v>997</v>
      </c>
      <c r="L32" s="212" t="s">
        <v>998</v>
      </c>
      <c r="M32" s="212" t="s">
        <v>999</v>
      </c>
      <c r="N32" s="212" t="s">
        <v>986</v>
      </c>
      <c r="O32" s="212" t="s">
        <v>1000</v>
      </c>
      <c r="P32" s="212" t="s">
        <v>1001</v>
      </c>
      <c r="Q32" s="212" t="s">
        <v>1002</v>
      </c>
      <c r="R32" s="212" t="s">
        <v>1003</v>
      </c>
      <c r="S32" s="212" t="s">
        <v>606</v>
      </c>
      <c r="T32" s="212" t="s">
        <v>606</v>
      </c>
    </row>
    <row r="33" spans="1:20">
      <c r="A33" s="698" t="s">
        <v>859</v>
      </c>
      <c r="B33" s="698" t="s">
        <v>860</v>
      </c>
      <c r="C33" s="698" t="s">
        <v>965</v>
      </c>
      <c r="D33" s="212" t="s">
        <v>744</v>
      </c>
      <c r="E33" s="212" t="s">
        <v>1004</v>
      </c>
      <c r="F33" s="212" t="s">
        <v>1005</v>
      </c>
      <c r="G33" s="212" t="s">
        <v>1006</v>
      </c>
      <c r="H33" s="212" t="s">
        <v>1007</v>
      </c>
      <c r="I33" s="212" t="s">
        <v>1008</v>
      </c>
      <c r="J33" s="212" t="s">
        <v>970</v>
      </c>
      <c r="K33" s="212" t="s">
        <v>1009</v>
      </c>
      <c r="L33" s="212" t="s">
        <v>1009</v>
      </c>
      <c r="M33" s="212" t="s">
        <v>972</v>
      </c>
      <c r="N33" s="212" t="s">
        <v>1010</v>
      </c>
      <c r="O33" s="212" t="s">
        <v>1011</v>
      </c>
      <c r="P33" s="212" t="s">
        <v>1012</v>
      </c>
      <c r="Q33" s="212" t="s">
        <v>1013</v>
      </c>
      <c r="R33" s="212" t="s">
        <v>1014</v>
      </c>
      <c r="S33" s="212" t="s">
        <v>606</v>
      </c>
      <c r="T33" s="212" t="s">
        <v>606</v>
      </c>
    </row>
    <row r="34" spans="1:20">
      <c r="A34" s="698" t="s">
        <v>859</v>
      </c>
      <c r="B34" s="698" t="s">
        <v>860</v>
      </c>
      <c r="C34" s="698" t="s">
        <v>1015</v>
      </c>
      <c r="D34" s="212" t="s">
        <v>709</v>
      </c>
      <c r="E34" s="212" t="s">
        <v>1016</v>
      </c>
      <c r="F34" s="212" t="s">
        <v>1017</v>
      </c>
      <c r="G34" s="212" t="s">
        <v>768</v>
      </c>
      <c r="H34" s="212" t="s">
        <v>1018</v>
      </c>
      <c r="I34" s="212" t="s">
        <v>1019</v>
      </c>
      <c r="J34" s="212" t="s">
        <v>1020</v>
      </c>
      <c r="K34" s="212" t="s">
        <v>1021</v>
      </c>
      <c r="L34" s="212" t="s">
        <v>1022</v>
      </c>
      <c r="M34" s="212" t="s">
        <v>1023</v>
      </c>
      <c r="N34" s="212" t="s">
        <v>1024</v>
      </c>
      <c r="O34" s="212" t="s">
        <v>1025</v>
      </c>
      <c r="P34" s="212" t="s">
        <v>1026</v>
      </c>
      <c r="Q34" s="212" t="s">
        <v>1027</v>
      </c>
      <c r="R34" s="212" t="s">
        <v>1028</v>
      </c>
      <c r="S34" s="212" t="s">
        <v>606</v>
      </c>
      <c r="T34" s="212" t="s">
        <v>606</v>
      </c>
    </row>
    <row r="35" spans="1:20">
      <c r="A35" s="698" t="s">
        <v>859</v>
      </c>
      <c r="B35" s="698" t="s">
        <v>860</v>
      </c>
      <c r="C35" s="698" t="s">
        <v>1015</v>
      </c>
      <c r="D35" s="212" t="s">
        <v>726</v>
      </c>
      <c r="E35" s="212" t="s">
        <v>1029</v>
      </c>
      <c r="F35" s="212" t="s">
        <v>1030</v>
      </c>
      <c r="G35" s="212" t="s">
        <v>1031</v>
      </c>
      <c r="H35" s="212" t="s">
        <v>1032</v>
      </c>
      <c r="I35" s="212" t="s">
        <v>1033</v>
      </c>
      <c r="J35" s="212" t="s">
        <v>1034</v>
      </c>
      <c r="K35" s="212" t="s">
        <v>1035</v>
      </c>
      <c r="L35" s="212" t="s">
        <v>1036</v>
      </c>
      <c r="M35" s="212" t="s">
        <v>1037</v>
      </c>
      <c r="N35" s="212" t="s">
        <v>1038</v>
      </c>
      <c r="O35" s="212" t="s">
        <v>949</v>
      </c>
      <c r="P35" s="212" t="s">
        <v>1039</v>
      </c>
      <c r="Q35" s="212" t="s">
        <v>1040</v>
      </c>
      <c r="R35" s="212" t="s">
        <v>1041</v>
      </c>
      <c r="S35" s="212" t="s">
        <v>606</v>
      </c>
      <c r="T35" s="212" t="s">
        <v>606</v>
      </c>
    </row>
    <row r="36" spans="1:20">
      <c r="A36" s="698" t="s">
        <v>859</v>
      </c>
      <c r="B36" s="698" t="s">
        <v>860</v>
      </c>
      <c r="C36" s="698" t="s">
        <v>1015</v>
      </c>
      <c r="D36" s="212" t="s">
        <v>735</v>
      </c>
      <c r="E36" s="212" t="s">
        <v>1042</v>
      </c>
      <c r="F36" s="212" t="s">
        <v>1043</v>
      </c>
      <c r="G36" s="212" t="s">
        <v>1044</v>
      </c>
      <c r="H36" s="212" t="s">
        <v>1045</v>
      </c>
      <c r="I36" s="212" t="s">
        <v>924</v>
      </c>
      <c r="J36" s="212" t="s">
        <v>1046</v>
      </c>
      <c r="K36" s="212" t="s">
        <v>1036</v>
      </c>
      <c r="L36" s="212" t="s">
        <v>1047</v>
      </c>
      <c r="M36" s="212" t="s">
        <v>1048</v>
      </c>
      <c r="N36" s="212" t="s">
        <v>1049</v>
      </c>
      <c r="O36" s="212" t="s">
        <v>1010</v>
      </c>
      <c r="P36" s="212" t="s">
        <v>1050</v>
      </c>
      <c r="Q36" s="212" t="s">
        <v>1051</v>
      </c>
      <c r="R36" s="212" t="s">
        <v>1052</v>
      </c>
      <c r="S36" s="212" t="s">
        <v>606</v>
      </c>
      <c r="T36" s="212" t="s">
        <v>606</v>
      </c>
    </row>
    <row r="37" spans="1:20">
      <c r="A37" s="698" t="s">
        <v>859</v>
      </c>
      <c r="B37" s="698" t="s">
        <v>860</v>
      </c>
      <c r="C37" s="698" t="s">
        <v>1015</v>
      </c>
      <c r="D37" s="212" t="s">
        <v>744</v>
      </c>
      <c r="E37" s="212" t="s">
        <v>1053</v>
      </c>
      <c r="F37" s="212" t="s">
        <v>1054</v>
      </c>
      <c r="G37" s="212" t="s">
        <v>768</v>
      </c>
      <c r="H37" s="212" t="s">
        <v>1055</v>
      </c>
      <c r="I37" s="212" t="s">
        <v>1056</v>
      </c>
      <c r="J37" s="212" t="s">
        <v>1057</v>
      </c>
      <c r="K37" s="212" t="s">
        <v>1058</v>
      </c>
      <c r="L37" s="212" t="s">
        <v>1058</v>
      </c>
      <c r="M37" s="212" t="s">
        <v>1059</v>
      </c>
      <c r="N37" s="212" t="s">
        <v>1060</v>
      </c>
      <c r="O37" s="212" t="s">
        <v>1061</v>
      </c>
      <c r="P37" s="212" t="s">
        <v>1062</v>
      </c>
      <c r="Q37" s="212" t="s">
        <v>1051</v>
      </c>
      <c r="R37" s="212" t="s">
        <v>1063</v>
      </c>
      <c r="S37" s="212" t="s">
        <v>606</v>
      </c>
      <c r="T37" s="212" t="s">
        <v>606</v>
      </c>
    </row>
    <row r="38" spans="1:20">
      <c r="A38" s="698" t="s">
        <v>859</v>
      </c>
      <c r="B38" s="698" t="s">
        <v>1064</v>
      </c>
      <c r="C38" s="698" t="s">
        <v>1065</v>
      </c>
      <c r="D38" s="212" t="s">
        <v>709</v>
      </c>
      <c r="E38" s="212" t="s">
        <v>916</v>
      </c>
      <c r="F38" s="212" t="s">
        <v>917</v>
      </c>
      <c r="G38" s="212" t="s">
        <v>763</v>
      </c>
      <c r="H38" s="212" t="s">
        <v>918</v>
      </c>
      <c r="I38" s="212" t="s">
        <v>919</v>
      </c>
      <c r="J38" s="212" t="s">
        <v>920</v>
      </c>
      <c r="K38" s="212" t="s">
        <v>960</v>
      </c>
      <c r="L38" s="212" t="s">
        <v>1066</v>
      </c>
      <c r="M38" s="212" t="s">
        <v>923</v>
      </c>
      <c r="N38" s="212" t="s">
        <v>924</v>
      </c>
      <c r="O38" s="212" t="s">
        <v>925</v>
      </c>
      <c r="P38" s="212" t="s">
        <v>926</v>
      </c>
      <c r="Q38" s="212" t="s">
        <v>927</v>
      </c>
      <c r="R38" s="212" t="s">
        <v>928</v>
      </c>
      <c r="S38" s="212" t="s">
        <v>929</v>
      </c>
      <c r="T38" s="212" t="s">
        <v>606</v>
      </c>
    </row>
    <row r="39" spans="1:20">
      <c r="A39" s="698" t="s">
        <v>859</v>
      </c>
      <c r="B39" s="698" t="s">
        <v>1064</v>
      </c>
      <c r="C39" s="698" t="s">
        <v>1065</v>
      </c>
      <c r="D39" s="212" t="s">
        <v>726</v>
      </c>
      <c r="E39" s="212" t="s">
        <v>930</v>
      </c>
      <c r="F39" s="212" t="s">
        <v>1067</v>
      </c>
      <c r="G39" s="212" t="s">
        <v>1068</v>
      </c>
      <c r="H39" s="212" t="s">
        <v>933</v>
      </c>
      <c r="I39" s="212" t="s">
        <v>934</v>
      </c>
      <c r="J39" s="212" t="s">
        <v>935</v>
      </c>
      <c r="K39" s="212" t="s">
        <v>936</v>
      </c>
      <c r="L39" s="212" t="s">
        <v>937</v>
      </c>
      <c r="M39" s="212" t="s">
        <v>937</v>
      </c>
      <c r="N39" s="212" t="s">
        <v>938</v>
      </c>
      <c r="O39" s="212" t="s">
        <v>939</v>
      </c>
      <c r="P39" s="212" t="s">
        <v>905</v>
      </c>
      <c r="Q39" s="212" t="s">
        <v>940</v>
      </c>
      <c r="R39" s="212" t="s">
        <v>941</v>
      </c>
      <c r="S39" s="212" t="s">
        <v>942</v>
      </c>
      <c r="T39" s="212" t="s">
        <v>606</v>
      </c>
    </row>
    <row r="40" spans="1:20">
      <c r="A40" s="698" t="s">
        <v>859</v>
      </c>
      <c r="B40" s="698" t="s">
        <v>1064</v>
      </c>
      <c r="C40" s="698" t="s">
        <v>1065</v>
      </c>
      <c r="D40" s="212" t="s">
        <v>735</v>
      </c>
      <c r="E40" s="212" t="s">
        <v>1069</v>
      </c>
      <c r="F40" s="212" t="s">
        <v>1070</v>
      </c>
      <c r="G40" s="212" t="s">
        <v>1071</v>
      </c>
      <c r="H40" s="212" t="s">
        <v>837</v>
      </c>
      <c r="I40" s="212" t="s">
        <v>1072</v>
      </c>
      <c r="J40" s="212" t="s">
        <v>974</v>
      </c>
      <c r="K40" s="212" t="s">
        <v>1073</v>
      </c>
      <c r="L40" s="212" t="s">
        <v>987</v>
      </c>
      <c r="M40" s="212" t="s">
        <v>1074</v>
      </c>
      <c r="N40" s="212" t="s">
        <v>1075</v>
      </c>
      <c r="O40" s="212" t="s">
        <v>1076</v>
      </c>
      <c r="P40" s="212" t="s">
        <v>1077</v>
      </c>
      <c r="Q40" s="212" t="s">
        <v>1078</v>
      </c>
      <c r="R40" s="212" t="s">
        <v>838</v>
      </c>
      <c r="S40" s="212" t="s">
        <v>856</v>
      </c>
      <c r="T40" s="212" t="s">
        <v>606</v>
      </c>
    </row>
    <row r="41" spans="1:20">
      <c r="A41" s="698" t="s">
        <v>859</v>
      </c>
      <c r="B41" s="698" t="s">
        <v>1064</v>
      </c>
      <c r="C41" s="698" t="s">
        <v>1065</v>
      </c>
      <c r="D41" s="212" t="s">
        <v>744</v>
      </c>
      <c r="E41" s="212" t="s">
        <v>955</v>
      </c>
      <c r="F41" s="212" t="s">
        <v>956</v>
      </c>
      <c r="G41" s="212" t="s">
        <v>957</v>
      </c>
      <c r="H41" s="212" t="s">
        <v>802</v>
      </c>
      <c r="I41" s="212" t="s">
        <v>958</v>
      </c>
      <c r="J41" s="212" t="s">
        <v>959</v>
      </c>
      <c r="K41" s="212" t="s">
        <v>921</v>
      </c>
      <c r="L41" s="212" t="s">
        <v>923</v>
      </c>
      <c r="M41" s="212" t="s">
        <v>923</v>
      </c>
      <c r="N41" s="212" t="s">
        <v>960</v>
      </c>
      <c r="O41" s="212" t="s">
        <v>961</v>
      </c>
      <c r="P41" s="212" t="s">
        <v>962</v>
      </c>
      <c r="Q41" s="212" t="s">
        <v>963</v>
      </c>
      <c r="R41" s="212" t="s">
        <v>964</v>
      </c>
      <c r="S41" s="212" t="s">
        <v>719</v>
      </c>
      <c r="T41" s="212" t="s">
        <v>606</v>
      </c>
    </row>
    <row r="42" spans="1:20">
      <c r="A42" s="698" t="s">
        <v>1079</v>
      </c>
      <c r="B42" s="698" t="s">
        <v>606</v>
      </c>
      <c r="C42" s="698" t="s">
        <v>606</v>
      </c>
      <c r="D42" s="212" t="s">
        <v>709</v>
      </c>
      <c r="E42" s="212" t="s">
        <v>1080</v>
      </c>
      <c r="F42" s="212" t="s">
        <v>1081</v>
      </c>
      <c r="G42" s="212" t="s">
        <v>712</v>
      </c>
      <c r="H42" s="212" t="s">
        <v>1082</v>
      </c>
      <c r="I42" s="212" t="s">
        <v>748</v>
      </c>
      <c r="J42" s="212" t="s">
        <v>793</v>
      </c>
      <c r="K42" s="212" t="s">
        <v>844</v>
      </c>
      <c r="L42" s="212" t="s">
        <v>1083</v>
      </c>
      <c r="M42" s="212" t="s">
        <v>606</v>
      </c>
      <c r="N42" s="212" t="s">
        <v>606</v>
      </c>
      <c r="O42" s="212" t="s">
        <v>606</v>
      </c>
      <c r="P42" s="212" t="s">
        <v>606</v>
      </c>
      <c r="Q42" s="212" t="s">
        <v>606</v>
      </c>
      <c r="R42" s="212" t="s">
        <v>606</v>
      </c>
      <c r="S42" s="212" t="s">
        <v>606</v>
      </c>
      <c r="T42" s="212" t="s">
        <v>606</v>
      </c>
    </row>
    <row r="43" spans="1:20">
      <c r="A43" s="698" t="s">
        <v>1079</v>
      </c>
      <c r="B43" s="698" t="s">
        <v>606</v>
      </c>
      <c r="C43" s="698" t="s">
        <v>606</v>
      </c>
      <c r="D43" s="212" t="s">
        <v>726</v>
      </c>
      <c r="E43" s="212" t="s">
        <v>1084</v>
      </c>
      <c r="F43" s="212" t="s">
        <v>1085</v>
      </c>
      <c r="G43" s="212" t="s">
        <v>713</v>
      </c>
      <c r="H43" s="212" t="s">
        <v>1086</v>
      </c>
      <c r="I43" s="212" t="s">
        <v>1087</v>
      </c>
      <c r="J43" s="212" t="s">
        <v>793</v>
      </c>
      <c r="K43" s="212" t="s">
        <v>1088</v>
      </c>
      <c r="L43" s="212" t="s">
        <v>1083</v>
      </c>
      <c r="M43" s="212" t="s">
        <v>606</v>
      </c>
      <c r="N43" s="212" t="s">
        <v>606</v>
      </c>
      <c r="O43" s="212" t="s">
        <v>606</v>
      </c>
      <c r="P43" s="212" t="s">
        <v>606</v>
      </c>
      <c r="Q43" s="212" t="s">
        <v>606</v>
      </c>
      <c r="R43" s="212" t="s">
        <v>606</v>
      </c>
      <c r="S43" s="212" t="s">
        <v>606</v>
      </c>
      <c r="T43" s="212" t="s">
        <v>606</v>
      </c>
    </row>
    <row r="44" spans="1:20">
      <c r="A44" s="698" t="s">
        <v>1079</v>
      </c>
      <c r="B44" s="698" t="s">
        <v>606</v>
      </c>
      <c r="C44" s="698" t="s">
        <v>606</v>
      </c>
      <c r="D44" s="212" t="s">
        <v>735</v>
      </c>
      <c r="E44" s="212" t="s">
        <v>1089</v>
      </c>
      <c r="F44" s="212" t="s">
        <v>1090</v>
      </c>
      <c r="G44" s="212" t="s">
        <v>1091</v>
      </c>
      <c r="H44" s="212" t="s">
        <v>1092</v>
      </c>
      <c r="I44" s="212" t="s">
        <v>1093</v>
      </c>
      <c r="J44" s="212" t="s">
        <v>793</v>
      </c>
      <c r="K44" s="212" t="s">
        <v>844</v>
      </c>
      <c r="L44" s="212" t="s">
        <v>1094</v>
      </c>
      <c r="M44" s="212" t="s">
        <v>606</v>
      </c>
      <c r="N44" s="212" t="s">
        <v>606</v>
      </c>
      <c r="O44" s="212" t="s">
        <v>606</v>
      </c>
      <c r="P44" s="212" t="s">
        <v>606</v>
      </c>
      <c r="Q44" s="212" t="s">
        <v>606</v>
      </c>
      <c r="R44" s="212" t="s">
        <v>606</v>
      </c>
      <c r="S44" s="212" t="s">
        <v>606</v>
      </c>
      <c r="T44" s="212" t="s">
        <v>606</v>
      </c>
    </row>
    <row r="45" spans="1:20">
      <c r="A45" s="698" t="s">
        <v>1079</v>
      </c>
      <c r="B45" s="698" t="s">
        <v>606</v>
      </c>
      <c r="C45" s="698" t="s">
        <v>606</v>
      </c>
      <c r="D45" s="212" t="s">
        <v>744</v>
      </c>
      <c r="E45" s="212" t="s">
        <v>1080</v>
      </c>
      <c r="F45" s="212" t="s">
        <v>1095</v>
      </c>
      <c r="G45" s="212" t="s">
        <v>738</v>
      </c>
      <c r="H45" s="212" t="s">
        <v>823</v>
      </c>
      <c r="I45" s="212" t="s">
        <v>1096</v>
      </c>
      <c r="J45" s="212" t="s">
        <v>793</v>
      </c>
      <c r="K45" s="212" t="s">
        <v>1097</v>
      </c>
      <c r="L45" s="212" t="s">
        <v>1094</v>
      </c>
      <c r="M45" s="212" t="s">
        <v>606</v>
      </c>
      <c r="N45" s="212" t="s">
        <v>606</v>
      </c>
      <c r="O45" s="212" t="s">
        <v>606</v>
      </c>
      <c r="P45" s="212" t="s">
        <v>606</v>
      </c>
      <c r="Q45" s="212" t="s">
        <v>606</v>
      </c>
      <c r="R45" s="212" t="s">
        <v>606</v>
      </c>
      <c r="S45" s="212" t="s">
        <v>606</v>
      </c>
      <c r="T45" s="212" t="s">
        <v>606</v>
      </c>
    </row>
    <row r="46" spans="1:20">
      <c r="A46" s="698" t="s">
        <v>1098</v>
      </c>
      <c r="B46" s="698" t="s">
        <v>1099</v>
      </c>
      <c r="C46" s="698" t="s">
        <v>1100</v>
      </c>
      <c r="D46" s="212" t="s">
        <v>709</v>
      </c>
      <c r="E46" s="212" t="s">
        <v>1101</v>
      </c>
      <c r="F46" s="212" t="s">
        <v>1102</v>
      </c>
      <c r="G46" s="212" t="s">
        <v>1103</v>
      </c>
      <c r="H46" s="212" t="s">
        <v>1104</v>
      </c>
      <c r="I46" s="212" t="s">
        <v>1105</v>
      </c>
      <c r="J46" s="212" t="s">
        <v>1106</v>
      </c>
      <c r="K46" s="212" t="s">
        <v>1062</v>
      </c>
      <c r="L46" s="212" t="s">
        <v>1107</v>
      </c>
      <c r="M46" s="212" t="s">
        <v>883</v>
      </c>
      <c r="N46" s="212" t="s">
        <v>1108</v>
      </c>
      <c r="O46" s="212" t="s">
        <v>1109</v>
      </c>
      <c r="P46" s="212" t="s">
        <v>1110</v>
      </c>
      <c r="Q46" s="212" t="s">
        <v>1111</v>
      </c>
      <c r="R46" s="212" t="s">
        <v>1112</v>
      </c>
      <c r="S46" s="212" t="s">
        <v>606</v>
      </c>
      <c r="T46" s="212" t="s">
        <v>606</v>
      </c>
    </row>
    <row r="47" spans="1:20">
      <c r="A47" s="698" t="s">
        <v>1098</v>
      </c>
      <c r="B47" s="698" t="s">
        <v>1099</v>
      </c>
      <c r="C47" s="698" t="s">
        <v>1100</v>
      </c>
      <c r="D47" s="212" t="s">
        <v>726</v>
      </c>
      <c r="E47" s="212" t="s">
        <v>1113</v>
      </c>
      <c r="F47" s="212" t="s">
        <v>1114</v>
      </c>
      <c r="G47" s="212" t="s">
        <v>1115</v>
      </c>
      <c r="H47" s="212" t="s">
        <v>1116</v>
      </c>
      <c r="I47" s="212" t="s">
        <v>1117</v>
      </c>
      <c r="J47" s="212" t="s">
        <v>1118</v>
      </c>
      <c r="K47" s="212" t="s">
        <v>1119</v>
      </c>
      <c r="L47" s="212" t="s">
        <v>1120</v>
      </c>
      <c r="M47" s="212" t="s">
        <v>1121</v>
      </c>
      <c r="N47" s="212" t="s">
        <v>1119</v>
      </c>
      <c r="O47" s="212" t="s">
        <v>1122</v>
      </c>
      <c r="P47" s="212" t="s">
        <v>1123</v>
      </c>
      <c r="Q47" s="212" t="s">
        <v>1124</v>
      </c>
      <c r="R47" s="212" t="s">
        <v>1125</v>
      </c>
      <c r="S47" s="212" t="s">
        <v>606</v>
      </c>
      <c r="T47" s="212" t="s">
        <v>606</v>
      </c>
    </row>
    <row r="48" spans="1:20">
      <c r="A48" s="698" t="s">
        <v>1098</v>
      </c>
      <c r="B48" s="698" t="s">
        <v>1099</v>
      </c>
      <c r="C48" s="698" t="s">
        <v>1100</v>
      </c>
      <c r="D48" s="212" t="s">
        <v>735</v>
      </c>
      <c r="E48" s="212" t="s">
        <v>1126</v>
      </c>
      <c r="F48" s="212" t="s">
        <v>1127</v>
      </c>
      <c r="G48" s="212" t="s">
        <v>1128</v>
      </c>
      <c r="H48" s="212" t="s">
        <v>1129</v>
      </c>
      <c r="I48" s="212" t="s">
        <v>1130</v>
      </c>
      <c r="J48" s="212" t="s">
        <v>881</v>
      </c>
      <c r="K48" s="212" t="s">
        <v>1131</v>
      </c>
      <c r="L48" s="212" t="s">
        <v>1131</v>
      </c>
      <c r="M48" s="212" t="s">
        <v>1132</v>
      </c>
      <c r="N48" s="212" t="s">
        <v>1133</v>
      </c>
      <c r="O48" s="212" t="s">
        <v>1134</v>
      </c>
      <c r="P48" s="212" t="s">
        <v>1135</v>
      </c>
      <c r="Q48" s="212" t="s">
        <v>1136</v>
      </c>
      <c r="R48" s="212" t="s">
        <v>1137</v>
      </c>
      <c r="S48" s="212" t="s">
        <v>606</v>
      </c>
      <c r="T48" s="212" t="s">
        <v>606</v>
      </c>
    </row>
    <row r="49" spans="1:20">
      <c r="A49" s="698" t="s">
        <v>1098</v>
      </c>
      <c r="B49" s="698" t="s">
        <v>1099</v>
      </c>
      <c r="C49" s="698" t="s">
        <v>1100</v>
      </c>
      <c r="D49" s="212" t="s">
        <v>744</v>
      </c>
      <c r="E49" s="212" t="s">
        <v>1138</v>
      </c>
      <c r="F49" s="212" t="s">
        <v>1139</v>
      </c>
      <c r="G49" s="212" t="s">
        <v>1140</v>
      </c>
      <c r="H49" s="212" t="s">
        <v>1141</v>
      </c>
      <c r="I49" s="212" t="s">
        <v>1142</v>
      </c>
      <c r="J49" s="212" t="s">
        <v>1040</v>
      </c>
      <c r="K49" s="212" t="s">
        <v>910</v>
      </c>
      <c r="L49" s="212" t="s">
        <v>1143</v>
      </c>
      <c r="M49" s="212" t="s">
        <v>1143</v>
      </c>
      <c r="N49" s="212" t="s">
        <v>1144</v>
      </c>
      <c r="O49" s="212" t="s">
        <v>1145</v>
      </c>
      <c r="P49" s="212" t="s">
        <v>1146</v>
      </c>
      <c r="Q49" s="212" t="s">
        <v>1147</v>
      </c>
      <c r="R49" s="212" t="s">
        <v>1136</v>
      </c>
      <c r="S49" s="212" t="s">
        <v>606</v>
      </c>
      <c r="T49" s="212" t="s">
        <v>606</v>
      </c>
    </row>
    <row r="50" spans="1:20">
      <c r="A50" s="698" t="s">
        <v>1098</v>
      </c>
      <c r="B50" s="698" t="s">
        <v>1099</v>
      </c>
      <c r="C50" s="698" t="s">
        <v>1148</v>
      </c>
      <c r="D50" s="212" t="s">
        <v>709</v>
      </c>
      <c r="E50" s="212" t="s">
        <v>1101</v>
      </c>
      <c r="F50" s="212" t="s">
        <v>1102</v>
      </c>
      <c r="G50" s="212" t="s">
        <v>1103</v>
      </c>
      <c r="H50" s="212" t="s">
        <v>1104</v>
      </c>
      <c r="I50" s="212" t="s">
        <v>1105</v>
      </c>
      <c r="J50" s="212" t="s">
        <v>1106</v>
      </c>
      <c r="K50" s="212" t="s">
        <v>1062</v>
      </c>
      <c r="L50" s="212" t="s">
        <v>1107</v>
      </c>
      <c r="M50" s="212" t="s">
        <v>1149</v>
      </c>
      <c r="N50" s="212" t="s">
        <v>1150</v>
      </c>
      <c r="O50" s="212" t="s">
        <v>1151</v>
      </c>
      <c r="P50" s="212" t="s">
        <v>1152</v>
      </c>
      <c r="Q50" s="212" t="s">
        <v>1153</v>
      </c>
      <c r="R50" s="212" t="s">
        <v>1154</v>
      </c>
      <c r="S50" s="212" t="s">
        <v>606</v>
      </c>
      <c r="T50" s="212" t="s">
        <v>606</v>
      </c>
    </row>
    <row r="51" spans="1:20">
      <c r="A51" s="698" t="s">
        <v>1098</v>
      </c>
      <c r="B51" s="698" t="s">
        <v>1099</v>
      </c>
      <c r="C51" s="698" t="s">
        <v>1148</v>
      </c>
      <c r="D51" s="212" t="s">
        <v>726</v>
      </c>
      <c r="E51" s="212" t="s">
        <v>1113</v>
      </c>
      <c r="F51" s="212" t="s">
        <v>1114</v>
      </c>
      <c r="G51" s="212" t="s">
        <v>1115</v>
      </c>
      <c r="H51" s="212" t="s">
        <v>1116</v>
      </c>
      <c r="I51" s="212" t="s">
        <v>1117</v>
      </c>
      <c r="J51" s="212" t="s">
        <v>1118</v>
      </c>
      <c r="K51" s="212" t="s">
        <v>1119</v>
      </c>
      <c r="L51" s="212" t="s">
        <v>1120</v>
      </c>
      <c r="M51" s="212" t="s">
        <v>1155</v>
      </c>
      <c r="N51" s="212" t="s">
        <v>1156</v>
      </c>
      <c r="O51" s="212" t="s">
        <v>1157</v>
      </c>
      <c r="P51" s="212" t="s">
        <v>1158</v>
      </c>
      <c r="Q51" s="212" t="s">
        <v>1159</v>
      </c>
      <c r="R51" s="212" t="s">
        <v>1160</v>
      </c>
      <c r="S51" s="212" t="s">
        <v>606</v>
      </c>
      <c r="T51" s="212" t="s">
        <v>606</v>
      </c>
    </row>
    <row r="52" spans="1:20">
      <c r="A52" s="698" t="s">
        <v>1098</v>
      </c>
      <c r="B52" s="698" t="s">
        <v>1099</v>
      </c>
      <c r="C52" s="698" t="s">
        <v>1148</v>
      </c>
      <c r="D52" s="212" t="s">
        <v>735</v>
      </c>
      <c r="E52" s="212" t="s">
        <v>1126</v>
      </c>
      <c r="F52" s="212" t="s">
        <v>1127</v>
      </c>
      <c r="G52" s="212" t="s">
        <v>1128</v>
      </c>
      <c r="H52" s="212" t="s">
        <v>1129</v>
      </c>
      <c r="I52" s="212" t="s">
        <v>1130</v>
      </c>
      <c r="J52" s="212" t="s">
        <v>881</v>
      </c>
      <c r="K52" s="212" t="s">
        <v>1131</v>
      </c>
      <c r="L52" s="212" t="s">
        <v>1131</v>
      </c>
      <c r="M52" s="212" t="s">
        <v>1161</v>
      </c>
      <c r="N52" s="212" t="s">
        <v>1162</v>
      </c>
      <c r="O52" s="212" t="s">
        <v>1163</v>
      </c>
      <c r="P52" s="212" t="s">
        <v>1164</v>
      </c>
      <c r="Q52" s="212" t="s">
        <v>1165</v>
      </c>
      <c r="R52" s="212" t="s">
        <v>1166</v>
      </c>
      <c r="S52" s="212" t="s">
        <v>606</v>
      </c>
      <c r="T52" s="212" t="s">
        <v>606</v>
      </c>
    </row>
    <row r="53" spans="1:20">
      <c r="A53" s="698" t="s">
        <v>1098</v>
      </c>
      <c r="B53" s="698" t="s">
        <v>1099</v>
      </c>
      <c r="C53" s="698" t="s">
        <v>1148</v>
      </c>
      <c r="D53" s="212" t="s">
        <v>744</v>
      </c>
      <c r="E53" s="212" t="s">
        <v>1138</v>
      </c>
      <c r="F53" s="212" t="s">
        <v>1139</v>
      </c>
      <c r="G53" s="212" t="s">
        <v>1140</v>
      </c>
      <c r="H53" s="212" t="s">
        <v>1141</v>
      </c>
      <c r="I53" s="212" t="s">
        <v>1142</v>
      </c>
      <c r="J53" s="212" t="s">
        <v>1040</v>
      </c>
      <c r="K53" s="212" t="s">
        <v>910</v>
      </c>
      <c r="L53" s="212" t="s">
        <v>1143</v>
      </c>
      <c r="M53" s="212" t="s">
        <v>1167</v>
      </c>
      <c r="N53" s="212" t="s">
        <v>896</v>
      </c>
      <c r="O53" s="212" t="s">
        <v>946</v>
      </c>
      <c r="P53" s="212" t="s">
        <v>977</v>
      </c>
      <c r="Q53" s="212" t="s">
        <v>1168</v>
      </c>
      <c r="R53" s="212" t="s">
        <v>926</v>
      </c>
      <c r="S53" s="212" t="s">
        <v>606</v>
      </c>
      <c r="T53" s="212" t="s">
        <v>606</v>
      </c>
    </row>
    <row r="54" spans="1:20">
      <c r="A54" s="698" t="s">
        <v>1098</v>
      </c>
      <c r="B54" s="698" t="s">
        <v>1099</v>
      </c>
      <c r="C54" s="698" t="s">
        <v>915</v>
      </c>
      <c r="D54" s="212" t="s">
        <v>709</v>
      </c>
      <c r="E54" s="212" t="s">
        <v>1113</v>
      </c>
      <c r="F54" s="212" t="s">
        <v>1169</v>
      </c>
      <c r="G54" s="212" t="s">
        <v>1170</v>
      </c>
      <c r="H54" s="212" t="s">
        <v>1171</v>
      </c>
      <c r="I54" s="212" t="s">
        <v>1172</v>
      </c>
      <c r="J54" s="212" t="s">
        <v>1173</v>
      </c>
      <c r="K54" s="212" t="s">
        <v>1174</v>
      </c>
      <c r="L54" s="212" t="s">
        <v>1175</v>
      </c>
      <c r="M54" s="212" t="s">
        <v>1176</v>
      </c>
      <c r="N54" s="212" t="s">
        <v>1177</v>
      </c>
      <c r="O54" s="212" t="s">
        <v>871</v>
      </c>
      <c r="P54" s="212" t="s">
        <v>1052</v>
      </c>
      <c r="Q54" s="212" t="s">
        <v>1178</v>
      </c>
      <c r="R54" s="212" t="s">
        <v>1179</v>
      </c>
      <c r="S54" s="212" t="s">
        <v>606</v>
      </c>
      <c r="T54" s="212" t="s">
        <v>606</v>
      </c>
    </row>
    <row r="55" spans="1:20">
      <c r="A55" s="698" t="s">
        <v>1098</v>
      </c>
      <c r="B55" s="698" t="s">
        <v>1099</v>
      </c>
      <c r="C55" s="698" t="s">
        <v>915</v>
      </c>
      <c r="D55" s="212" t="s">
        <v>726</v>
      </c>
      <c r="E55" s="212" t="s">
        <v>711</v>
      </c>
      <c r="F55" s="212" t="s">
        <v>1180</v>
      </c>
      <c r="G55" s="212" t="s">
        <v>1181</v>
      </c>
      <c r="H55" s="212" t="s">
        <v>900</v>
      </c>
      <c r="I55" s="212" t="s">
        <v>1182</v>
      </c>
      <c r="J55" s="212" t="s">
        <v>1183</v>
      </c>
      <c r="K55" s="212" t="s">
        <v>1174</v>
      </c>
      <c r="L55" s="212" t="s">
        <v>936</v>
      </c>
      <c r="M55" s="212" t="s">
        <v>1184</v>
      </c>
      <c r="N55" s="212" t="s">
        <v>1185</v>
      </c>
      <c r="O55" s="212" t="s">
        <v>1186</v>
      </c>
      <c r="P55" s="212" t="s">
        <v>1187</v>
      </c>
      <c r="Q55" s="212" t="s">
        <v>1105</v>
      </c>
      <c r="R55" s="212" t="s">
        <v>1188</v>
      </c>
      <c r="S55" s="212" t="s">
        <v>606</v>
      </c>
      <c r="T55" s="212" t="s">
        <v>606</v>
      </c>
    </row>
    <row r="56" spans="1:20">
      <c r="A56" s="698" t="s">
        <v>1098</v>
      </c>
      <c r="B56" s="698" t="s">
        <v>1099</v>
      </c>
      <c r="C56" s="698" t="s">
        <v>915</v>
      </c>
      <c r="D56" s="212" t="s">
        <v>735</v>
      </c>
      <c r="E56" s="212" t="s">
        <v>1189</v>
      </c>
      <c r="F56" s="212" t="s">
        <v>1190</v>
      </c>
      <c r="G56" s="212" t="s">
        <v>776</v>
      </c>
      <c r="H56" s="212" t="s">
        <v>1191</v>
      </c>
      <c r="I56" s="212" t="s">
        <v>1192</v>
      </c>
      <c r="J56" s="212" t="s">
        <v>1193</v>
      </c>
      <c r="K56" s="212" t="s">
        <v>1194</v>
      </c>
      <c r="L56" s="212" t="s">
        <v>1194</v>
      </c>
      <c r="M56" s="212" t="s">
        <v>1033</v>
      </c>
      <c r="N56" s="212" t="s">
        <v>1195</v>
      </c>
      <c r="O56" s="212" t="s">
        <v>909</v>
      </c>
      <c r="P56" s="212" t="s">
        <v>1196</v>
      </c>
      <c r="Q56" s="212" t="s">
        <v>1002</v>
      </c>
      <c r="R56" s="212" t="s">
        <v>1197</v>
      </c>
      <c r="S56" s="212" t="s">
        <v>606</v>
      </c>
      <c r="T56" s="212" t="s">
        <v>606</v>
      </c>
    </row>
    <row r="57" spans="1:20">
      <c r="A57" s="698" t="s">
        <v>1098</v>
      </c>
      <c r="B57" s="698" t="s">
        <v>1099</v>
      </c>
      <c r="C57" s="698" t="s">
        <v>915</v>
      </c>
      <c r="D57" s="212" t="s">
        <v>744</v>
      </c>
      <c r="E57" s="212" t="s">
        <v>1198</v>
      </c>
      <c r="F57" s="212" t="s">
        <v>1199</v>
      </c>
      <c r="G57" s="212" t="s">
        <v>1200</v>
      </c>
      <c r="H57" s="212" t="s">
        <v>1201</v>
      </c>
      <c r="I57" s="212" t="s">
        <v>1202</v>
      </c>
      <c r="J57" s="212" t="s">
        <v>1203</v>
      </c>
      <c r="K57" s="212" t="s">
        <v>1195</v>
      </c>
      <c r="L57" s="212" t="s">
        <v>921</v>
      </c>
      <c r="M57" s="212" t="s">
        <v>1173</v>
      </c>
      <c r="N57" s="212" t="s">
        <v>1173</v>
      </c>
      <c r="O57" s="212" t="s">
        <v>1204</v>
      </c>
      <c r="P57" s="212" t="s">
        <v>1205</v>
      </c>
      <c r="Q57" s="212" t="s">
        <v>1153</v>
      </c>
      <c r="R57" s="212" t="s">
        <v>1206</v>
      </c>
      <c r="S57" s="212" t="s">
        <v>606</v>
      </c>
      <c r="T57" s="212" t="s">
        <v>606</v>
      </c>
    </row>
    <row r="58" spans="1:20">
      <c r="A58" s="698" t="s">
        <v>1098</v>
      </c>
      <c r="B58" s="698" t="s">
        <v>1099</v>
      </c>
      <c r="C58" s="698" t="s">
        <v>1015</v>
      </c>
      <c r="D58" s="212" t="s">
        <v>709</v>
      </c>
      <c r="E58" s="212" t="s">
        <v>1207</v>
      </c>
      <c r="F58" s="212" t="s">
        <v>800</v>
      </c>
      <c r="G58" s="212" t="s">
        <v>933</v>
      </c>
      <c r="H58" s="212" t="s">
        <v>1208</v>
      </c>
      <c r="I58" s="212" t="s">
        <v>1209</v>
      </c>
      <c r="J58" s="212" t="s">
        <v>1210</v>
      </c>
      <c r="K58" s="212" t="s">
        <v>1211</v>
      </c>
      <c r="L58" s="212" t="s">
        <v>1212</v>
      </c>
      <c r="M58" s="212" t="s">
        <v>1213</v>
      </c>
      <c r="N58" s="212" t="s">
        <v>1214</v>
      </c>
      <c r="O58" s="212" t="s">
        <v>1215</v>
      </c>
      <c r="P58" s="212" t="s">
        <v>1216</v>
      </c>
      <c r="Q58" s="212" t="s">
        <v>1217</v>
      </c>
      <c r="R58" s="212" t="s">
        <v>1215</v>
      </c>
      <c r="S58" s="212" t="s">
        <v>606</v>
      </c>
      <c r="T58" s="212" t="s">
        <v>606</v>
      </c>
    </row>
    <row r="59" spans="1:20">
      <c r="A59" s="698" t="s">
        <v>1098</v>
      </c>
      <c r="B59" s="698" t="s">
        <v>1099</v>
      </c>
      <c r="C59" s="698" t="s">
        <v>1015</v>
      </c>
      <c r="D59" s="212" t="s">
        <v>726</v>
      </c>
      <c r="E59" s="212" t="s">
        <v>1218</v>
      </c>
      <c r="F59" s="212" t="s">
        <v>792</v>
      </c>
      <c r="G59" s="212" t="s">
        <v>804</v>
      </c>
      <c r="H59" s="212" t="s">
        <v>1110</v>
      </c>
      <c r="I59" s="212" t="s">
        <v>938</v>
      </c>
      <c r="J59" s="212" t="s">
        <v>1219</v>
      </c>
      <c r="K59" s="212" t="s">
        <v>1220</v>
      </c>
      <c r="L59" s="212" t="s">
        <v>1221</v>
      </c>
      <c r="M59" s="212" t="s">
        <v>1222</v>
      </c>
      <c r="N59" s="212" t="s">
        <v>1223</v>
      </c>
      <c r="O59" s="212" t="s">
        <v>1224</v>
      </c>
      <c r="P59" s="212" t="s">
        <v>1225</v>
      </c>
      <c r="Q59" s="212" t="s">
        <v>1226</v>
      </c>
      <c r="R59" s="212" t="s">
        <v>1227</v>
      </c>
      <c r="S59" s="212" t="s">
        <v>606</v>
      </c>
      <c r="T59" s="212" t="s">
        <v>606</v>
      </c>
    </row>
    <row r="60" spans="1:20">
      <c r="A60" s="698" t="s">
        <v>1098</v>
      </c>
      <c r="B60" s="698" t="s">
        <v>1099</v>
      </c>
      <c r="C60" s="698" t="s">
        <v>1015</v>
      </c>
      <c r="D60" s="212" t="s">
        <v>735</v>
      </c>
      <c r="E60" s="212" t="s">
        <v>1228</v>
      </c>
      <c r="F60" s="212" t="s">
        <v>1229</v>
      </c>
      <c r="G60" s="212" t="s">
        <v>913</v>
      </c>
      <c r="H60" s="212" t="s">
        <v>1230</v>
      </c>
      <c r="I60" s="212" t="s">
        <v>1061</v>
      </c>
      <c r="J60" s="212" t="s">
        <v>1231</v>
      </c>
      <c r="K60" s="212" t="s">
        <v>1232</v>
      </c>
      <c r="L60" s="212" t="s">
        <v>1233</v>
      </c>
      <c r="M60" s="212" t="s">
        <v>1221</v>
      </c>
      <c r="N60" s="212" t="s">
        <v>1234</v>
      </c>
      <c r="O60" s="212" t="s">
        <v>1235</v>
      </c>
      <c r="P60" s="212" t="s">
        <v>1236</v>
      </c>
      <c r="Q60" s="212" t="s">
        <v>1237</v>
      </c>
      <c r="R60" s="212" t="s">
        <v>1020</v>
      </c>
      <c r="S60" s="212" t="s">
        <v>606</v>
      </c>
      <c r="T60" s="212" t="s">
        <v>606</v>
      </c>
    </row>
    <row r="61" spans="1:20">
      <c r="A61" s="698" t="s">
        <v>1098</v>
      </c>
      <c r="B61" s="698" t="s">
        <v>1099</v>
      </c>
      <c r="C61" s="698" t="s">
        <v>1015</v>
      </c>
      <c r="D61" s="212" t="s">
        <v>744</v>
      </c>
      <c r="E61" s="212" t="s">
        <v>1238</v>
      </c>
      <c r="F61" s="212" t="s">
        <v>1239</v>
      </c>
      <c r="G61" s="212" t="s">
        <v>1240</v>
      </c>
      <c r="H61" s="212" t="s">
        <v>1241</v>
      </c>
      <c r="I61" s="212" t="s">
        <v>1242</v>
      </c>
      <c r="J61" s="212" t="s">
        <v>1036</v>
      </c>
      <c r="K61" s="212" t="s">
        <v>1243</v>
      </c>
      <c r="L61" s="212" t="s">
        <v>1244</v>
      </c>
      <c r="M61" s="212" t="s">
        <v>1245</v>
      </c>
      <c r="N61" s="212" t="s">
        <v>1246</v>
      </c>
      <c r="O61" s="212" t="s">
        <v>1247</v>
      </c>
      <c r="P61" s="212" t="s">
        <v>1248</v>
      </c>
      <c r="Q61" s="212" t="s">
        <v>986</v>
      </c>
      <c r="R61" s="212" t="s">
        <v>1249</v>
      </c>
      <c r="S61" s="212" t="s">
        <v>606</v>
      </c>
      <c r="T61" s="212" t="s">
        <v>606</v>
      </c>
    </row>
    <row r="62" spans="1:20">
      <c r="A62" s="698" t="s">
        <v>1098</v>
      </c>
      <c r="B62" s="698" t="s">
        <v>1099</v>
      </c>
      <c r="C62" s="698" t="s">
        <v>1250</v>
      </c>
      <c r="D62" s="212" t="s">
        <v>709</v>
      </c>
      <c r="E62" s="212" t="s">
        <v>1251</v>
      </c>
      <c r="F62" s="212" t="s">
        <v>802</v>
      </c>
      <c r="G62" s="212" t="s">
        <v>1196</v>
      </c>
      <c r="H62" s="212" t="s">
        <v>1252</v>
      </c>
      <c r="I62" s="212" t="s">
        <v>1253</v>
      </c>
      <c r="J62" s="212" t="s">
        <v>1254</v>
      </c>
      <c r="K62" s="212" t="s">
        <v>1255</v>
      </c>
      <c r="L62" s="212" t="s">
        <v>1256</v>
      </c>
      <c r="M62" s="212" t="s">
        <v>1257</v>
      </c>
      <c r="N62" s="212" t="s">
        <v>1258</v>
      </c>
      <c r="O62" s="212" t="s">
        <v>1259</v>
      </c>
      <c r="P62" s="212" t="s">
        <v>1260</v>
      </c>
      <c r="Q62" s="212" t="s">
        <v>1261</v>
      </c>
      <c r="R62" s="212" t="s">
        <v>1262</v>
      </c>
      <c r="S62" s="212" t="s">
        <v>606</v>
      </c>
      <c r="T62" s="212" t="s">
        <v>606</v>
      </c>
    </row>
    <row r="63" spans="1:20">
      <c r="A63" s="698" t="s">
        <v>1098</v>
      </c>
      <c r="B63" s="698" t="s">
        <v>1099</v>
      </c>
      <c r="C63" s="698" t="s">
        <v>1250</v>
      </c>
      <c r="D63" s="212" t="s">
        <v>726</v>
      </c>
      <c r="E63" s="212" t="s">
        <v>1263</v>
      </c>
      <c r="F63" s="212" t="s">
        <v>1264</v>
      </c>
      <c r="G63" s="212" t="s">
        <v>1265</v>
      </c>
      <c r="H63" s="212" t="s">
        <v>1209</v>
      </c>
      <c r="I63" s="212" t="s">
        <v>1266</v>
      </c>
      <c r="J63" s="212" t="s">
        <v>1260</v>
      </c>
      <c r="K63" s="212" t="s">
        <v>1267</v>
      </c>
      <c r="L63" s="212" t="s">
        <v>1268</v>
      </c>
      <c r="M63" s="212" t="s">
        <v>1269</v>
      </c>
      <c r="N63" s="212" t="s">
        <v>1270</v>
      </c>
      <c r="O63" s="212" t="s">
        <v>1271</v>
      </c>
      <c r="P63" s="212" t="s">
        <v>1254</v>
      </c>
      <c r="Q63" s="212" t="s">
        <v>1272</v>
      </c>
      <c r="R63" s="212" t="s">
        <v>1259</v>
      </c>
      <c r="S63" s="212" t="s">
        <v>606</v>
      </c>
      <c r="T63" s="212" t="s">
        <v>606</v>
      </c>
    </row>
    <row r="64" spans="1:20">
      <c r="A64" s="698" t="s">
        <v>1098</v>
      </c>
      <c r="B64" s="698" t="s">
        <v>1099</v>
      </c>
      <c r="C64" s="698" t="s">
        <v>1250</v>
      </c>
      <c r="D64" s="212" t="s">
        <v>735</v>
      </c>
      <c r="E64" s="212" t="s">
        <v>1273</v>
      </c>
      <c r="F64" s="212" t="s">
        <v>1274</v>
      </c>
      <c r="G64" s="212" t="s">
        <v>1001</v>
      </c>
      <c r="H64" s="212" t="s">
        <v>1275</v>
      </c>
      <c r="I64" s="212" t="s">
        <v>1276</v>
      </c>
      <c r="J64" s="212" t="s">
        <v>1277</v>
      </c>
      <c r="K64" s="212" t="s">
        <v>1278</v>
      </c>
      <c r="L64" s="212" t="s">
        <v>1279</v>
      </c>
      <c r="M64" s="212" t="s">
        <v>1280</v>
      </c>
      <c r="N64" s="212" t="s">
        <v>1281</v>
      </c>
      <c r="O64" s="212" t="s">
        <v>1259</v>
      </c>
      <c r="P64" s="212" t="s">
        <v>1282</v>
      </c>
      <c r="Q64" s="212" t="s">
        <v>1283</v>
      </c>
      <c r="R64" s="212" t="s">
        <v>1284</v>
      </c>
      <c r="S64" s="212" t="s">
        <v>606</v>
      </c>
      <c r="T64" s="212" t="s">
        <v>606</v>
      </c>
    </row>
    <row r="65" spans="1:20">
      <c r="A65" s="698" t="s">
        <v>1098</v>
      </c>
      <c r="B65" s="698" t="s">
        <v>1099</v>
      </c>
      <c r="C65" s="698" t="s">
        <v>1250</v>
      </c>
      <c r="D65" s="212" t="s">
        <v>744</v>
      </c>
      <c r="E65" s="212" t="s">
        <v>1086</v>
      </c>
      <c r="F65" s="212" t="s">
        <v>1285</v>
      </c>
      <c r="G65" s="212" t="s">
        <v>1208</v>
      </c>
      <c r="H65" s="212" t="s">
        <v>1010</v>
      </c>
      <c r="I65" s="212" t="s">
        <v>1286</v>
      </c>
      <c r="J65" s="212" t="s">
        <v>1287</v>
      </c>
      <c r="K65" s="212" t="s">
        <v>1288</v>
      </c>
      <c r="L65" s="212" t="s">
        <v>1289</v>
      </c>
      <c r="M65" s="212" t="s">
        <v>1256</v>
      </c>
      <c r="N65" s="212" t="s">
        <v>1290</v>
      </c>
      <c r="O65" s="212" t="s">
        <v>1291</v>
      </c>
      <c r="P65" s="212" t="s">
        <v>1292</v>
      </c>
      <c r="Q65" s="212" t="s">
        <v>1293</v>
      </c>
      <c r="R65" s="212" t="s">
        <v>1294</v>
      </c>
      <c r="S65" s="212" t="s">
        <v>606</v>
      </c>
      <c r="T65" s="212" t="s">
        <v>606</v>
      </c>
    </row>
    <row r="66" spans="1:20">
      <c r="A66" s="698" t="s">
        <v>1295</v>
      </c>
      <c r="B66" s="698" t="s">
        <v>1099</v>
      </c>
      <c r="C66" s="698" t="s">
        <v>965</v>
      </c>
      <c r="D66" s="212" t="s">
        <v>709</v>
      </c>
      <c r="E66" s="212" t="s">
        <v>1296</v>
      </c>
      <c r="F66" s="212" t="s">
        <v>1297</v>
      </c>
      <c r="G66" s="212" t="s">
        <v>1298</v>
      </c>
      <c r="H66" s="212" t="s">
        <v>938</v>
      </c>
      <c r="I66" s="212" t="s">
        <v>1299</v>
      </c>
      <c r="J66" s="212" t="s">
        <v>1283</v>
      </c>
      <c r="K66" s="212" t="s">
        <v>1300</v>
      </c>
      <c r="L66" s="212" t="s">
        <v>1301</v>
      </c>
      <c r="M66" s="212" t="s">
        <v>1302</v>
      </c>
      <c r="N66" s="212" t="s">
        <v>1303</v>
      </c>
      <c r="O66" s="212" t="s">
        <v>1304</v>
      </c>
      <c r="P66" s="212" t="s">
        <v>1305</v>
      </c>
      <c r="Q66" s="212" t="s">
        <v>606</v>
      </c>
      <c r="R66" s="212" t="s">
        <v>606</v>
      </c>
      <c r="S66" s="212" t="s">
        <v>606</v>
      </c>
      <c r="T66" s="212" t="s">
        <v>606</v>
      </c>
    </row>
    <row r="67" spans="1:20">
      <c r="A67" s="698" t="s">
        <v>1295</v>
      </c>
      <c r="B67" s="698" t="s">
        <v>1099</v>
      </c>
      <c r="C67" s="698" t="s">
        <v>965</v>
      </c>
      <c r="D67" s="212" t="s">
        <v>726</v>
      </c>
      <c r="E67" s="212" t="s">
        <v>1306</v>
      </c>
      <c r="F67" s="212" t="s">
        <v>1307</v>
      </c>
      <c r="G67" s="212" t="s">
        <v>1308</v>
      </c>
      <c r="H67" s="212" t="s">
        <v>920</v>
      </c>
      <c r="I67" s="212" t="s">
        <v>1309</v>
      </c>
      <c r="J67" s="212" t="s">
        <v>1310</v>
      </c>
      <c r="K67" s="212" t="s">
        <v>1311</v>
      </c>
      <c r="L67" s="212" t="s">
        <v>1262</v>
      </c>
      <c r="M67" s="212" t="s">
        <v>1312</v>
      </c>
      <c r="N67" s="212" t="s">
        <v>1313</v>
      </c>
      <c r="O67" s="212" t="s">
        <v>1314</v>
      </c>
      <c r="P67" s="212" t="s">
        <v>1310</v>
      </c>
      <c r="Q67" s="212" t="s">
        <v>606</v>
      </c>
      <c r="R67" s="212" t="s">
        <v>606</v>
      </c>
      <c r="S67" s="212" t="s">
        <v>606</v>
      </c>
      <c r="T67" s="212" t="s">
        <v>606</v>
      </c>
    </row>
    <row r="68" spans="1:20">
      <c r="A68" s="698" t="s">
        <v>1295</v>
      </c>
      <c r="B68" s="698" t="s">
        <v>1099</v>
      </c>
      <c r="C68" s="698" t="s">
        <v>965</v>
      </c>
      <c r="D68" s="212" t="s">
        <v>735</v>
      </c>
      <c r="E68" s="212" t="s">
        <v>799</v>
      </c>
      <c r="F68" s="212" t="s">
        <v>1315</v>
      </c>
      <c r="G68" s="212" t="s">
        <v>1045</v>
      </c>
      <c r="H68" s="212" t="s">
        <v>1316</v>
      </c>
      <c r="I68" s="212" t="s">
        <v>1317</v>
      </c>
      <c r="J68" s="212" t="s">
        <v>1318</v>
      </c>
      <c r="K68" s="212" t="s">
        <v>1319</v>
      </c>
      <c r="L68" s="212" t="s">
        <v>1320</v>
      </c>
      <c r="M68" s="212" t="s">
        <v>1321</v>
      </c>
      <c r="N68" s="212" t="s">
        <v>1284</v>
      </c>
      <c r="O68" s="212" t="s">
        <v>1300</v>
      </c>
      <c r="P68" s="212" t="s">
        <v>1322</v>
      </c>
      <c r="Q68" s="212" t="s">
        <v>606</v>
      </c>
      <c r="R68" s="212" t="s">
        <v>606</v>
      </c>
      <c r="S68" s="212" t="s">
        <v>606</v>
      </c>
      <c r="T68" s="212" t="s">
        <v>606</v>
      </c>
    </row>
    <row r="69" spans="1:20">
      <c r="A69" s="698" t="s">
        <v>1295</v>
      </c>
      <c r="B69" s="698" t="s">
        <v>1099</v>
      </c>
      <c r="C69" s="698" t="s">
        <v>965</v>
      </c>
      <c r="D69" s="212" t="s">
        <v>744</v>
      </c>
      <c r="E69" s="212" t="s">
        <v>1323</v>
      </c>
      <c r="F69" s="212" t="s">
        <v>1324</v>
      </c>
      <c r="G69" s="212" t="s">
        <v>1002</v>
      </c>
      <c r="H69" s="212" t="s">
        <v>1185</v>
      </c>
      <c r="I69" s="212" t="s">
        <v>1325</v>
      </c>
      <c r="J69" s="212" t="s">
        <v>1326</v>
      </c>
      <c r="K69" s="212" t="s">
        <v>1327</v>
      </c>
      <c r="L69" s="212" t="s">
        <v>1328</v>
      </c>
      <c r="M69" s="212" t="s">
        <v>1329</v>
      </c>
      <c r="N69" s="212" t="s">
        <v>1330</v>
      </c>
      <c r="O69" s="212" t="s">
        <v>1322</v>
      </c>
      <c r="P69" s="212" t="s">
        <v>1331</v>
      </c>
      <c r="Q69" s="212" t="s">
        <v>606</v>
      </c>
      <c r="R69" s="212" t="s">
        <v>606</v>
      </c>
      <c r="S69" s="212" t="s">
        <v>606</v>
      </c>
      <c r="T69" s="212" t="s">
        <v>606</v>
      </c>
    </row>
    <row r="70" spans="1:20">
      <c r="A70" s="698" t="s">
        <v>1295</v>
      </c>
      <c r="B70" s="698" t="s">
        <v>1099</v>
      </c>
      <c r="C70" s="698" t="s">
        <v>1332</v>
      </c>
      <c r="D70" s="212" t="s">
        <v>709</v>
      </c>
      <c r="E70" s="212" t="s">
        <v>1333</v>
      </c>
      <c r="F70" s="212" t="s">
        <v>810</v>
      </c>
      <c r="G70" s="212" t="s">
        <v>1334</v>
      </c>
      <c r="H70" s="212" t="s">
        <v>1335</v>
      </c>
      <c r="I70" s="212" t="s">
        <v>1336</v>
      </c>
      <c r="J70" s="212" t="s">
        <v>1337</v>
      </c>
      <c r="K70" s="212" t="s">
        <v>1338</v>
      </c>
      <c r="L70" s="212" t="s">
        <v>1269</v>
      </c>
      <c r="M70" s="212" t="s">
        <v>1339</v>
      </c>
      <c r="N70" s="212" t="s">
        <v>1340</v>
      </c>
      <c r="O70" s="212" t="s">
        <v>1341</v>
      </c>
      <c r="P70" s="212" t="s">
        <v>1342</v>
      </c>
      <c r="Q70" s="212" t="s">
        <v>606</v>
      </c>
      <c r="R70" s="212" t="s">
        <v>606</v>
      </c>
      <c r="S70" s="212" t="s">
        <v>606</v>
      </c>
      <c r="T70" s="212" t="s">
        <v>606</v>
      </c>
    </row>
    <row r="71" spans="1:20">
      <c r="A71" s="698" t="s">
        <v>1295</v>
      </c>
      <c r="B71" s="698" t="s">
        <v>1099</v>
      </c>
      <c r="C71" s="698" t="s">
        <v>1332</v>
      </c>
      <c r="D71" s="212" t="s">
        <v>726</v>
      </c>
      <c r="E71" s="212" t="s">
        <v>1343</v>
      </c>
      <c r="F71" s="212" t="s">
        <v>1344</v>
      </c>
      <c r="G71" s="212" t="s">
        <v>1345</v>
      </c>
      <c r="H71" s="212" t="s">
        <v>1346</v>
      </c>
      <c r="I71" s="212" t="s">
        <v>1347</v>
      </c>
      <c r="J71" s="212" t="s">
        <v>1348</v>
      </c>
      <c r="K71" s="212" t="s">
        <v>1349</v>
      </c>
      <c r="L71" s="212" t="s">
        <v>1270</v>
      </c>
      <c r="M71" s="212" t="s">
        <v>1350</v>
      </c>
      <c r="N71" s="212" t="s">
        <v>1351</v>
      </c>
      <c r="O71" s="212" t="s">
        <v>1352</v>
      </c>
      <c r="P71" s="212" t="s">
        <v>1338</v>
      </c>
      <c r="Q71" s="212" t="s">
        <v>606</v>
      </c>
      <c r="R71" s="212" t="s">
        <v>606</v>
      </c>
      <c r="S71" s="212" t="s">
        <v>606</v>
      </c>
      <c r="T71" s="212" t="s">
        <v>606</v>
      </c>
    </row>
    <row r="72" spans="1:20">
      <c r="A72" s="698" t="s">
        <v>1295</v>
      </c>
      <c r="B72" s="698" t="s">
        <v>1099</v>
      </c>
      <c r="C72" s="698" t="s">
        <v>1332</v>
      </c>
      <c r="D72" s="212" t="s">
        <v>735</v>
      </c>
      <c r="E72" s="212" t="s">
        <v>1353</v>
      </c>
      <c r="F72" s="212" t="s">
        <v>1354</v>
      </c>
      <c r="G72" s="212" t="s">
        <v>1355</v>
      </c>
      <c r="H72" s="212" t="s">
        <v>1346</v>
      </c>
      <c r="I72" s="212" t="s">
        <v>1246</v>
      </c>
      <c r="J72" s="212" t="s">
        <v>1291</v>
      </c>
      <c r="K72" s="212" t="s">
        <v>1356</v>
      </c>
      <c r="L72" s="212" t="s">
        <v>1357</v>
      </c>
      <c r="M72" s="212" t="s">
        <v>1358</v>
      </c>
      <c r="N72" s="212" t="s">
        <v>1359</v>
      </c>
      <c r="O72" s="212" t="s">
        <v>1360</v>
      </c>
      <c r="P72" s="212" t="s">
        <v>1361</v>
      </c>
      <c r="Q72" s="212" t="s">
        <v>606</v>
      </c>
      <c r="R72" s="212" t="s">
        <v>606</v>
      </c>
      <c r="S72" s="212" t="s">
        <v>606</v>
      </c>
      <c r="T72" s="212" t="s">
        <v>606</v>
      </c>
    </row>
    <row r="73" spans="1:20">
      <c r="A73" s="698" t="s">
        <v>1295</v>
      </c>
      <c r="B73" s="698" t="s">
        <v>1099</v>
      </c>
      <c r="C73" s="698" t="s">
        <v>1332</v>
      </c>
      <c r="D73" s="212" t="s">
        <v>744</v>
      </c>
      <c r="E73" s="212" t="s">
        <v>1362</v>
      </c>
      <c r="F73" s="212" t="s">
        <v>1363</v>
      </c>
      <c r="G73" s="212" t="s">
        <v>1110</v>
      </c>
      <c r="H73" s="212" t="s">
        <v>1364</v>
      </c>
      <c r="I73" s="212" t="s">
        <v>1223</v>
      </c>
      <c r="J73" s="212" t="s">
        <v>1330</v>
      </c>
      <c r="K73" s="212" t="s">
        <v>1365</v>
      </c>
      <c r="L73" s="212" t="s">
        <v>1349</v>
      </c>
      <c r="M73" s="212" t="s">
        <v>1366</v>
      </c>
      <c r="N73" s="212" t="s">
        <v>1367</v>
      </c>
      <c r="O73" s="212" t="s">
        <v>1368</v>
      </c>
      <c r="P73" s="212" t="s">
        <v>1369</v>
      </c>
      <c r="Q73" s="212" t="s">
        <v>606</v>
      </c>
      <c r="R73" s="212" t="s">
        <v>606</v>
      </c>
      <c r="S73" s="212" t="s">
        <v>606</v>
      </c>
      <c r="T73" s="212" t="s">
        <v>606</v>
      </c>
    </row>
    <row r="74" spans="1:20">
      <c r="A74" s="698" t="s">
        <v>1295</v>
      </c>
      <c r="B74" s="698" t="s">
        <v>1099</v>
      </c>
      <c r="C74" s="698" t="s">
        <v>1370</v>
      </c>
      <c r="D74" s="212" t="s">
        <v>709</v>
      </c>
      <c r="E74" s="212" t="s">
        <v>1371</v>
      </c>
      <c r="F74" s="212" t="s">
        <v>1372</v>
      </c>
      <c r="G74" s="212" t="s">
        <v>1373</v>
      </c>
      <c r="H74" s="212" t="s">
        <v>1374</v>
      </c>
      <c r="I74" s="212" t="s">
        <v>1292</v>
      </c>
      <c r="J74" s="212" t="s">
        <v>1375</v>
      </c>
      <c r="K74" s="212" t="s">
        <v>1376</v>
      </c>
      <c r="L74" s="212" t="s">
        <v>1377</v>
      </c>
      <c r="M74" s="212" t="s">
        <v>1378</v>
      </c>
      <c r="N74" s="212" t="s">
        <v>1379</v>
      </c>
      <c r="O74" s="212" t="s">
        <v>1380</v>
      </c>
      <c r="P74" s="212" t="s">
        <v>1381</v>
      </c>
      <c r="Q74" s="212" t="s">
        <v>606</v>
      </c>
      <c r="R74" s="212" t="s">
        <v>606</v>
      </c>
      <c r="S74" s="212" t="s">
        <v>606</v>
      </c>
      <c r="T74" s="212" t="s">
        <v>606</v>
      </c>
    </row>
    <row r="75" spans="1:20">
      <c r="A75" s="698" t="s">
        <v>1295</v>
      </c>
      <c r="B75" s="698" t="s">
        <v>1099</v>
      </c>
      <c r="C75" s="698" t="s">
        <v>1370</v>
      </c>
      <c r="D75" s="212" t="s">
        <v>726</v>
      </c>
      <c r="E75" s="212" t="s">
        <v>1382</v>
      </c>
      <c r="F75" s="212" t="s">
        <v>914</v>
      </c>
      <c r="G75" s="212" t="s">
        <v>1383</v>
      </c>
      <c r="H75" s="212" t="s">
        <v>1384</v>
      </c>
      <c r="I75" s="212" t="s">
        <v>1385</v>
      </c>
      <c r="J75" s="212" t="s">
        <v>1270</v>
      </c>
      <c r="K75" s="212" t="s">
        <v>1386</v>
      </c>
      <c r="L75" s="212" t="s">
        <v>1387</v>
      </c>
      <c r="M75" s="212" t="s">
        <v>1388</v>
      </c>
      <c r="N75" s="212" t="s">
        <v>1389</v>
      </c>
      <c r="O75" s="212" t="s">
        <v>1390</v>
      </c>
      <c r="P75" s="212" t="s">
        <v>1377</v>
      </c>
      <c r="Q75" s="212" t="s">
        <v>606</v>
      </c>
      <c r="R75" s="212" t="s">
        <v>606</v>
      </c>
      <c r="S75" s="212" t="s">
        <v>606</v>
      </c>
      <c r="T75" s="212" t="s">
        <v>606</v>
      </c>
    </row>
    <row r="76" spans="1:20">
      <c r="A76" s="698" t="s">
        <v>1295</v>
      </c>
      <c r="B76" s="698" t="s">
        <v>1099</v>
      </c>
      <c r="C76" s="698" t="s">
        <v>1370</v>
      </c>
      <c r="D76" s="212" t="s">
        <v>735</v>
      </c>
      <c r="E76" s="212" t="s">
        <v>1251</v>
      </c>
      <c r="F76" s="212" t="s">
        <v>1044</v>
      </c>
      <c r="G76" s="212" t="s">
        <v>925</v>
      </c>
      <c r="H76" s="212" t="s">
        <v>1391</v>
      </c>
      <c r="I76" s="212" t="s">
        <v>1392</v>
      </c>
      <c r="J76" s="212" t="s">
        <v>1393</v>
      </c>
      <c r="K76" s="212" t="s">
        <v>1394</v>
      </c>
      <c r="L76" s="212" t="s">
        <v>1395</v>
      </c>
      <c r="M76" s="212" t="s">
        <v>1396</v>
      </c>
      <c r="N76" s="212" t="s">
        <v>1397</v>
      </c>
      <c r="O76" s="212" t="s">
        <v>1398</v>
      </c>
      <c r="P76" s="212" t="s">
        <v>1399</v>
      </c>
      <c r="Q76" s="212" t="s">
        <v>606</v>
      </c>
      <c r="R76" s="212" t="s">
        <v>606</v>
      </c>
      <c r="S76" s="212" t="s">
        <v>606</v>
      </c>
      <c r="T76" s="212" t="s">
        <v>606</v>
      </c>
    </row>
    <row r="77" spans="1:20">
      <c r="A77" s="698" t="s">
        <v>1295</v>
      </c>
      <c r="B77" s="698" t="s">
        <v>1099</v>
      </c>
      <c r="C77" s="698" t="s">
        <v>1370</v>
      </c>
      <c r="D77" s="212" t="s">
        <v>744</v>
      </c>
      <c r="E77" s="212" t="s">
        <v>1400</v>
      </c>
      <c r="F77" s="212" t="s">
        <v>1401</v>
      </c>
      <c r="G77" s="212" t="s">
        <v>1402</v>
      </c>
      <c r="H77" s="212" t="s">
        <v>1020</v>
      </c>
      <c r="I77" s="212" t="s">
        <v>1403</v>
      </c>
      <c r="J77" s="212" t="s">
        <v>1404</v>
      </c>
      <c r="K77" s="212" t="s">
        <v>1405</v>
      </c>
      <c r="L77" s="212" t="s">
        <v>1390</v>
      </c>
      <c r="M77" s="212" t="s">
        <v>1406</v>
      </c>
      <c r="N77" s="212" t="s">
        <v>1395</v>
      </c>
      <c r="O77" s="212" t="s">
        <v>1407</v>
      </c>
      <c r="P77" s="212" t="s">
        <v>1408</v>
      </c>
      <c r="Q77" s="212" t="s">
        <v>606</v>
      </c>
      <c r="R77" s="212" t="s">
        <v>606</v>
      </c>
      <c r="S77" s="212" t="s">
        <v>606</v>
      </c>
      <c r="T77" s="212" t="s">
        <v>606</v>
      </c>
    </row>
    <row r="78" spans="1:20">
      <c r="A78" s="698" t="s">
        <v>1295</v>
      </c>
      <c r="B78" s="698" t="s">
        <v>1099</v>
      </c>
      <c r="C78" s="698" t="s">
        <v>1250</v>
      </c>
      <c r="D78" s="212" t="s">
        <v>709</v>
      </c>
      <c r="E78" s="212" t="s">
        <v>1409</v>
      </c>
      <c r="F78" s="212" t="s">
        <v>1410</v>
      </c>
      <c r="G78" s="212" t="s">
        <v>1411</v>
      </c>
      <c r="H78" s="212" t="s">
        <v>1412</v>
      </c>
      <c r="I78" s="212" t="s">
        <v>1413</v>
      </c>
      <c r="J78" s="212" t="s">
        <v>1414</v>
      </c>
      <c r="K78" s="212" t="s">
        <v>1415</v>
      </c>
      <c r="L78" s="212" t="s">
        <v>1416</v>
      </c>
      <c r="M78" s="212" t="s">
        <v>1417</v>
      </c>
      <c r="N78" s="212" t="s">
        <v>1418</v>
      </c>
      <c r="O78" s="212" t="s">
        <v>1419</v>
      </c>
      <c r="P78" s="212" t="s">
        <v>1420</v>
      </c>
      <c r="Q78" s="212" t="s">
        <v>606</v>
      </c>
      <c r="R78" s="212" t="s">
        <v>606</v>
      </c>
      <c r="S78" s="212" t="s">
        <v>606</v>
      </c>
      <c r="T78" s="212" t="s">
        <v>606</v>
      </c>
    </row>
    <row r="79" spans="1:20">
      <c r="A79" s="698" t="s">
        <v>1295</v>
      </c>
      <c r="B79" s="698" t="s">
        <v>1099</v>
      </c>
      <c r="C79" s="698" t="s">
        <v>1250</v>
      </c>
      <c r="D79" s="212" t="s">
        <v>726</v>
      </c>
      <c r="E79" s="212" t="s">
        <v>1421</v>
      </c>
      <c r="F79" s="212" t="s">
        <v>1422</v>
      </c>
      <c r="G79" s="212" t="s">
        <v>1423</v>
      </c>
      <c r="H79" s="212" t="s">
        <v>1255</v>
      </c>
      <c r="I79" s="212" t="s">
        <v>1424</v>
      </c>
      <c r="J79" s="212" t="s">
        <v>1425</v>
      </c>
      <c r="K79" s="212" t="s">
        <v>1426</v>
      </c>
      <c r="L79" s="212" t="s">
        <v>1426</v>
      </c>
      <c r="M79" s="212" t="s">
        <v>1427</v>
      </c>
      <c r="N79" s="212" t="s">
        <v>1428</v>
      </c>
      <c r="O79" s="212" t="s">
        <v>1429</v>
      </c>
      <c r="P79" s="212" t="s">
        <v>1430</v>
      </c>
      <c r="Q79" s="212" t="s">
        <v>606</v>
      </c>
      <c r="R79" s="212" t="s">
        <v>606</v>
      </c>
      <c r="S79" s="212" t="s">
        <v>606</v>
      </c>
      <c r="T79" s="212" t="s">
        <v>606</v>
      </c>
    </row>
    <row r="80" spans="1:20">
      <c r="A80" s="698" t="s">
        <v>1295</v>
      </c>
      <c r="B80" s="698" t="s">
        <v>1099</v>
      </c>
      <c r="C80" s="698" t="s">
        <v>1250</v>
      </c>
      <c r="D80" s="212" t="s">
        <v>735</v>
      </c>
      <c r="E80" s="212" t="s">
        <v>800</v>
      </c>
      <c r="F80" s="212" t="s">
        <v>1431</v>
      </c>
      <c r="G80" s="212" t="s">
        <v>1432</v>
      </c>
      <c r="H80" s="212" t="s">
        <v>1433</v>
      </c>
      <c r="I80" s="212" t="s">
        <v>1389</v>
      </c>
      <c r="J80" s="212" t="s">
        <v>1434</v>
      </c>
      <c r="K80" s="212" t="s">
        <v>1435</v>
      </c>
      <c r="L80" s="212" t="s">
        <v>1436</v>
      </c>
      <c r="M80" s="212" t="s">
        <v>1437</v>
      </c>
      <c r="N80" s="212" t="s">
        <v>1438</v>
      </c>
      <c r="O80" s="212" t="s">
        <v>1439</v>
      </c>
      <c r="P80" s="212" t="s">
        <v>1440</v>
      </c>
      <c r="Q80" s="212" t="s">
        <v>606</v>
      </c>
      <c r="R80" s="212" t="s">
        <v>606</v>
      </c>
      <c r="S80" s="212" t="s">
        <v>606</v>
      </c>
      <c r="T80" s="212" t="s">
        <v>606</v>
      </c>
    </row>
    <row r="81" spans="1:20">
      <c r="A81" s="698" t="s">
        <v>1295</v>
      </c>
      <c r="B81" s="698" t="s">
        <v>1099</v>
      </c>
      <c r="C81" s="698" t="s">
        <v>1250</v>
      </c>
      <c r="D81" s="212" t="s">
        <v>744</v>
      </c>
      <c r="E81" s="212" t="s">
        <v>1441</v>
      </c>
      <c r="F81" s="212" t="s">
        <v>958</v>
      </c>
      <c r="G81" s="212" t="s">
        <v>1442</v>
      </c>
      <c r="H81" s="212" t="s">
        <v>1443</v>
      </c>
      <c r="I81" s="212" t="s">
        <v>1444</v>
      </c>
      <c r="J81" s="212" t="s">
        <v>1445</v>
      </c>
      <c r="K81" s="212" t="s">
        <v>1446</v>
      </c>
      <c r="L81" s="212" t="s">
        <v>1447</v>
      </c>
      <c r="M81" s="212" t="s">
        <v>1448</v>
      </c>
      <c r="N81" s="212" t="s">
        <v>1449</v>
      </c>
      <c r="O81" s="212" t="s">
        <v>1450</v>
      </c>
      <c r="P81" s="212" t="s">
        <v>1451</v>
      </c>
      <c r="Q81" s="212" t="s">
        <v>606</v>
      </c>
      <c r="R81" s="212" t="s">
        <v>606</v>
      </c>
      <c r="S81" s="212" t="s">
        <v>606</v>
      </c>
      <c r="T81" s="212" t="s">
        <v>606</v>
      </c>
    </row>
    <row r="82" spans="1:20">
      <c r="A82" s="698" t="s">
        <v>1295</v>
      </c>
      <c r="B82" s="698" t="s">
        <v>1099</v>
      </c>
      <c r="C82" s="698" t="s">
        <v>1452</v>
      </c>
      <c r="D82" s="212" t="s">
        <v>709</v>
      </c>
      <c r="E82" s="212" t="s">
        <v>1453</v>
      </c>
      <c r="F82" s="212" t="s">
        <v>1454</v>
      </c>
      <c r="G82" s="212" t="s">
        <v>1455</v>
      </c>
      <c r="H82" s="212" t="s">
        <v>1456</v>
      </c>
      <c r="I82" s="212" t="s">
        <v>1457</v>
      </c>
      <c r="J82" s="212" t="s">
        <v>1458</v>
      </c>
      <c r="K82" s="212" t="s">
        <v>1459</v>
      </c>
      <c r="L82" s="212" t="s">
        <v>1460</v>
      </c>
      <c r="M82" s="212" t="s">
        <v>1461</v>
      </c>
      <c r="N82" s="212" t="s">
        <v>1462</v>
      </c>
      <c r="O82" s="212" t="s">
        <v>1463</v>
      </c>
      <c r="P82" s="212" t="s">
        <v>1464</v>
      </c>
      <c r="Q82" s="212" t="s">
        <v>606</v>
      </c>
      <c r="R82" s="212" t="s">
        <v>606</v>
      </c>
      <c r="S82" s="212" t="s">
        <v>606</v>
      </c>
      <c r="T82" s="212" t="s">
        <v>606</v>
      </c>
    </row>
    <row r="83" spans="1:20">
      <c r="A83" s="698" t="s">
        <v>1295</v>
      </c>
      <c r="B83" s="698" t="s">
        <v>1099</v>
      </c>
      <c r="C83" s="698" t="s">
        <v>1452</v>
      </c>
      <c r="D83" s="212" t="s">
        <v>726</v>
      </c>
      <c r="E83" s="212" t="s">
        <v>1465</v>
      </c>
      <c r="F83" s="212" t="s">
        <v>1177</v>
      </c>
      <c r="G83" s="212" t="s">
        <v>1466</v>
      </c>
      <c r="H83" s="212" t="s">
        <v>1467</v>
      </c>
      <c r="I83" s="212" t="s">
        <v>1468</v>
      </c>
      <c r="J83" s="212" t="s">
        <v>1469</v>
      </c>
      <c r="K83" s="212" t="s">
        <v>1470</v>
      </c>
      <c r="L83" s="212" t="s">
        <v>1471</v>
      </c>
      <c r="M83" s="212" t="s">
        <v>1472</v>
      </c>
      <c r="N83" s="212" t="s">
        <v>1473</v>
      </c>
      <c r="O83" s="212" t="s">
        <v>1474</v>
      </c>
      <c r="P83" s="212" t="s">
        <v>1475</v>
      </c>
      <c r="Q83" s="212" t="s">
        <v>606</v>
      </c>
      <c r="R83" s="212" t="s">
        <v>606</v>
      </c>
      <c r="S83" s="212" t="s">
        <v>606</v>
      </c>
      <c r="T83" s="212" t="s">
        <v>606</v>
      </c>
    </row>
    <row r="84" spans="1:20">
      <c r="A84" s="698" t="s">
        <v>1295</v>
      </c>
      <c r="B84" s="698" t="s">
        <v>1099</v>
      </c>
      <c r="C84" s="698" t="s">
        <v>1452</v>
      </c>
      <c r="D84" s="212" t="s">
        <v>735</v>
      </c>
      <c r="E84" s="212" t="s">
        <v>1476</v>
      </c>
      <c r="F84" s="212" t="s">
        <v>1477</v>
      </c>
      <c r="G84" s="212" t="s">
        <v>1478</v>
      </c>
      <c r="H84" s="212" t="s">
        <v>1479</v>
      </c>
      <c r="I84" s="212" t="s">
        <v>1480</v>
      </c>
      <c r="J84" s="212" t="s">
        <v>1481</v>
      </c>
      <c r="K84" s="212" t="s">
        <v>1482</v>
      </c>
      <c r="L84" s="212" t="s">
        <v>1483</v>
      </c>
      <c r="M84" s="212" t="s">
        <v>1484</v>
      </c>
      <c r="N84" s="212" t="s">
        <v>1485</v>
      </c>
      <c r="O84" s="212" t="s">
        <v>1486</v>
      </c>
      <c r="P84" s="212" t="s">
        <v>1487</v>
      </c>
      <c r="Q84" s="212" t="s">
        <v>606</v>
      </c>
      <c r="R84" s="212" t="s">
        <v>606</v>
      </c>
      <c r="S84" s="212" t="s">
        <v>606</v>
      </c>
      <c r="T84" s="212" t="s">
        <v>606</v>
      </c>
    </row>
    <row r="85" spans="1:20">
      <c r="A85" s="698" t="s">
        <v>1295</v>
      </c>
      <c r="B85" s="698" t="s">
        <v>1099</v>
      </c>
      <c r="C85" s="698" t="s">
        <v>1452</v>
      </c>
      <c r="D85" s="212" t="s">
        <v>744</v>
      </c>
      <c r="E85" s="212" t="s">
        <v>1344</v>
      </c>
      <c r="F85" s="212" t="s">
        <v>1488</v>
      </c>
      <c r="G85" s="212" t="s">
        <v>1489</v>
      </c>
      <c r="H85" s="212" t="s">
        <v>1490</v>
      </c>
      <c r="I85" s="212" t="s">
        <v>1491</v>
      </c>
      <c r="J85" s="212" t="s">
        <v>1492</v>
      </c>
      <c r="K85" s="212" t="s">
        <v>1493</v>
      </c>
      <c r="L85" s="212" t="s">
        <v>1494</v>
      </c>
      <c r="M85" s="212" t="s">
        <v>1495</v>
      </c>
      <c r="N85" s="212" t="s">
        <v>1496</v>
      </c>
      <c r="O85" s="212" t="s">
        <v>1497</v>
      </c>
      <c r="P85" s="212" t="s">
        <v>1498</v>
      </c>
      <c r="Q85" s="212" t="s">
        <v>606</v>
      </c>
      <c r="R85" s="212" t="s">
        <v>606</v>
      </c>
      <c r="S85" s="212" t="s">
        <v>606</v>
      </c>
      <c r="T85" s="212" t="s">
        <v>606</v>
      </c>
    </row>
    <row r="86" spans="1:20">
      <c r="A86" s="698" t="s">
        <v>1295</v>
      </c>
      <c r="B86" s="698" t="s">
        <v>1099</v>
      </c>
      <c r="C86" s="698" t="s">
        <v>1499</v>
      </c>
      <c r="D86" s="212" t="s">
        <v>709</v>
      </c>
      <c r="E86" s="212" t="s">
        <v>1204</v>
      </c>
      <c r="F86" s="212" t="s">
        <v>1500</v>
      </c>
      <c r="G86" s="212" t="s">
        <v>1501</v>
      </c>
      <c r="H86" s="212" t="s">
        <v>1502</v>
      </c>
      <c r="I86" s="212" t="s">
        <v>1503</v>
      </c>
      <c r="J86" s="212" t="s">
        <v>1504</v>
      </c>
      <c r="K86" s="212" t="s">
        <v>1505</v>
      </c>
      <c r="L86" s="212" t="s">
        <v>1506</v>
      </c>
      <c r="M86" s="212" t="s">
        <v>1507</v>
      </c>
      <c r="N86" s="212" t="s">
        <v>1508</v>
      </c>
      <c r="O86" s="212" t="s">
        <v>1509</v>
      </c>
      <c r="P86" s="212" t="s">
        <v>1510</v>
      </c>
      <c r="Q86" s="212" t="s">
        <v>606</v>
      </c>
      <c r="R86" s="212" t="s">
        <v>606</v>
      </c>
      <c r="S86" s="212" t="s">
        <v>606</v>
      </c>
      <c r="T86" s="212" t="s">
        <v>606</v>
      </c>
    </row>
    <row r="87" spans="1:20">
      <c r="A87" s="698" t="s">
        <v>1295</v>
      </c>
      <c r="B87" s="698" t="s">
        <v>1099</v>
      </c>
      <c r="C87" s="698" t="s">
        <v>1499</v>
      </c>
      <c r="D87" s="212" t="s">
        <v>726</v>
      </c>
      <c r="E87" s="212" t="s">
        <v>907</v>
      </c>
      <c r="F87" s="212" t="s">
        <v>1511</v>
      </c>
      <c r="G87" s="212" t="s">
        <v>1512</v>
      </c>
      <c r="H87" s="212" t="s">
        <v>1513</v>
      </c>
      <c r="I87" s="212" t="s">
        <v>1473</v>
      </c>
      <c r="J87" s="212" t="s">
        <v>1514</v>
      </c>
      <c r="K87" s="212" t="s">
        <v>1515</v>
      </c>
      <c r="L87" s="212" t="s">
        <v>1516</v>
      </c>
      <c r="M87" s="212" t="s">
        <v>1517</v>
      </c>
      <c r="N87" s="212" t="s">
        <v>1518</v>
      </c>
      <c r="O87" s="212" t="s">
        <v>1519</v>
      </c>
      <c r="P87" s="212" t="s">
        <v>1520</v>
      </c>
      <c r="Q87" s="212" t="s">
        <v>606</v>
      </c>
      <c r="R87" s="212" t="s">
        <v>606</v>
      </c>
      <c r="S87" s="212" t="s">
        <v>606</v>
      </c>
      <c r="T87" s="212" t="s">
        <v>606</v>
      </c>
    </row>
    <row r="88" spans="1:20">
      <c r="A88" s="698" t="s">
        <v>1295</v>
      </c>
      <c r="B88" s="698" t="s">
        <v>1099</v>
      </c>
      <c r="C88" s="698" t="s">
        <v>1499</v>
      </c>
      <c r="D88" s="212" t="s">
        <v>735</v>
      </c>
      <c r="E88" s="212" t="s">
        <v>1521</v>
      </c>
      <c r="F88" s="212" t="s">
        <v>1522</v>
      </c>
      <c r="G88" s="212" t="s">
        <v>1523</v>
      </c>
      <c r="H88" s="212" t="s">
        <v>1492</v>
      </c>
      <c r="I88" s="212" t="s">
        <v>1524</v>
      </c>
      <c r="J88" s="212" t="s">
        <v>1525</v>
      </c>
      <c r="K88" s="212" t="s">
        <v>1526</v>
      </c>
      <c r="L88" s="212" t="s">
        <v>1527</v>
      </c>
      <c r="M88" s="212" t="s">
        <v>1528</v>
      </c>
      <c r="N88" s="212" t="s">
        <v>1529</v>
      </c>
      <c r="O88" s="212" t="s">
        <v>1530</v>
      </c>
      <c r="P88" s="212" t="s">
        <v>1531</v>
      </c>
      <c r="Q88" s="212" t="s">
        <v>606</v>
      </c>
      <c r="R88" s="212" t="s">
        <v>606</v>
      </c>
      <c r="S88" s="212" t="s">
        <v>606</v>
      </c>
      <c r="T88" s="212" t="s">
        <v>606</v>
      </c>
    </row>
    <row r="89" spans="1:20">
      <c r="A89" s="698" t="s">
        <v>1295</v>
      </c>
      <c r="B89" s="698" t="s">
        <v>1099</v>
      </c>
      <c r="C89" s="698" t="s">
        <v>1499</v>
      </c>
      <c r="D89" s="212" t="s">
        <v>744</v>
      </c>
      <c r="E89" s="212" t="s">
        <v>1143</v>
      </c>
      <c r="F89" s="212" t="s">
        <v>1532</v>
      </c>
      <c r="G89" s="212" t="s">
        <v>1533</v>
      </c>
      <c r="H89" s="212" t="s">
        <v>1492</v>
      </c>
      <c r="I89" s="212" t="s">
        <v>1534</v>
      </c>
      <c r="J89" s="212" t="s">
        <v>1535</v>
      </c>
      <c r="K89" s="212" t="s">
        <v>1536</v>
      </c>
      <c r="L89" s="212" t="s">
        <v>1537</v>
      </c>
      <c r="M89" s="212" t="s">
        <v>1538</v>
      </c>
      <c r="N89" s="212" t="s">
        <v>1539</v>
      </c>
      <c r="O89" s="212" t="s">
        <v>1540</v>
      </c>
      <c r="P89" s="212" t="s">
        <v>1541</v>
      </c>
      <c r="Q89" s="212" t="s">
        <v>606</v>
      </c>
      <c r="R89" s="212" t="s">
        <v>606</v>
      </c>
      <c r="S89" s="212" t="s">
        <v>606</v>
      </c>
      <c r="T89" s="212" t="s">
        <v>606</v>
      </c>
    </row>
    <row r="90" spans="1:20">
      <c r="A90" s="698" t="s">
        <v>1295</v>
      </c>
      <c r="B90" s="698" t="s">
        <v>1099</v>
      </c>
      <c r="C90" s="698" t="s">
        <v>1542</v>
      </c>
      <c r="D90" s="212" t="s">
        <v>709</v>
      </c>
      <c r="E90" s="212" t="s">
        <v>1543</v>
      </c>
      <c r="F90" s="212" t="s">
        <v>1539</v>
      </c>
      <c r="G90" s="212" t="s">
        <v>1544</v>
      </c>
      <c r="H90" s="212" t="s">
        <v>1545</v>
      </c>
      <c r="I90" s="212" t="s">
        <v>1546</v>
      </c>
      <c r="J90" s="212" t="s">
        <v>1547</v>
      </c>
      <c r="K90" s="212" t="s">
        <v>1548</v>
      </c>
      <c r="L90" s="212" t="s">
        <v>1549</v>
      </c>
      <c r="M90" s="212" t="s">
        <v>1550</v>
      </c>
      <c r="N90" s="212" t="s">
        <v>1551</v>
      </c>
      <c r="O90" s="212" t="s">
        <v>1552</v>
      </c>
      <c r="P90" s="212" t="s">
        <v>1553</v>
      </c>
      <c r="Q90" s="212" t="s">
        <v>606</v>
      </c>
      <c r="R90" s="212" t="s">
        <v>606</v>
      </c>
      <c r="S90" s="212" t="s">
        <v>606</v>
      </c>
      <c r="T90" s="212" t="s">
        <v>606</v>
      </c>
    </row>
    <row r="91" spans="1:20">
      <c r="A91" s="698" t="s">
        <v>1295</v>
      </c>
      <c r="B91" s="698" t="s">
        <v>1099</v>
      </c>
      <c r="C91" s="698" t="s">
        <v>1542</v>
      </c>
      <c r="D91" s="212" t="s">
        <v>726</v>
      </c>
      <c r="E91" s="212" t="s">
        <v>1448</v>
      </c>
      <c r="F91" s="212" t="s">
        <v>1554</v>
      </c>
      <c r="G91" s="212" t="s">
        <v>1555</v>
      </c>
      <c r="H91" s="212" t="s">
        <v>1556</v>
      </c>
      <c r="I91" s="212" t="s">
        <v>1557</v>
      </c>
      <c r="J91" s="212" t="s">
        <v>1558</v>
      </c>
      <c r="K91" s="212" t="s">
        <v>1559</v>
      </c>
      <c r="L91" s="212" t="s">
        <v>1560</v>
      </c>
      <c r="M91" s="212" t="s">
        <v>1561</v>
      </c>
      <c r="N91" s="212" t="s">
        <v>1562</v>
      </c>
      <c r="O91" s="212" t="s">
        <v>1563</v>
      </c>
      <c r="P91" s="212" t="s">
        <v>1564</v>
      </c>
      <c r="Q91" s="212" t="s">
        <v>606</v>
      </c>
      <c r="R91" s="212" t="s">
        <v>606</v>
      </c>
      <c r="S91" s="212" t="s">
        <v>606</v>
      </c>
      <c r="T91" s="212" t="s">
        <v>606</v>
      </c>
    </row>
    <row r="92" spans="1:20">
      <c r="A92" s="698" t="s">
        <v>1295</v>
      </c>
      <c r="B92" s="698" t="s">
        <v>1099</v>
      </c>
      <c r="C92" s="698" t="s">
        <v>1542</v>
      </c>
      <c r="D92" s="212" t="s">
        <v>735</v>
      </c>
      <c r="E92" s="212" t="s">
        <v>1565</v>
      </c>
      <c r="F92" s="212" t="s">
        <v>1566</v>
      </c>
      <c r="G92" s="212" t="s">
        <v>1567</v>
      </c>
      <c r="H92" s="212" t="s">
        <v>1568</v>
      </c>
      <c r="I92" s="212" t="s">
        <v>1569</v>
      </c>
      <c r="J92" s="212" t="s">
        <v>1570</v>
      </c>
      <c r="K92" s="212" t="s">
        <v>1571</v>
      </c>
      <c r="L92" s="212" t="s">
        <v>1572</v>
      </c>
      <c r="M92" s="212" t="s">
        <v>1573</v>
      </c>
      <c r="N92" s="212" t="s">
        <v>1574</v>
      </c>
      <c r="O92" s="212" t="s">
        <v>1575</v>
      </c>
      <c r="P92" s="212" t="s">
        <v>1576</v>
      </c>
      <c r="Q92" s="212" t="s">
        <v>606</v>
      </c>
      <c r="R92" s="212" t="s">
        <v>606</v>
      </c>
      <c r="S92" s="212" t="s">
        <v>606</v>
      </c>
      <c r="T92" s="212" t="s">
        <v>606</v>
      </c>
    </row>
    <row r="93" spans="1:20">
      <c r="A93" s="698" t="s">
        <v>1295</v>
      </c>
      <c r="B93" s="698" t="s">
        <v>1099</v>
      </c>
      <c r="C93" s="698" t="s">
        <v>1542</v>
      </c>
      <c r="D93" s="212" t="s">
        <v>744</v>
      </c>
      <c r="E93" s="212" t="s">
        <v>1577</v>
      </c>
      <c r="F93" s="212" t="s">
        <v>1578</v>
      </c>
      <c r="G93" s="212" t="s">
        <v>1579</v>
      </c>
      <c r="H93" s="212" t="s">
        <v>1545</v>
      </c>
      <c r="I93" s="212" t="s">
        <v>1580</v>
      </c>
      <c r="J93" s="212" t="s">
        <v>1581</v>
      </c>
      <c r="K93" s="212" t="s">
        <v>1582</v>
      </c>
      <c r="L93" s="212" t="s">
        <v>1583</v>
      </c>
      <c r="M93" s="212" t="s">
        <v>1560</v>
      </c>
      <c r="N93" s="212" t="s">
        <v>1584</v>
      </c>
      <c r="O93" s="212" t="s">
        <v>1585</v>
      </c>
      <c r="P93" s="212" t="s">
        <v>1586</v>
      </c>
      <c r="Q93" s="212" t="s">
        <v>606</v>
      </c>
      <c r="R93" s="212" t="s">
        <v>606</v>
      </c>
      <c r="S93" s="212" t="s">
        <v>606</v>
      </c>
      <c r="T93" s="212" t="s">
        <v>606</v>
      </c>
    </row>
    <row r="94" spans="1:20">
      <c r="A94" s="698" t="s">
        <v>1587</v>
      </c>
      <c r="B94" s="698" t="s">
        <v>1588</v>
      </c>
      <c r="C94" s="698" t="s">
        <v>1589</v>
      </c>
      <c r="D94" s="212" t="s">
        <v>709</v>
      </c>
      <c r="E94" s="212" t="s">
        <v>1590</v>
      </c>
      <c r="F94" s="212" t="s">
        <v>1591</v>
      </c>
      <c r="G94" s="212" t="s">
        <v>1592</v>
      </c>
      <c r="H94" s="212" t="s">
        <v>1052</v>
      </c>
      <c r="I94" s="212" t="s">
        <v>974</v>
      </c>
      <c r="J94" s="212" t="s">
        <v>1593</v>
      </c>
      <c r="K94" s="212" t="s">
        <v>1594</v>
      </c>
      <c r="L94" s="212" t="s">
        <v>1037</v>
      </c>
      <c r="M94" s="212" t="s">
        <v>606</v>
      </c>
      <c r="N94" s="212" t="s">
        <v>1595</v>
      </c>
      <c r="O94" s="212" t="s">
        <v>606</v>
      </c>
      <c r="P94" s="212" t="s">
        <v>606</v>
      </c>
      <c r="Q94" s="212" t="s">
        <v>606</v>
      </c>
      <c r="R94" s="212" t="s">
        <v>606</v>
      </c>
      <c r="S94" s="212" t="s">
        <v>606</v>
      </c>
      <c r="T94" s="212" t="s">
        <v>606</v>
      </c>
    </row>
    <row r="95" spans="1:20">
      <c r="A95" s="698" t="s">
        <v>1587</v>
      </c>
      <c r="B95" s="698" t="s">
        <v>1588</v>
      </c>
      <c r="C95" s="698" t="s">
        <v>1589</v>
      </c>
      <c r="D95" s="212" t="s">
        <v>726</v>
      </c>
      <c r="E95" s="212" t="s">
        <v>807</v>
      </c>
      <c r="F95" s="212" t="s">
        <v>1596</v>
      </c>
      <c r="G95" s="212" t="s">
        <v>1597</v>
      </c>
      <c r="H95" s="212" t="s">
        <v>1598</v>
      </c>
      <c r="I95" s="212" t="s">
        <v>1209</v>
      </c>
      <c r="J95" s="212" t="s">
        <v>1036</v>
      </c>
      <c r="K95" s="212" t="s">
        <v>1599</v>
      </c>
      <c r="L95" s="212" t="s">
        <v>1600</v>
      </c>
      <c r="M95" s="212" t="s">
        <v>606</v>
      </c>
      <c r="N95" s="212" t="s">
        <v>1601</v>
      </c>
      <c r="O95" s="212" t="s">
        <v>606</v>
      </c>
      <c r="P95" s="212" t="s">
        <v>606</v>
      </c>
      <c r="Q95" s="212" t="s">
        <v>606</v>
      </c>
      <c r="R95" s="212" t="s">
        <v>606</v>
      </c>
      <c r="S95" s="212" t="s">
        <v>606</v>
      </c>
      <c r="T95" s="212" t="s">
        <v>606</v>
      </c>
    </row>
    <row r="96" spans="1:20">
      <c r="A96" s="698" t="s">
        <v>1587</v>
      </c>
      <c r="B96" s="698" t="s">
        <v>1588</v>
      </c>
      <c r="C96" s="698" t="s">
        <v>1589</v>
      </c>
      <c r="D96" s="212" t="s">
        <v>735</v>
      </c>
      <c r="E96" s="212" t="s">
        <v>1602</v>
      </c>
      <c r="F96" s="212" t="s">
        <v>1070</v>
      </c>
      <c r="G96" s="212" t="s">
        <v>1603</v>
      </c>
      <c r="H96" s="212" t="s">
        <v>1604</v>
      </c>
      <c r="I96" s="212" t="s">
        <v>1605</v>
      </c>
      <c r="J96" s="212" t="s">
        <v>1162</v>
      </c>
      <c r="K96" s="212" t="s">
        <v>1606</v>
      </c>
      <c r="L96" s="212" t="s">
        <v>1606</v>
      </c>
      <c r="M96" s="212" t="s">
        <v>606</v>
      </c>
      <c r="N96" s="212" t="s">
        <v>1607</v>
      </c>
      <c r="O96" s="212" t="s">
        <v>606</v>
      </c>
      <c r="P96" s="212" t="s">
        <v>606</v>
      </c>
      <c r="Q96" s="212" t="s">
        <v>606</v>
      </c>
      <c r="R96" s="212" t="s">
        <v>606</v>
      </c>
      <c r="S96" s="212" t="s">
        <v>606</v>
      </c>
      <c r="T96" s="212" t="s">
        <v>606</v>
      </c>
    </row>
    <row r="97" spans="1:20">
      <c r="A97" s="698" t="s">
        <v>1587</v>
      </c>
      <c r="B97" s="698" t="s">
        <v>1588</v>
      </c>
      <c r="C97" s="698" t="s">
        <v>1589</v>
      </c>
      <c r="D97" s="212" t="s">
        <v>744</v>
      </c>
      <c r="E97" s="212" t="s">
        <v>1608</v>
      </c>
      <c r="F97" s="212" t="s">
        <v>1609</v>
      </c>
      <c r="G97" s="212" t="s">
        <v>1610</v>
      </c>
      <c r="H97" s="212" t="s">
        <v>811</v>
      </c>
      <c r="I97" s="212" t="s">
        <v>1611</v>
      </c>
      <c r="J97" s="212" t="s">
        <v>1612</v>
      </c>
      <c r="K97" s="212" t="s">
        <v>1108</v>
      </c>
      <c r="L97" s="212" t="s">
        <v>1613</v>
      </c>
      <c r="M97" s="212" t="s">
        <v>606</v>
      </c>
      <c r="N97" s="212" t="s">
        <v>1614</v>
      </c>
      <c r="O97" s="212" t="s">
        <v>606</v>
      </c>
      <c r="P97" s="212" t="s">
        <v>606</v>
      </c>
      <c r="Q97" s="212" t="s">
        <v>606</v>
      </c>
      <c r="R97" s="212" t="s">
        <v>606</v>
      </c>
      <c r="S97" s="212" t="s">
        <v>606</v>
      </c>
      <c r="T97" s="212" t="s">
        <v>606</v>
      </c>
    </row>
    <row r="98" spans="1:20">
      <c r="A98" s="698" t="s">
        <v>1587</v>
      </c>
      <c r="B98" s="698" t="s">
        <v>1588</v>
      </c>
      <c r="C98" s="698" t="s">
        <v>1615</v>
      </c>
      <c r="D98" s="212" t="s">
        <v>709</v>
      </c>
      <c r="E98" s="212" t="s">
        <v>1616</v>
      </c>
      <c r="F98" s="212" t="s">
        <v>778</v>
      </c>
      <c r="G98" s="212" t="s">
        <v>1617</v>
      </c>
      <c r="H98" s="212" t="s">
        <v>906</v>
      </c>
      <c r="I98" s="212" t="s">
        <v>1618</v>
      </c>
      <c r="J98" s="212" t="s">
        <v>1619</v>
      </c>
      <c r="K98" s="212" t="s">
        <v>1232</v>
      </c>
      <c r="L98" s="212" t="s">
        <v>1620</v>
      </c>
      <c r="M98" s="212" t="s">
        <v>606</v>
      </c>
      <c r="N98" s="212" t="s">
        <v>1621</v>
      </c>
      <c r="O98" s="212" t="s">
        <v>606</v>
      </c>
      <c r="P98" s="212" t="s">
        <v>606</v>
      </c>
      <c r="Q98" s="212" t="s">
        <v>606</v>
      </c>
      <c r="R98" s="212" t="s">
        <v>606</v>
      </c>
      <c r="S98" s="212" t="s">
        <v>606</v>
      </c>
      <c r="T98" s="212" t="s">
        <v>606</v>
      </c>
    </row>
    <row r="99" spans="1:20">
      <c r="A99" s="698" t="s">
        <v>1587</v>
      </c>
      <c r="B99" s="698" t="s">
        <v>1588</v>
      </c>
      <c r="C99" s="698" t="s">
        <v>1615</v>
      </c>
      <c r="D99" s="212" t="s">
        <v>726</v>
      </c>
      <c r="E99" s="212" t="s">
        <v>1622</v>
      </c>
      <c r="F99" s="212" t="s">
        <v>1623</v>
      </c>
      <c r="G99" s="212" t="s">
        <v>1124</v>
      </c>
      <c r="H99" s="212" t="s">
        <v>1624</v>
      </c>
      <c r="I99" s="212" t="s">
        <v>1625</v>
      </c>
      <c r="J99" s="212" t="s">
        <v>1253</v>
      </c>
      <c r="K99" s="212" t="s">
        <v>1626</v>
      </c>
      <c r="L99" s="212" t="s">
        <v>1627</v>
      </c>
      <c r="M99" s="212" t="s">
        <v>606</v>
      </c>
      <c r="N99" s="212" t="s">
        <v>1385</v>
      </c>
      <c r="O99" s="212" t="s">
        <v>606</v>
      </c>
      <c r="P99" s="212" t="s">
        <v>606</v>
      </c>
      <c r="Q99" s="212" t="s">
        <v>606</v>
      </c>
      <c r="R99" s="212" t="s">
        <v>606</v>
      </c>
      <c r="S99" s="212" t="s">
        <v>606</v>
      </c>
      <c r="T99" s="212" t="s">
        <v>606</v>
      </c>
    </row>
    <row r="100" spans="1:20">
      <c r="A100" s="698" t="s">
        <v>1587</v>
      </c>
      <c r="B100" s="698" t="s">
        <v>1588</v>
      </c>
      <c r="C100" s="698" t="s">
        <v>1615</v>
      </c>
      <c r="D100" s="212" t="s">
        <v>735</v>
      </c>
      <c r="E100" s="212" t="s">
        <v>1069</v>
      </c>
      <c r="F100" s="212" t="s">
        <v>1628</v>
      </c>
      <c r="G100" s="212" t="s">
        <v>775</v>
      </c>
      <c r="H100" s="212" t="s">
        <v>1137</v>
      </c>
      <c r="I100" s="212" t="s">
        <v>976</v>
      </c>
      <c r="J100" s="212" t="s">
        <v>1629</v>
      </c>
      <c r="K100" s="212" t="s">
        <v>1630</v>
      </c>
      <c r="L100" s="212" t="s">
        <v>1630</v>
      </c>
      <c r="M100" s="212" t="s">
        <v>606</v>
      </c>
      <c r="N100" s="212" t="s">
        <v>1631</v>
      </c>
      <c r="O100" s="212" t="s">
        <v>606</v>
      </c>
      <c r="P100" s="212" t="s">
        <v>606</v>
      </c>
      <c r="Q100" s="212" t="s">
        <v>606</v>
      </c>
      <c r="R100" s="212" t="s">
        <v>606</v>
      </c>
      <c r="S100" s="212" t="s">
        <v>606</v>
      </c>
      <c r="T100" s="212" t="s">
        <v>606</v>
      </c>
    </row>
    <row r="101" spans="1:20">
      <c r="A101" s="698" t="s">
        <v>1587</v>
      </c>
      <c r="B101" s="698" t="s">
        <v>1588</v>
      </c>
      <c r="C101" s="698" t="s">
        <v>1615</v>
      </c>
      <c r="D101" s="212" t="s">
        <v>744</v>
      </c>
      <c r="E101" s="212" t="s">
        <v>1632</v>
      </c>
      <c r="F101" s="212" t="s">
        <v>1633</v>
      </c>
      <c r="G101" s="212" t="s">
        <v>1634</v>
      </c>
      <c r="H101" s="212" t="s">
        <v>1635</v>
      </c>
      <c r="I101" s="212" t="s">
        <v>958</v>
      </c>
      <c r="J101" s="212" t="s">
        <v>938</v>
      </c>
      <c r="K101" s="212" t="s">
        <v>1636</v>
      </c>
      <c r="L101" s="212" t="s">
        <v>1636</v>
      </c>
      <c r="M101" s="212" t="s">
        <v>606</v>
      </c>
      <c r="N101" s="212" t="s">
        <v>1637</v>
      </c>
      <c r="O101" s="212" t="s">
        <v>606</v>
      </c>
      <c r="P101" s="212" t="s">
        <v>606</v>
      </c>
      <c r="Q101" s="212" t="s">
        <v>606</v>
      </c>
      <c r="R101" s="212" t="s">
        <v>606</v>
      </c>
      <c r="S101" s="212" t="s">
        <v>606</v>
      </c>
      <c r="T101" s="212" t="s">
        <v>606</v>
      </c>
    </row>
    <row r="102" spans="1:20">
      <c r="A102" s="698" t="s">
        <v>1587</v>
      </c>
      <c r="B102" s="698" t="s">
        <v>1588</v>
      </c>
      <c r="C102" s="698" t="s">
        <v>1638</v>
      </c>
      <c r="D102" s="212" t="s">
        <v>709</v>
      </c>
      <c r="E102" s="212" t="s">
        <v>1639</v>
      </c>
      <c r="F102" s="212" t="s">
        <v>1640</v>
      </c>
      <c r="G102" s="212" t="s">
        <v>1641</v>
      </c>
      <c r="H102" s="212" t="s">
        <v>1025</v>
      </c>
      <c r="I102" s="212" t="s">
        <v>1642</v>
      </c>
      <c r="J102" s="212" t="s">
        <v>1643</v>
      </c>
      <c r="K102" s="212" t="s">
        <v>1644</v>
      </c>
      <c r="L102" s="212" t="s">
        <v>1645</v>
      </c>
      <c r="M102" s="212" t="s">
        <v>606</v>
      </c>
      <c r="N102" s="212" t="s">
        <v>1646</v>
      </c>
      <c r="O102" s="212" t="s">
        <v>606</v>
      </c>
      <c r="P102" s="212" t="s">
        <v>606</v>
      </c>
      <c r="Q102" s="212" t="s">
        <v>606</v>
      </c>
      <c r="R102" s="212" t="s">
        <v>606</v>
      </c>
      <c r="S102" s="212" t="s">
        <v>606</v>
      </c>
      <c r="T102" s="212" t="s">
        <v>606</v>
      </c>
    </row>
    <row r="103" spans="1:20">
      <c r="A103" s="698" t="s">
        <v>1587</v>
      </c>
      <c r="B103" s="698" t="s">
        <v>1588</v>
      </c>
      <c r="C103" s="698" t="s">
        <v>1638</v>
      </c>
      <c r="D103" s="212" t="s">
        <v>726</v>
      </c>
      <c r="E103" s="212" t="s">
        <v>1647</v>
      </c>
      <c r="F103" s="212" t="s">
        <v>1648</v>
      </c>
      <c r="G103" s="212" t="s">
        <v>1202</v>
      </c>
      <c r="H103" s="212" t="s">
        <v>1649</v>
      </c>
      <c r="I103" s="212" t="s">
        <v>1650</v>
      </c>
      <c r="J103" s="212" t="s">
        <v>1651</v>
      </c>
      <c r="K103" s="212" t="s">
        <v>1652</v>
      </c>
      <c r="L103" s="212" t="s">
        <v>1653</v>
      </c>
      <c r="M103" s="212" t="s">
        <v>606</v>
      </c>
      <c r="N103" s="212" t="s">
        <v>1654</v>
      </c>
      <c r="O103" s="212" t="s">
        <v>606</v>
      </c>
      <c r="P103" s="212" t="s">
        <v>606</v>
      </c>
      <c r="Q103" s="212" t="s">
        <v>606</v>
      </c>
      <c r="R103" s="212" t="s">
        <v>606</v>
      </c>
      <c r="S103" s="212" t="s">
        <v>606</v>
      </c>
      <c r="T103" s="212" t="s">
        <v>606</v>
      </c>
    </row>
    <row r="104" spans="1:20">
      <c r="A104" s="698" t="s">
        <v>1587</v>
      </c>
      <c r="B104" s="698" t="s">
        <v>1588</v>
      </c>
      <c r="C104" s="698" t="s">
        <v>1638</v>
      </c>
      <c r="D104" s="212" t="s">
        <v>735</v>
      </c>
      <c r="E104" s="212" t="s">
        <v>1655</v>
      </c>
      <c r="F104" s="212" t="s">
        <v>1656</v>
      </c>
      <c r="G104" s="212" t="s">
        <v>1657</v>
      </c>
      <c r="H104" s="212" t="s">
        <v>1206</v>
      </c>
      <c r="I104" s="212" t="s">
        <v>1155</v>
      </c>
      <c r="J104" s="212" t="s">
        <v>1658</v>
      </c>
      <c r="K104" s="212" t="s">
        <v>1659</v>
      </c>
      <c r="L104" s="212" t="s">
        <v>1660</v>
      </c>
      <c r="M104" s="212" t="s">
        <v>606</v>
      </c>
      <c r="N104" s="212" t="s">
        <v>1661</v>
      </c>
      <c r="O104" s="212" t="s">
        <v>606</v>
      </c>
      <c r="P104" s="212" t="s">
        <v>606</v>
      </c>
      <c r="Q104" s="212" t="s">
        <v>606</v>
      </c>
      <c r="R104" s="212" t="s">
        <v>606</v>
      </c>
      <c r="S104" s="212" t="s">
        <v>606</v>
      </c>
      <c r="T104" s="212" t="s">
        <v>606</v>
      </c>
    </row>
    <row r="105" spans="1:20">
      <c r="A105" s="698" t="s">
        <v>1587</v>
      </c>
      <c r="B105" s="698" t="s">
        <v>1588</v>
      </c>
      <c r="C105" s="698" t="s">
        <v>1638</v>
      </c>
      <c r="D105" s="212" t="s">
        <v>744</v>
      </c>
      <c r="E105" s="212" t="s">
        <v>992</v>
      </c>
      <c r="F105" s="212" t="s">
        <v>1662</v>
      </c>
      <c r="G105" s="212" t="s">
        <v>715</v>
      </c>
      <c r="H105" s="212" t="s">
        <v>1002</v>
      </c>
      <c r="I105" s="212" t="s">
        <v>1119</v>
      </c>
      <c r="J105" s="212" t="s">
        <v>1663</v>
      </c>
      <c r="K105" s="212" t="s">
        <v>1664</v>
      </c>
      <c r="L105" s="212" t="s">
        <v>1665</v>
      </c>
      <c r="M105" s="212" t="s">
        <v>606</v>
      </c>
      <c r="N105" s="212" t="s">
        <v>1666</v>
      </c>
      <c r="O105" s="212" t="s">
        <v>606</v>
      </c>
      <c r="P105" s="212" t="s">
        <v>606</v>
      </c>
      <c r="Q105" s="212" t="s">
        <v>606</v>
      </c>
      <c r="R105" s="212" t="s">
        <v>606</v>
      </c>
      <c r="S105" s="212" t="s">
        <v>606</v>
      </c>
      <c r="T105" s="212" t="s">
        <v>606</v>
      </c>
    </row>
    <row r="106" spans="1:20">
      <c r="A106" s="698" t="s">
        <v>1587</v>
      </c>
      <c r="B106" s="698" t="s">
        <v>1588</v>
      </c>
      <c r="C106" s="698" t="s">
        <v>1667</v>
      </c>
      <c r="D106" s="212" t="s">
        <v>709</v>
      </c>
      <c r="E106" s="212" t="s">
        <v>1668</v>
      </c>
      <c r="F106" s="212" t="s">
        <v>976</v>
      </c>
      <c r="G106" s="212" t="s">
        <v>1022</v>
      </c>
      <c r="H106" s="212" t="s">
        <v>1669</v>
      </c>
      <c r="I106" s="212" t="s">
        <v>1670</v>
      </c>
      <c r="J106" s="212" t="s">
        <v>1671</v>
      </c>
      <c r="K106" s="212" t="s">
        <v>1672</v>
      </c>
      <c r="L106" s="212" t="s">
        <v>1457</v>
      </c>
      <c r="M106" s="212" t="s">
        <v>606</v>
      </c>
      <c r="N106" s="212" t="s">
        <v>1673</v>
      </c>
      <c r="O106" s="212" t="s">
        <v>606</v>
      </c>
      <c r="P106" s="212" t="s">
        <v>606</v>
      </c>
      <c r="Q106" s="212" t="s">
        <v>606</v>
      </c>
      <c r="R106" s="212" t="s">
        <v>606</v>
      </c>
      <c r="S106" s="212" t="s">
        <v>606</v>
      </c>
      <c r="T106" s="212" t="s">
        <v>606</v>
      </c>
    </row>
    <row r="107" spans="1:20">
      <c r="A107" s="698" t="s">
        <v>1587</v>
      </c>
      <c r="B107" s="698" t="s">
        <v>1588</v>
      </c>
      <c r="C107" s="698" t="s">
        <v>1667</v>
      </c>
      <c r="D107" s="212" t="s">
        <v>726</v>
      </c>
      <c r="E107" s="212" t="s">
        <v>1674</v>
      </c>
      <c r="F107" s="212" t="s">
        <v>1675</v>
      </c>
      <c r="G107" s="212" t="s">
        <v>1305</v>
      </c>
      <c r="H107" s="212" t="s">
        <v>1676</v>
      </c>
      <c r="I107" s="212" t="s">
        <v>1677</v>
      </c>
      <c r="J107" s="212" t="s">
        <v>1678</v>
      </c>
      <c r="K107" s="212" t="s">
        <v>1679</v>
      </c>
      <c r="L107" s="212" t="s">
        <v>1680</v>
      </c>
      <c r="M107" s="212" t="s">
        <v>606</v>
      </c>
      <c r="N107" s="212" t="s">
        <v>1681</v>
      </c>
      <c r="O107" s="212" t="s">
        <v>606</v>
      </c>
      <c r="P107" s="212" t="s">
        <v>606</v>
      </c>
      <c r="Q107" s="212" t="s">
        <v>606</v>
      </c>
      <c r="R107" s="212" t="s">
        <v>606</v>
      </c>
      <c r="S107" s="212" t="s">
        <v>606</v>
      </c>
      <c r="T107" s="212" t="s">
        <v>606</v>
      </c>
    </row>
    <row r="108" spans="1:20">
      <c r="A108" s="698" t="s">
        <v>1587</v>
      </c>
      <c r="B108" s="698" t="s">
        <v>1588</v>
      </c>
      <c r="C108" s="698" t="s">
        <v>1667</v>
      </c>
      <c r="D108" s="212" t="s">
        <v>735</v>
      </c>
      <c r="E108" s="212" t="s">
        <v>1682</v>
      </c>
      <c r="F108" s="212" t="s">
        <v>1683</v>
      </c>
      <c r="G108" s="212" t="s">
        <v>1684</v>
      </c>
      <c r="H108" s="212" t="s">
        <v>925</v>
      </c>
      <c r="I108" s="212" t="s">
        <v>1685</v>
      </c>
      <c r="J108" s="212" t="s">
        <v>1686</v>
      </c>
      <c r="K108" s="212" t="s">
        <v>1276</v>
      </c>
      <c r="L108" s="212" t="s">
        <v>1687</v>
      </c>
      <c r="M108" s="212" t="s">
        <v>606</v>
      </c>
      <c r="N108" s="212" t="s">
        <v>1688</v>
      </c>
      <c r="O108" s="212" t="s">
        <v>606</v>
      </c>
      <c r="P108" s="212" t="s">
        <v>606</v>
      </c>
      <c r="Q108" s="212" t="s">
        <v>606</v>
      </c>
      <c r="R108" s="212" t="s">
        <v>606</v>
      </c>
      <c r="S108" s="212" t="s">
        <v>606</v>
      </c>
      <c r="T108" s="212" t="s">
        <v>606</v>
      </c>
    </row>
    <row r="109" spans="1:20">
      <c r="A109" s="698" t="s">
        <v>1587</v>
      </c>
      <c r="B109" s="698" t="s">
        <v>1588</v>
      </c>
      <c r="C109" s="698" t="s">
        <v>1667</v>
      </c>
      <c r="D109" s="212" t="s">
        <v>744</v>
      </c>
      <c r="E109" s="212" t="s">
        <v>1689</v>
      </c>
      <c r="F109" s="212" t="s">
        <v>1690</v>
      </c>
      <c r="G109" s="212" t="s">
        <v>1691</v>
      </c>
      <c r="H109" s="212" t="s">
        <v>1012</v>
      </c>
      <c r="I109" s="212" t="s">
        <v>1692</v>
      </c>
      <c r="J109" s="212" t="s">
        <v>1693</v>
      </c>
      <c r="K109" s="212" t="s">
        <v>1220</v>
      </c>
      <c r="L109" s="212" t="s">
        <v>1246</v>
      </c>
      <c r="M109" s="212" t="s">
        <v>606</v>
      </c>
      <c r="N109" s="212" t="s">
        <v>1694</v>
      </c>
      <c r="O109" s="212" t="s">
        <v>606</v>
      </c>
      <c r="P109" s="212" t="s">
        <v>606</v>
      </c>
      <c r="Q109" s="212" t="s">
        <v>606</v>
      </c>
      <c r="R109" s="212" t="s">
        <v>606</v>
      </c>
      <c r="S109" s="212" t="s">
        <v>606</v>
      </c>
      <c r="T109" s="212" t="s">
        <v>606</v>
      </c>
    </row>
    <row r="110" spans="1:20">
      <c r="A110" s="698" t="s">
        <v>1587</v>
      </c>
      <c r="B110" s="698" t="s">
        <v>1099</v>
      </c>
      <c r="C110" s="698" t="s">
        <v>915</v>
      </c>
      <c r="D110" s="212" t="s">
        <v>709</v>
      </c>
      <c r="E110" s="212" t="s">
        <v>1590</v>
      </c>
      <c r="F110" s="212" t="s">
        <v>1591</v>
      </c>
      <c r="G110" s="212" t="s">
        <v>1592</v>
      </c>
      <c r="H110" s="212" t="s">
        <v>1052</v>
      </c>
      <c r="I110" s="212" t="s">
        <v>974</v>
      </c>
      <c r="J110" s="212" t="s">
        <v>1593</v>
      </c>
      <c r="K110" s="212" t="s">
        <v>1594</v>
      </c>
      <c r="L110" s="212" t="s">
        <v>1037</v>
      </c>
      <c r="M110" s="212" t="s">
        <v>1037</v>
      </c>
      <c r="N110" s="212" t="s">
        <v>1595</v>
      </c>
      <c r="O110" s="212" t="s">
        <v>1695</v>
      </c>
      <c r="P110" s="212" t="s">
        <v>1225</v>
      </c>
      <c r="Q110" s="212" t="s">
        <v>606</v>
      </c>
      <c r="R110" s="212" t="s">
        <v>606</v>
      </c>
      <c r="S110" s="212" t="s">
        <v>606</v>
      </c>
      <c r="T110" s="212" t="s">
        <v>606</v>
      </c>
    </row>
    <row r="111" spans="1:20">
      <c r="A111" s="698" t="s">
        <v>1587</v>
      </c>
      <c r="B111" s="698" t="s">
        <v>1099</v>
      </c>
      <c r="C111" s="698" t="s">
        <v>915</v>
      </c>
      <c r="D111" s="212" t="s">
        <v>726</v>
      </c>
      <c r="E111" s="212" t="s">
        <v>1696</v>
      </c>
      <c r="F111" s="212" t="s">
        <v>1697</v>
      </c>
      <c r="G111" s="212" t="s">
        <v>1007</v>
      </c>
      <c r="H111" s="212" t="s">
        <v>1698</v>
      </c>
      <c r="I111" s="212" t="s">
        <v>937</v>
      </c>
      <c r="J111" s="212" t="s">
        <v>1699</v>
      </c>
      <c r="K111" s="212" t="s">
        <v>1700</v>
      </c>
      <c r="L111" s="212" t="s">
        <v>1701</v>
      </c>
      <c r="M111" s="212" t="s">
        <v>1702</v>
      </c>
      <c r="N111" s="212" t="s">
        <v>1703</v>
      </c>
      <c r="O111" s="212" t="s">
        <v>1237</v>
      </c>
      <c r="P111" s="212" t="s">
        <v>1704</v>
      </c>
      <c r="Q111" s="212" t="s">
        <v>606</v>
      </c>
      <c r="R111" s="212" t="s">
        <v>606</v>
      </c>
      <c r="S111" s="212" t="s">
        <v>606</v>
      </c>
      <c r="T111" s="212" t="s">
        <v>606</v>
      </c>
    </row>
    <row r="112" spans="1:20">
      <c r="A112" s="698" t="s">
        <v>1587</v>
      </c>
      <c r="B112" s="698" t="s">
        <v>1099</v>
      </c>
      <c r="C112" s="698" t="s">
        <v>915</v>
      </c>
      <c r="D112" s="212" t="s">
        <v>735</v>
      </c>
      <c r="E112" s="212" t="s">
        <v>1705</v>
      </c>
      <c r="F112" s="212" t="s">
        <v>1239</v>
      </c>
      <c r="G112" s="212" t="s">
        <v>900</v>
      </c>
      <c r="H112" s="212" t="s">
        <v>1706</v>
      </c>
      <c r="I112" s="212" t="s">
        <v>947</v>
      </c>
      <c r="J112" s="212" t="s">
        <v>1594</v>
      </c>
      <c r="K112" s="212" t="s">
        <v>1707</v>
      </c>
      <c r="L112" s="212" t="s">
        <v>1708</v>
      </c>
      <c r="M112" s="212" t="s">
        <v>1036</v>
      </c>
      <c r="N112" s="212" t="s">
        <v>1709</v>
      </c>
      <c r="O112" s="212" t="s">
        <v>1659</v>
      </c>
      <c r="P112" s="212" t="s">
        <v>1665</v>
      </c>
      <c r="Q112" s="212" t="s">
        <v>606</v>
      </c>
      <c r="R112" s="212" t="s">
        <v>606</v>
      </c>
      <c r="S112" s="212" t="s">
        <v>606</v>
      </c>
      <c r="T112" s="212" t="s">
        <v>606</v>
      </c>
    </row>
    <row r="113" spans="1:20">
      <c r="A113" s="698" t="s">
        <v>1587</v>
      </c>
      <c r="B113" s="698" t="s">
        <v>1099</v>
      </c>
      <c r="C113" s="698" t="s">
        <v>915</v>
      </c>
      <c r="D113" s="212" t="s">
        <v>744</v>
      </c>
      <c r="E113" s="212" t="s">
        <v>1710</v>
      </c>
      <c r="F113" s="212" t="s">
        <v>1711</v>
      </c>
      <c r="G113" s="212" t="s">
        <v>1712</v>
      </c>
      <c r="H113" s="212" t="s">
        <v>1713</v>
      </c>
      <c r="I113" s="212" t="s">
        <v>936</v>
      </c>
      <c r="J113" s="212" t="s">
        <v>1048</v>
      </c>
      <c r="K113" s="212" t="s">
        <v>1714</v>
      </c>
      <c r="L113" s="212" t="s">
        <v>1715</v>
      </c>
      <c r="M113" s="212" t="s">
        <v>1716</v>
      </c>
      <c r="N113" s="212" t="s">
        <v>1717</v>
      </c>
      <c r="O113" s="212" t="s">
        <v>1718</v>
      </c>
      <c r="P113" s="212" t="s">
        <v>1719</v>
      </c>
      <c r="Q113" s="212" t="s">
        <v>606</v>
      </c>
      <c r="R113" s="212" t="s">
        <v>606</v>
      </c>
      <c r="S113" s="212" t="s">
        <v>606</v>
      </c>
      <c r="T113" s="212" t="s">
        <v>606</v>
      </c>
    </row>
    <row r="114" spans="1:20">
      <c r="A114" s="698" t="s">
        <v>1587</v>
      </c>
      <c r="B114" s="698" t="s">
        <v>1099</v>
      </c>
      <c r="C114" s="698" t="s">
        <v>965</v>
      </c>
      <c r="D114" s="212" t="s">
        <v>709</v>
      </c>
      <c r="E114" s="212" t="s">
        <v>1720</v>
      </c>
      <c r="F114" s="212" t="s">
        <v>1721</v>
      </c>
      <c r="G114" s="212" t="s">
        <v>1722</v>
      </c>
      <c r="H114" s="212" t="s">
        <v>1723</v>
      </c>
      <c r="I114" s="212" t="s">
        <v>1225</v>
      </c>
      <c r="J114" s="212" t="s">
        <v>1243</v>
      </c>
      <c r="K114" s="212" t="s">
        <v>1245</v>
      </c>
      <c r="L114" s="212" t="s">
        <v>1222</v>
      </c>
      <c r="M114" s="212" t="s">
        <v>1222</v>
      </c>
      <c r="N114" s="212" t="s">
        <v>1724</v>
      </c>
      <c r="O114" s="212" t="s">
        <v>1725</v>
      </c>
      <c r="P114" s="212" t="s">
        <v>1726</v>
      </c>
      <c r="Q114" s="212" t="s">
        <v>606</v>
      </c>
      <c r="R114" s="212" t="s">
        <v>606</v>
      </c>
      <c r="S114" s="212" t="s">
        <v>606</v>
      </c>
      <c r="T114" s="212" t="s">
        <v>606</v>
      </c>
    </row>
    <row r="115" spans="1:20">
      <c r="A115" s="698" t="s">
        <v>1587</v>
      </c>
      <c r="B115" s="698" t="s">
        <v>1099</v>
      </c>
      <c r="C115" s="698" t="s">
        <v>965</v>
      </c>
      <c r="D115" s="212" t="s">
        <v>726</v>
      </c>
      <c r="E115" s="212" t="s">
        <v>1622</v>
      </c>
      <c r="F115" s="212" t="s">
        <v>1727</v>
      </c>
      <c r="G115" s="212" t="s">
        <v>1728</v>
      </c>
      <c r="H115" s="212" t="s">
        <v>1729</v>
      </c>
      <c r="I115" s="212" t="s">
        <v>1730</v>
      </c>
      <c r="J115" s="212" t="s">
        <v>1731</v>
      </c>
      <c r="K115" s="212" t="s">
        <v>1213</v>
      </c>
      <c r="L115" s="212" t="s">
        <v>1246</v>
      </c>
      <c r="M115" s="212" t="s">
        <v>1232</v>
      </c>
      <c r="N115" s="212" t="s">
        <v>1732</v>
      </c>
      <c r="O115" s="212" t="s">
        <v>1442</v>
      </c>
      <c r="P115" s="212" t="s">
        <v>1733</v>
      </c>
      <c r="Q115" s="212" t="s">
        <v>606</v>
      </c>
      <c r="R115" s="212" t="s">
        <v>606</v>
      </c>
      <c r="S115" s="212" t="s">
        <v>606</v>
      </c>
      <c r="T115" s="212" t="s">
        <v>606</v>
      </c>
    </row>
    <row r="116" spans="1:20">
      <c r="A116" s="698" t="s">
        <v>1587</v>
      </c>
      <c r="B116" s="698" t="s">
        <v>1099</v>
      </c>
      <c r="C116" s="698" t="s">
        <v>965</v>
      </c>
      <c r="D116" s="212" t="s">
        <v>735</v>
      </c>
      <c r="E116" s="212" t="s">
        <v>1734</v>
      </c>
      <c r="F116" s="212" t="s">
        <v>1735</v>
      </c>
      <c r="G116" s="212" t="s">
        <v>1736</v>
      </c>
      <c r="H116" s="212" t="s">
        <v>1737</v>
      </c>
      <c r="I116" s="212" t="s">
        <v>1738</v>
      </c>
      <c r="J116" s="212" t="s">
        <v>1725</v>
      </c>
      <c r="K116" s="212" t="s">
        <v>1739</v>
      </c>
      <c r="L116" s="212" t="s">
        <v>1740</v>
      </c>
      <c r="M116" s="212" t="s">
        <v>1741</v>
      </c>
      <c r="N116" s="212" t="s">
        <v>1742</v>
      </c>
      <c r="O116" s="212" t="s">
        <v>1224</v>
      </c>
      <c r="P116" s="212" t="s">
        <v>1708</v>
      </c>
      <c r="Q116" s="212" t="s">
        <v>606</v>
      </c>
      <c r="R116" s="212" t="s">
        <v>606</v>
      </c>
      <c r="S116" s="212" t="s">
        <v>606</v>
      </c>
      <c r="T116" s="212" t="s">
        <v>606</v>
      </c>
    </row>
    <row r="117" spans="1:20">
      <c r="A117" s="698" t="s">
        <v>1587</v>
      </c>
      <c r="B117" s="698" t="s">
        <v>1099</v>
      </c>
      <c r="C117" s="698" t="s">
        <v>965</v>
      </c>
      <c r="D117" s="212" t="s">
        <v>744</v>
      </c>
      <c r="E117" s="212" t="s">
        <v>1743</v>
      </c>
      <c r="F117" s="212" t="s">
        <v>1128</v>
      </c>
      <c r="G117" s="212" t="s">
        <v>1744</v>
      </c>
      <c r="H117" s="212" t="s">
        <v>1745</v>
      </c>
      <c r="I117" s="212" t="s">
        <v>1746</v>
      </c>
      <c r="J117" s="212" t="s">
        <v>1747</v>
      </c>
      <c r="K117" s="212" t="s">
        <v>1212</v>
      </c>
      <c r="L117" s="212" t="s">
        <v>1741</v>
      </c>
      <c r="M117" s="212" t="s">
        <v>1213</v>
      </c>
      <c r="N117" s="212" t="s">
        <v>1748</v>
      </c>
      <c r="O117" s="212" t="s">
        <v>1726</v>
      </c>
      <c r="P117" s="212" t="s">
        <v>1749</v>
      </c>
      <c r="Q117" s="212" t="s">
        <v>606</v>
      </c>
      <c r="R117" s="212" t="s">
        <v>606</v>
      </c>
      <c r="S117" s="212" t="s">
        <v>606</v>
      </c>
      <c r="T117" s="212" t="s">
        <v>606</v>
      </c>
    </row>
    <row r="118" spans="1:20">
      <c r="A118" s="698" t="s">
        <v>1587</v>
      </c>
      <c r="B118" s="698" t="s">
        <v>1099</v>
      </c>
      <c r="C118" s="698" t="s">
        <v>1332</v>
      </c>
      <c r="D118" s="212" t="s">
        <v>709</v>
      </c>
      <c r="E118" s="212" t="s">
        <v>1616</v>
      </c>
      <c r="F118" s="212" t="s">
        <v>778</v>
      </c>
      <c r="G118" s="212" t="s">
        <v>1617</v>
      </c>
      <c r="H118" s="212" t="s">
        <v>906</v>
      </c>
      <c r="I118" s="212" t="s">
        <v>1618</v>
      </c>
      <c r="J118" s="212" t="s">
        <v>1619</v>
      </c>
      <c r="K118" s="212" t="s">
        <v>1232</v>
      </c>
      <c r="L118" s="212" t="s">
        <v>1620</v>
      </c>
      <c r="M118" s="212" t="s">
        <v>1750</v>
      </c>
      <c r="N118" s="212" t="s">
        <v>1621</v>
      </c>
      <c r="O118" s="212" t="s">
        <v>1751</v>
      </c>
      <c r="P118" s="212" t="s">
        <v>1292</v>
      </c>
      <c r="Q118" s="212" t="s">
        <v>606</v>
      </c>
      <c r="R118" s="212" t="s">
        <v>606</v>
      </c>
      <c r="S118" s="212" t="s">
        <v>606</v>
      </c>
      <c r="T118" s="212" t="s">
        <v>606</v>
      </c>
    </row>
    <row r="119" spans="1:20">
      <c r="A119" s="698" t="s">
        <v>1587</v>
      </c>
      <c r="B119" s="698" t="s">
        <v>1099</v>
      </c>
      <c r="C119" s="698" t="s">
        <v>1332</v>
      </c>
      <c r="D119" s="212" t="s">
        <v>726</v>
      </c>
      <c r="E119" s="212" t="s">
        <v>1752</v>
      </c>
      <c r="F119" s="212" t="s">
        <v>1753</v>
      </c>
      <c r="G119" s="212" t="s">
        <v>1055</v>
      </c>
      <c r="H119" s="212" t="s">
        <v>1754</v>
      </c>
      <c r="I119" s="212" t="s">
        <v>1073</v>
      </c>
      <c r="J119" s="212" t="s">
        <v>1234</v>
      </c>
      <c r="K119" s="212" t="s">
        <v>1755</v>
      </c>
      <c r="L119" s="212" t="s">
        <v>1756</v>
      </c>
      <c r="M119" s="212" t="s">
        <v>1757</v>
      </c>
      <c r="N119" s="212" t="s">
        <v>1758</v>
      </c>
      <c r="O119" s="212" t="s">
        <v>1724</v>
      </c>
      <c r="P119" s="212" t="s">
        <v>1759</v>
      </c>
      <c r="Q119" s="212" t="s">
        <v>606</v>
      </c>
      <c r="R119" s="212" t="s">
        <v>606</v>
      </c>
      <c r="S119" s="212" t="s">
        <v>606</v>
      </c>
      <c r="T119" s="212" t="s">
        <v>606</v>
      </c>
    </row>
    <row r="120" spans="1:20">
      <c r="A120" s="698" t="s">
        <v>1587</v>
      </c>
      <c r="B120" s="698" t="s">
        <v>1099</v>
      </c>
      <c r="C120" s="698" t="s">
        <v>1332</v>
      </c>
      <c r="D120" s="212" t="s">
        <v>735</v>
      </c>
      <c r="E120" s="212" t="s">
        <v>1760</v>
      </c>
      <c r="F120" s="212" t="s">
        <v>1761</v>
      </c>
      <c r="G120" s="212" t="s">
        <v>912</v>
      </c>
      <c r="H120" s="212" t="s">
        <v>1762</v>
      </c>
      <c r="I120" s="212" t="s">
        <v>1763</v>
      </c>
      <c r="J120" s="212" t="s">
        <v>1234</v>
      </c>
      <c r="K120" s="212" t="s">
        <v>1642</v>
      </c>
      <c r="L120" s="212" t="s">
        <v>1764</v>
      </c>
      <c r="M120" s="212" t="s">
        <v>1765</v>
      </c>
      <c r="N120" s="212" t="s">
        <v>1766</v>
      </c>
      <c r="O120" s="212" t="s">
        <v>1767</v>
      </c>
      <c r="P120" s="212" t="s">
        <v>1768</v>
      </c>
      <c r="Q120" s="212" t="s">
        <v>606</v>
      </c>
      <c r="R120" s="212" t="s">
        <v>606</v>
      </c>
      <c r="S120" s="212" t="s">
        <v>606</v>
      </c>
      <c r="T120" s="212" t="s">
        <v>606</v>
      </c>
    </row>
    <row r="121" spans="1:20">
      <c r="A121" s="698" t="s">
        <v>1587</v>
      </c>
      <c r="B121" s="698" t="s">
        <v>1099</v>
      </c>
      <c r="C121" s="698" t="s">
        <v>1332</v>
      </c>
      <c r="D121" s="212" t="s">
        <v>744</v>
      </c>
      <c r="E121" s="212" t="s">
        <v>1769</v>
      </c>
      <c r="F121" s="212" t="s">
        <v>1623</v>
      </c>
      <c r="G121" s="212" t="s">
        <v>1770</v>
      </c>
      <c r="H121" s="212" t="s">
        <v>1157</v>
      </c>
      <c r="I121" s="212" t="s">
        <v>1009</v>
      </c>
      <c r="J121" s="212" t="s">
        <v>1771</v>
      </c>
      <c r="K121" s="212" t="s">
        <v>1772</v>
      </c>
      <c r="L121" s="212" t="s">
        <v>1773</v>
      </c>
      <c r="M121" s="212" t="s">
        <v>1686</v>
      </c>
      <c r="N121" s="212" t="s">
        <v>1347</v>
      </c>
      <c r="O121" s="212" t="s">
        <v>1750</v>
      </c>
      <c r="P121" s="212" t="s">
        <v>1292</v>
      </c>
      <c r="Q121" s="212" t="s">
        <v>606</v>
      </c>
      <c r="R121" s="212" t="s">
        <v>606</v>
      </c>
      <c r="S121" s="212" t="s">
        <v>606</v>
      </c>
      <c r="T121" s="212" t="s">
        <v>606</v>
      </c>
    </row>
    <row r="122" spans="1:20">
      <c r="A122" s="698" t="s">
        <v>1587</v>
      </c>
      <c r="B122" s="698" t="s">
        <v>1099</v>
      </c>
      <c r="C122" s="698" t="s">
        <v>1370</v>
      </c>
      <c r="D122" s="212" t="s">
        <v>709</v>
      </c>
      <c r="E122" s="212" t="s">
        <v>1774</v>
      </c>
      <c r="F122" s="212" t="s">
        <v>1775</v>
      </c>
      <c r="G122" s="212" t="s">
        <v>887</v>
      </c>
      <c r="H122" s="212" t="s">
        <v>1776</v>
      </c>
      <c r="I122" s="212" t="s">
        <v>1777</v>
      </c>
      <c r="J122" s="212" t="s">
        <v>1778</v>
      </c>
      <c r="K122" s="212" t="s">
        <v>1779</v>
      </c>
      <c r="L122" s="212" t="s">
        <v>1780</v>
      </c>
      <c r="M122" s="212" t="s">
        <v>1781</v>
      </c>
      <c r="N122" s="212" t="s">
        <v>1478</v>
      </c>
      <c r="O122" s="212" t="s">
        <v>1782</v>
      </c>
      <c r="P122" s="212" t="s">
        <v>1783</v>
      </c>
      <c r="Q122" s="212" t="s">
        <v>606</v>
      </c>
      <c r="R122" s="212" t="s">
        <v>606</v>
      </c>
      <c r="S122" s="212" t="s">
        <v>606</v>
      </c>
      <c r="T122" s="212" t="s">
        <v>606</v>
      </c>
    </row>
    <row r="123" spans="1:20">
      <c r="A123" s="698" t="s">
        <v>1587</v>
      </c>
      <c r="B123" s="698" t="s">
        <v>1099</v>
      </c>
      <c r="C123" s="698" t="s">
        <v>1370</v>
      </c>
      <c r="D123" s="212" t="s">
        <v>726</v>
      </c>
      <c r="E123" s="212" t="s">
        <v>1784</v>
      </c>
      <c r="F123" s="212" t="s">
        <v>1785</v>
      </c>
      <c r="G123" s="212" t="s">
        <v>1786</v>
      </c>
      <c r="H123" s="212" t="s">
        <v>1109</v>
      </c>
      <c r="I123" s="212" t="s">
        <v>1787</v>
      </c>
      <c r="J123" s="212" t="s">
        <v>1788</v>
      </c>
      <c r="K123" s="212" t="s">
        <v>1276</v>
      </c>
      <c r="L123" s="212" t="s">
        <v>1789</v>
      </c>
      <c r="M123" s="212" t="s">
        <v>1790</v>
      </c>
      <c r="N123" s="212" t="s">
        <v>1791</v>
      </c>
      <c r="O123" s="212" t="s">
        <v>1792</v>
      </c>
      <c r="P123" s="212" t="s">
        <v>1793</v>
      </c>
      <c r="Q123" s="212" t="s">
        <v>606</v>
      </c>
      <c r="R123" s="212" t="s">
        <v>606</v>
      </c>
      <c r="S123" s="212" t="s">
        <v>606</v>
      </c>
      <c r="T123" s="212" t="s">
        <v>606</v>
      </c>
    </row>
    <row r="124" spans="1:20">
      <c r="A124" s="698" t="s">
        <v>1587</v>
      </c>
      <c r="B124" s="698" t="s">
        <v>1099</v>
      </c>
      <c r="C124" s="698" t="s">
        <v>1370</v>
      </c>
      <c r="D124" s="212" t="s">
        <v>735</v>
      </c>
      <c r="E124" s="212" t="s">
        <v>853</v>
      </c>
      <c r="F124" s="212" t="s">
        <v>1753</v>
      </c>
      <c r="G124" s="212" t="s">
        <v>1112</v>
      </c>
      <c r="H124" s="212" t="s">
        <v>1723</v>
      </c>
      <c r="I124" s="212" t="s">
        <v>986</v>
      </c>
      <c r="J124" s="212" t="s">
        <v>1794</v>
      </c>
      <c r="K124" s="212" t="s">
        <v>1299</v>
      </c>
      <c r="L124" s="212" t="s">
        <v>1795</v>
      </c>
      <c r="M124" s="212" t="s">
        <v>1796</v>
      </c>
      <c r="N124" s="212" t="s">
        <v>1797</v>
      </c>
      <c r="O124" s="212" t="s">
        <v>1798</v>
      </c>
      <c r="P124" s="212" t="s">
        <v>1799</v>
      </c>
      <c r="Q124" s="212" t="s">
        <v>606</v>
      </c>
      <c r="R124" s="212" t="s">
        <v>606</v>
      </c>
      <c r="S124" s="212" t="s">
        <v>606</v>
      </c>
      <c r="T124" s="212" t="s">
        <v>606</v>
      </c>
    </row>
    <row r="125" spans="1:20">
      <c r="A125" s="698" t="s">
        <v>1587</v>
      </c>
      <c r="B125" s="698" t="s">
        <v>1099</v>
      </c>
      <c r="C125" s="698" t="s">
        <v>1370</v>
      </c>
      <c r="D125" s="212" t="s">
        <v>744</v>
      </c>
      <c r="E125" s="212" t="s">
        <v>853</v>
      </c>
      <c r="F125" s="212" t="s">
        <v>1800</v>
      </c>
      <c r="G125" s="212" t="s">
        <v>1728</v>
      </c>
      <c r="H125" s="212" t="s">
        <v>1801</v>
      </c>
      <c r="I125" s="212" t="s">
        <v>1802</v>
      </c>
      <c r="J125" s="212" t="s">
        <v>1347</v>
      </c>
      <c r="K125" s="212" t="s">
        <v>1803</v>
      </c>
      <c r="L125" s="212" t="s">
        <v>1804</v>
      </c>
      <c r="M125" s="212" t="s">
        <v>1805</v>
      </c>
      <c r="N125" s="212" t="s">
        <v>1806</v>
      </c>
      <c r="O125" s="212" t="s">
        <v>1807</v>
      </c>
      <c r="P125" s="212" t="s">
        <v>1808</v>
      </c>
      <c r="Q125" s="212" t="s">
        <v>606</v>
      </c>
      <c r="R125" s="212" t="s">
        <v>606</v>
      </c>
      <c r="S125" s="212" t="s">
        <v>606</v>
      </c>
      <c r="T125" s="212" t="s">
        <v>606</v>
      </c>
    </row>
    <row r="126" spans="1:20">
      <c r="A126" s="698" t="s">
        <v>1587</v>
      </c>
      <c r="B126" s="698" t="s">
        <v>1099</v>
      </c>
      <c r="C126" s="698" t="s">
        <v>1250</v>
      </c>
      <c r="D126" s="212" t="s">
        <v>709</v>
      </c>
      <c r="E126" s="212" t="s">
        <v>1639</v>
      </c>
      <c r="F126" s="212" t="s">
        <v>1640</v>
      </c>
      <c r="G126" s="212" t="s">
        <v>1641</v>
      </c>
      <c r="H126" s="212" t="s">
        <v>1025</v>
      </c>
      <c r="I126" s="212" t="s">
        <v>1642</v>
      </c>
      <c r="J126" s="212" t="s">
        <v>1643</v>
      </c>
      <c r="K126" s="212" t="s">
        <v>1644</v>
      </c>
      <c r="L126" s="212" t="s">
        <v>1645</v>
      </c>
      <c r="M126" s="212" t="s">
        <v>1255</v>
      </c>
      <c r="N126" s="212" t="s">
        <v>1646</v>
      </c>
      <c r="O126" s="212" t="s">
        <v>1809</v>
      </c>
      <c r="P126" s="212" t="s">
        <v>1810</v>
      </c>
      <c r="Q126" s="212" t="s">
        <v>606</v>
      </c>
      <c r="R126" s="212" t="s">
        <v>606</v>
      </c>
      <c r="S126" s="212" t="s">
        <v>606</v>
      </c>
      <c r="T126" s="212" t="s">
        <v>606</v>
      </c>
    </row>
    <row r="127" spans="1:20">
      <c r="A127" s="698" t="s">
        <v>1587</v>
      </c>
      <c r="B127" s="698" t="s">
        <v>1099</v>
      </c>
      <c r="C127" s="698" t="s">
        <v>1250</v>
      </c>
      <c r="D127" s="212" t="s">
        <v>726</v>
      </c>
      <c r="E127" s="212" t="s">
        <v>1811</v>
      </c>
      <c r="F127" s="212" t="s">
        <v>1401</v>
      </c>
      <c r="G127" s="212" t="s">
        <v>1422</v>
      </c>
      <c r="H127" s="212" t="s">
        <v>1812</v>
      </c>
      <c r="I127" s="212" t="s">
        <v>1309</v>
      </c>
      <c r="J127" s="212" t="s">
        <v>1813</v>
      </c>
      <c r="K127" s="212" t="s">
        <v>1814</v>
      </c>
      <c r="L127" s="212" t="s">
        <v>1815</v>
      </c>
      <c r="M127" s="212" t="s">
        <v>1816</v>
      </c>
      <c r="N127" s="212" t="s">
        <v>1817</v>
      </c>
      <c r="O127" s="212" t="s">
        <v>1818</v>
      </c>
      <c r="P127" s="212" t="s">
        <v>1819</v>
      </c>
      <c r="Q127" s="212" t="s">
        <v>606</v>
      </c>
      <c r="R127" s="212" t="s">
        <v>606</v>
      </c>
      <c r="S127" s="212" t="s">
        <v>606</v>
      </c>
      <c r="T127" s="212" t="s">
        <v>606</v>
      </c>
    </row>
    <row r="128" spans="1:20">
      <c r="A128" s="698" t="s">
        <v>1587</v>
      </c>
      <c r="B128" s="698" t="s">
        <v>1099</v>
      </c>
      <c r="C128" s="698" t="s">
        <v>1250</v>
      </c>
      <c r="D128" s="212" t="s">
        <v>735</v>
      </c>
      <c r="E128" s="212" t="s">
        <v>1820</v>
      </c>
      <c r="F128" s="212" t="s">
        <v>810</v>
      </c>
      <c r="G128" s="212" t="s">
        <v>1821</v>
      </c>
      <c r="H128" s="212" t="s">
        <v>924</v>
      </c>
      <c r="I128" s="212" t="s">
        <v>1432</v>
      </c>
      <c r="J128" s="212" t="s">
        <v>1822</v>
      </c>
      <c r="K128" s="212" t="s">
        <v>1466</v>
      </c>
      <c r="L128" s="212" t="s">
        <v>1807</v>
      </c>
      <c r="M128" s="212" t="s">
        <v>1311</v>
      </c>
      <c r="N128" s="212" t="s">
        <v>1823</v>
      </c>
      <c r="O128" s="212" t="s">
        <v>1824</v>
      </c>
      <c r="P128" s="212" t="s">
        <v>1825</v>
      </c>
      <c r="Q128" s="212" t="s">
        <v>606</v>
      </c>
      <c r="R128" s="212" t="s">
        <v>606</v>
      </c>
      <c r="S128" s="212" t="s">
        <v>606</v>
      </c>
      <c r="T128" s="212" t="s">
        <v>606</v>
      </c>
    </row>
    <row r="129" spans="1:20">
      <c r="A129" s="698" t="s">
        <v>1587</v>
      </c>
      <c r="B129" s="698" t="s">
        <v>1099</v>
      </c>
      <c r="C129" s="698" t="s">
        <v>1250</v>
      </c>
      <c r="D129" s="212" t="s">
        <v>744</v>
      </c>
      <c r="E129" s="212" t="s">
        <v>1054</v>
      </c>
      <c r="F129" s="212" t="s">
        <v>1826</v>
      </c>
      <c r="G129" s="212" t="s">
        <v>1827</v>
      </c>
      <c r="H129" s="212" t="s">
        <v>1828</v>
      </c>
      <c r="I129" s="212" t="s">
        <v>1714</v>
      </c>
      <c r="J129" s="212" t="s">
        <v>1829</v>
      </c>
      <c r="K129" s="212" t="s">
        <v>1830</v>
      </c>
      <c r="L129" s="212" t="s">
        <v>1815</v>
      </c>
      <c r="M129" s="212" t="s">
        <v>1831</v>
      </c>
      <c r="N129" s="212" t="s">
        <v>1832</v>
      </c>
      <c r="O129" s="212" t="s">
        <v>1424</v>
      </c>
      <c r="P129" s="212" t="s">
        <v>1833</v>
      </c>
      <c r="Q129" s="212" t="s">
        <v>606</v>
      </c>
      <c r="R129" s="212" t="s">
        <v>606</v>
      </c>
      <c r="S129" s="212" t="s">
        <v>606</v>
      </c>
      <c r="T129" s="212" t="s">
        <v>606</v>
      </c>
    </row>
    <row r="130" spans="1:20">
      <c r="A130" s="698" t="s">
        <v>1587</v>
      </c>
      <c r="B130" s="698" t="s">
        <v>1099</v>
      </c>
      <c r="C130" s="698" t="s">
        <v>1452</v>
      </c>
      <c r="D130" s="212" t="s">
        <v>709</v>
      </c>
      <c r="E130" s="212" t="s">
        <v>1834</v>
      </c>
      <c r="F130" s="212" t="s">
        <v>1617</v>
      </c>
      <c r="G130" s="212" t="s">
        <v>1835</v>
      </c>
      <c r="H130" s="212" t="s">
        <v>1247</v>
      </c>
      <c r="I130" s="212" t="s">
        <v>1836</v>
      </c>
      <c r="J130" s="212" t="s">
        <v>1256</v>
      </c>
      <c r="K130" s="212" t="s">
        <v>1837</v>
      </c>
      <c r="L130" s="212" t="s">
        <v>1838</v>
      </c>
      <c r="M130" s="212" t="s">
        <v>1839</v>
      </c>
      <c r="N130" s="213" t="s">
        <v>1840</v>
      </c>
      <c r="O130" s="212" t="s">
        <v>1841</v>
      </c>
      <c r="P130" s="212" t="s">
        <v>1842</v>
      </c>
      <c r="Q130" s="212" t="s">
        <v>606</v>
      </c>
      <c r="R130" s="212" t="s">
        <v>606</v>
      </c>
      <c r="S130" s="212" t="s">
        <v>606</v>
      </c>
      <c r="T130" s="212" t="s">
        <v>606</v>
      </c>
    </row>
    <row r="131" spans="1:20">
      <c r="A131" s="698" t="s">
        <v>1587</v>
      </c>
      <c r="B131" s="698" t="s">
        <v>1099</v>
      </c>
      <c r="C131" s="698" t="s">
        <v>1452</v>
      </c>
      <c r="D131" s="212" t="s">
        <v>726</v>
      </c>
      <c r="E131" s="212" t="s">
        <v>1843</v>
      </c>
      <c r="F131" s="212" t="s">
        <v>846</v>
      </c>
      <c r="G131" s="212" t="s">
        <v>1844</v>
      </c>
      <c r="H131" s="212" t="s">
        <v>1845</v>
      </c>
      <c r="I131" s="212" t="s">
        <v>1846</v>
      </c>
      <c r="J131" s="212" t="s">
        <v>1654</v>
      </c>
      <c r="K131" s="212" t="s">
        <v>1367</v>
      </c>
      <c r="L131" s="212" t="s">
        <v>1847</v>
      </c>
      <c r="M131" s="212" t="s">
        <v>1799</v>
      </c>
      <c r="N131" s="213" t="s">
        <v>1848</v>
      </c>
      <c r="O131" s="212" t="s">
        <v>1849</v>
      </c>
      <c r="P131" s="212" t="s">
        <v>1850</v>
      </c>
      <c r="Q131" s="212" t="s">
        <v>606</v>
      </c>
      <c r="R131" s="212" t="s">
        <v>606</v>
      </c>
      <c r="S131" s="212" t="s">
        <v>606</v>
      </c>
      <c r="T131" s="212" t="s">
        <v>606</v>
      </c>
    </row>
    <row r="132" spans="1:20">
      <c r="A132" s="698" t="s">
        <v>1587</v>
      </c>
      <c r="B132" s="698" t="s">
        <v>1099</v>
      </c>
      <c r="C132" s="698" t="s">
        <v>1452</v>
      </c>
      <c r="D132" s="212" t="s">
        <v>735</v>
      </c>
      <c r="E132" s="212" t="s">
        <v>1851</v>
      </c>
      <c r="F132" s="212" t="s">
        <v>1852</v>
      </c>
      <c r="G132" s="212" t="s">
        <v>1853</v>
      </c>
      <c r="H132" s="212" t="s">
        <v>1854</v>
      </c>
      <c r="I132" s="212" t="s">
        <v>1855</v>
      </c>
      <c r="J132" s="212" t="s">
        <v>1856</v>
      </c>
      <c r="K132" s="212" t="s">
        <v>1857</v>
      </c>
      <c r="L132" s="212" t="s">
        <v>1858</v>
      </c>
      <c r="M132" s="212" t="s">
        <v>1859</v>
      </c>
      <c r="N132" s="213" t="s">
        <v>1840</v>
      </c>
      <c r="O132" s="212" t="s">
        <v>1860</v>
      </c>
      <c r="P132" s="212" t="s">
        <v>1861</v>
      </c>
      <c r="Q132" s="212" t="s">
        <v>606</v>
      </c>
      <c r="R132" s="212" t="s">
        <v>606</v>
      </c>
      <c r="S132" s="212" t="s">
        <v>606</v>
      </c>
      <c r="T132" s="212" t="s">
        <v>606</v>
      </c>
    </row>
    <row r="133" spans="1:20">
      <c r="A133" s="698" t="s">
        <v>1587</v>
      </c>
      <c r="B133" s="698" t="s">
        <v>1099</v>
      </c>
      <c r="C133" s="698" t="s">
        <v>1452</v>
      </c>
      <c r="D133" s="212" t="s">
        <v>744</v>
      </c>
      <c r="E133" s="212" t="s">
        <v>1239</v>
      </c>
      <c r="F133" s="212" t="s">
        <v>835</v>
      </c>
      <c r="G133" s="212" t="s">
        <v>1119</v>
      </c>
      <c r="H133" s="212" t="s">
        <v>1862</v>
      </c>
      <c r="I133" s="212" t="s">
        <v>1805</v>
      </c>
      <c r="J133" s="212" t="s">
        <v>1279</v>
      </c>
      <c r="K133" s="212" t="s">
        <v>1857</v>
      </c>
      <c r="L133" s="212" t="s">
        <v>1863</v>
      </c>
      <c r="M133" s="212" t="s">
        <v>1864</v>
      </c>
      <c r="N133" s="213" t="s">
        <v>1457</v>
      </c>
      <c r="O133" s="212" t="s">
        <v>1865</v>
      </c>
      <c r="P133" s="212" t="s">
        <v>1866</v>
      </c>
      <c r="Q133" s="212" t="s">
        <v>606</v>
      </c>
      <c r="R133" s="212" t="s">
        <v>606</v>
      </c>
      <c r="S133" s="212" t="s">
        <v>606</v>
      </c>
      <c r="T133" s="212" t="s">
        <v>606</v>
      </c>
    </row>
    <row r="134" spans="1:20">
      <c r="A134" s="698" t="s">
        <v>1587</v>
      </c>
      <c r="B134" s="698" t="s">
        <v>1099</v>
      </c>
      <c r="C134" s="698" t="s">
        <v>1499</v>
      </c>
      <c r="D134" s="212" t="s">
        <v>709</v>
      </c>
      <c r="E134" s="212" t="s">
        <v>1668</v>
      </c>
      <c r="F134" s="212" t="s">
        <v>976</v>
      </c>
      <c r="G134" s="212" t="s">
        <v>1022</v>
      </c>
      <c r="H134" s="212" t="s">
        <v>1669</v>
      </c>
      <c r="I134" s="212" t="s">
        <v>1670</v>
      </c>
      <c r="J134" s="212" t="s">
        <v>1671</v>
      </c>
      <c r="K134" s="212" t="s">
        <v>1672</v>
      </c>
      <c r="L134" s="212" t="s">
        <v>1457</v>
      </c>
      <c r="M134" s="212" t="s">
        <v>1867</v>
      </c>
      <c r="N134" s="212" t="s">
        <v>1673</v>
      </c>
      <c r="O134" s="212" t="s">
        <v>1868</v>
      </c>
      <c r="P134" s="212" t="s">
        <v>1869</v>
      </c>
      <c r="Q134" s="212" t="s">
        <v>606</v>
      </c>
      <c r="R134" s="212" t="s">
        <v>606</v>
      </c>
      <c r="S134" s="212" t="s">
        <v>606</v>
      </c>
      <c r="T134" s="212" t="s">
        <v>606</v>
      </c>
    </row>
    <row r="135" spans="1:20">
      <c r="A135" s="698" t="s">
        <v>1587</v>
      </c>
      <c r="B135" s="698" t="s">
        <v>1099</v>
      </c>
      <c r="C135" s="698" t="s">
        <v>1499</v>
      </c>
      <c r="D135" s="212" t="s">
        <v>726</v>
      </c>
      <c r="E135" s="212" t="s">
        <v>1870</v>
      </c>
      <c r="F135" s="212" t="s">
        <v>1001</v>
      </c>
      <c r="G135" s="212" t="s">
        <v>1871</v>
      </c>
      <c r="H135" s="212" t="s">
        <v>1872</v>
      </c>
      <c r="I135" s="212" t="s">
        <v>1873</v>
      </c>
      <c r="J135" s="212" t="s">
        <v>1874</v>
      </c>
      <c r="K135" s="212" t="s">
        <v>1875</v>
      </c>
      <c r="L135" s="212" t="s">
        <v>1876</v>
      </c>
      <c r="M135" s="212" t="s">
        <v>1877</v>
      </c>
      <c r="N135" s="212" t="s">
        <v>1878</v>
      </c>
      <c r="O135" s="212" t="s">
        <v>1879</v>
      </c>
      <c r="P135" s="212" t="s">
        <v>1880</v>
      </c>
      <c r="Q135" s="212" t="s">
        <v>606</v>
      </c>
      <c r="R135" s="212" t="s">
        <v>606</v>
      </c>
      <c r="S135" s="212" t="s">
        <v>606</v>
      </c>
      <c r="T135" s="212" t="s">
        <v>606</v>
      </c>
    </row>
    <row r="136" spans="1:20">
      <c r="A136" s="698" t="s">
        <v>1587</v>
      </c>
      <c r="B136" s="698" t="s">
        <v>1099</v>
      </c>
      <c r="C136" s="698" t="s">
        <v>1499</v>
      </c>
      <c r="D136" s="212" t="s">
        <v>735</v>
      </c>
      <c r="E136" s="212" t="s">
        <v>1881</v>
      </c>
      <c r="F136" s="212" t="s">
        <v>1882</v>
      </c>
      <c r="G136" s="212" t="s">
        <v>1883</v>
      </c>
      <c r="H136" s="212" t="s">
        <v>1884</v>
      </c>
      <c r="I136" s="212" t="s">
        <v>1885</v>
      </c>
      <c r="J136" s="212" t="s">
        <v>1886</v>
      </c>
      <c r="K136" s="212" t="s">
        <v>1887</v>
      </c>
      <c r="L136" s="212" t="s">
        <v>1888</v>
      </c>
      <c r="M136" s="212" t="s">
        <v>1889</v>
      </c>
      <c r="N136" s="212" t="s">
        <v>1673</v>
      </c>
      <c r="O136" s="212" t="s">
        <v>1890</v>
      </c>
      <c r="P136" s="212" t="s">
        <v>1891</v>
      </c>
      <c r="Q136" s="212" t="s">
        <v>606</v>
      </c>
      <c r="R136" s="212" t="s">
        <v>606</v>
      </c>
      <c r="S136" s="212" t="s">
        <v>606</v>
      </c>
      <c r="T136" s="212" t="s">
        <v>606</v>
      </c>
    </row>
    <row r="137" spans="1:20">
      <c r="A137" s="698" t="s">
        <v>1587</v>
      </c>
      <c r="B137" s="698" t="s">
        <v>1099</v>
      </c>
      <c r="C137" s="698" t="s">
        <v>1499</v>
      </c>
      <c r="D137" s="212" t="s">
        <v>744</v>
      </c>
      <c r="E137" s="212" t="s">
        <v>1892</v>
      </c>
      <c r="F137" s="212" t="s">
        <v>1893</v>
      </c>
      <c r="G137" s="212" t="s">
        <v>1883</v>
      </c>
      <c r="H137" s="212" t="s">
        <v>1894</v>
      </c>
      <c r="I137" s="212" t="s">
        <v>1511</v>
      </c>
      <c r="J137" s="212" t="s">
        <v>1895</v>
      </c>
      <c r="K137" s="212" t="s">
        <v>1896</v>
      </c>
      <c r="L137" s="212" t="s">
        <v>1897</v>
      </c>
      <c r="M137" s="212" t="s">
        <v>1898</v>
      </c>
      <c r="N137" s="212" t="s">
        <v>1899</v>
      </c>
      <c r="O137" s="212" t="s">
        <v>1900</v>
      </c>
      <c r="P137" s="212" t="s">
        <v>1517</v>
      </c>
      <c r="Q137" s="212" t="s">
        <v>606</v>
      </c>
      <c r="R137" s="212" t="s">
        <v>606</v>
      </c>
      <c r="S137" s="212" t="s">
        <v>606</v>
      </c>
      <c r="T137" s="212" t="s">
        <v>606</v>
      </c>
    </row>
    <row r="138" spans="1:20">
      <c r="A138" s="698" t="s">
        <v>1587</v>
      </c>
      <c r="B138" s="698" t="s">
        <v>1099</v>
      </c>
      <c r="C138" s="698" t="s">
        <v>1901</v>
      </c>
      <c r="D138" s="212" t="s">
        <v>709</v>
      </c>
      <c r="E138" s="212" t="s">
        <v>1902</v>
      </c>
      <c r="F138" s="212" t="s">
        <v>1857</v>
      </c>
      <c r="G138" s="212" t="s">
        <v>1903</v>
      </c>
      <c r="H138" s="212" t="s">
        <v>1904</v>
      </c>
      <c r="I138" s="212" t="s">
        <v>1905</v>
      </c>
      <c r="J138" s="212" t="s">
        <v>1906</v>
      </c>
      <c r="K138" s="212" t="s">
        <v>1907</v>
      </c>
      <c r="L138" s="212" t="s">
        <v>1908</v>
      </c>
      <c r="M138" s="212" t="s">
        <v>1909</v>
      </c>
      <c r="N138" s="212" t="s">
        <v>1910</v>
      </c>
      <c r="O138" s="212" t="s">
        <v>1911</v>
      </c>
      <c r="P138" s="212" t="s">
        <v>1912</v>
      </c>
      <c r="Q138" s="212" t="s">
        <v>606</v>
      </c>
      <c r="R138" s="212" t="s">
        <v>606</v>
      </c>
      <c r="S138" s="212" t="s">
        <v>606</v>
      </c>
      <c r="T138" s="212" t="s">
        <v>606</v>
      </c>
    </row>
    <row r="139" spans="1:20">
      <c r="A139" s="698" t="s">
        <v>1587</v>
      </c>
      <c r="B139" s="698" t="s">
        <v>1099</v>
      </c>
      <c r="C139" s="698" t="s">
        <v>1901</v>
      </c>
      <c r="D139" s="212" t="s">
        <v>726</v>
      </c>
      <c r="E139" s="212" t="s">
        <v>897</v>
      </c>
      <c r="F139" s="212" t="s">
        <v>1913</v>
      </c>
      <c r="G139" s="212" t="s">
        <v>1914</v>
      </c>
      <c r="H139" s="212" t="s">
        <v>1915</v>
      </c>
      <c r="I139" s="212" t="s">
        <v>1916</v>
      </c>
      <c r="J139" s="212" t="s">
        <v>1917</v>
      </c>
      <c r="K139" s="212" t="s">
        <v>1918</v>
      </c>
      <c r="L139" s="212" t="s">
        <v>1919</v>
      </c>
      <c r="M139" s="212" t="s">
        <v>1920</v>
      </c>
      <c r="N139" s="212" t="s">
        <v>1921</v>
      </c>
      <c r="O139" s="212" t="s">
        <v>1922</v>
      </c>
      <c r="P139" s="212" t="s">
        <v>1923</v>
      </c>
      <c r="Q139" s="212" t="s">
        <v>606</v>
      </c>
      <c r="R139" s="212" t="s">
        <v>606</v>
      </c>
      <c r="S139" s="212" t="s">
        <v>606</v>
      </c>
      <c r="T139" s="212" t="s">
        <v>606</v>
      </c>
    </row>
    <row r="140" spans="1:20">
      <c r="A140" s="698" t="s">
        <v>1587</v>
      </c>
      <c r="B140" s="698" t="s">
        <v>1099</v>
      </c>
      <c r="C140" s="698" t="s">
        <v>1901</v>
      </c>
      <c r="D140" s="212" t="s">
        <v>735</v>
      </c>
      <c r="E140" s="212" t="s">
        <v>1924</v>
      </c>
      <c r="F140" s="212" t="s">
        <v>1925</v>
      </c>
      <c r="G140" s="212" t="s">
        <v>1926</v>
      </c>
      <c r="H140" s="212" t="s">
        <v>1927</v>
      </c>
      <c r="I140" s="212" t="s">
        <v>1928</v>
      </c>
      <c r="J140" s="212" t="s">
        <v>1929</v>
      </c>
      <c r="K140" s="212" t="s">
        <v>1930</v>
      </c>
      <c r="L140" s="212" t="s">
        <v>1931</v>
      </c>
      <c r="M140" s="212" t="s">
        <v>1932</v>
      </c>
      <c r="N140" s="212" t="s">
        <v>1933</v>
      </c>
      <c r="O140" s="212" t="s">
        <v>1934</v>
      </c>
      <c r="P140" s="212" t="s">
        <v>1935</v>
      </c>
      <c r="Q140" s="212" t="s">
        <v>606</v>
      </c>
      <c r="R140" s="212" t="s">
        <v>606</v>
      </c>
      <c r="S140" s="212" t="s">
        <v>606</v>
      </c>
      <c r="T140" s="212" t="s">
        <v>606</v>
      </c>
    </row>
    <row r="141" spans="1:20">
      <c r="A141" s="698" t="s">
        <v>1587</v>
      </c>
      <c r="B141" s="698" t="s">
        <v>1099</v>
      </c>
      <c r="C141" s="698" t="s">
        <v>1901</v>
      </c>
      <c r="D141" s="212" t="s">
        <v>744</v>
      </c>
      <c r="E141" s="212" t="s">
        <v>1936</v>
      </c>
      <c r="F141" s="212" t="s">
        <v>1267</v>
      </c>
      <c r="G141" s="212" t="s">
        <v>1937</v>
      </c>
      <c r="H141" s="212" t="s">
        <v>1938</v>
      </c>
      <c r="I141" s="212" t="s">
        <v>1939</v>
      </c>
      <c r="J141" s="212" t="s">
        <v>1940</v>
      </c>
      <c r="K141" s="212" t="s">
        <v>1941</v>
      </c>
      <c r="L141" s="212" t="s">
        <v>1942</v>
      </c>
      <c r="M141" s="212" t="s">
        <v>1943</v>
      </c>
      <c r="N141" s="212" t="s">
        <v>1944</v>
      </c>
      <c r="O141" s="212" t="s">
        <v>1945</v>
      </c>
      <c r="P141" s="212" t="s">
        <v>1946</v>
      </c>
      <c r="Q141" s="212" t="s">
        <v>606</v>
      </c>
      <c r="R141" s="212" t="s">
        <v>606</v>
      </c>
      <c r="S141" s="212" t="s">
        <v>606</v>
      </c>
      <c r="T141" s="212" t="s">
        <v>606</v>
      </c>
    </row>
    <row r="142" spans="1:20">
      <c r="A142" s="698" t="s">
        <v>1587</v>
      </c>
      <c r="B142" s="698" t="s">
        <v>1099</v>
      </c>
      <c r="C142" s="698" t="s">
        <v>1947</v>
      </c>
      <c r="D142" s="212" t="s">
        <v>709</v>
      </c>
      <c r="E142" s="212" t="s">
        <v>1411</v>
      </c>
      <c r="F142" s="212" t="s">
        <v>1948</v>
      </c>
      <c r="G142" s="212" t="s">
        <v>1949</v>
      </c>
      <c r="H142" s="212" t="s">
        <v>1950</v>
      </c>
      <c r="I142" s="212" t="s">
        <v>1951</v>
      </c>
      <c r="J142" s="212" t="s">
        <v>1952</v>
      </c>
      <c r="K142" s="212" t="s">
        <v>1953</v>
      </c>
      <c r="L142" s="212" t="s">
        <v>1954</v>
      </c>
      <c r="M142" s="212" t="s">
        <v>1955</v>
      </c>
      <c r="N142" s="212" t="s">
        <v>1956</v>
      </c>
      <c r="O142" s="212" t="s">
        <v>1957</v>
      </c>
      <c r="P142" s="212" t="s">
        <v>1958</v>
      </c>
      <c r="Q142" s="212" t="s">
        <v>606</v>
      </c>
      <c r="R142" s="212" t="s">
        <v>606</v>
      </c>
      <c r="S142" s="212" t="s">
        <v>606</v>
      </c>
      <c r="T142" s="212" t="s">
        <v>606</v>
      </c>
    </row>
    <row r="143" spans="1:20">
      <c r="A143" s="698" t="s">
        <v>1587</v>
      </c>
      <c r="B143" s="698" t="s">
        <v>1099</v>
      </c>
      <c r="C143" s="698" t="s">
        <v>1947</v>
      </c>
      <c r="D143" s="212" t="s">
        <v>726</v>
      </c>
      <c r="E143" s="212" t="s">
        <v>1716</v>
      </c>
      <c r="F143" s="212" t="s">
        <v>1959</v>
      </c>
      <c r="G143" s="212" t="s">
        <v>1960</v>
      </c>
      <c r="H143" s="212" t="s">
        <v>1961</v>
      </c>
      <c r="I143" s="212" t="s">
        <v>1962</v>
      </c>
      <c r="J143" s="212" t="s">
        <v>1963</v>
      </c>
      <c r="K143" s="212" t="s">
        <v>1964</v>
      </c>
      <c r="L143" s="212" t="s">
        <v>1553</v>
      </c>
      <c r="M143" s="212" t="s">
        <v>1965</v>
      </c>
      <c r="N143" s="212" t="s">
        <v>1966</v>
      </c>
      <c r="O143" s="212" t="s">
        <v>1967</v>
      </c>
      <c r="P143" s="212" t="s">
        <v>1968</v>
      </c>
      <c r="Q143" s="212" t="s">
        <v>606</v>
      </c>
      <c r="R143" s="212" t="s">
        <v>606</v>
      </c>
      <c r="S143" s="212" t="s">
        <v>606</v>
      </c>
      <c r="T143" s="212" t="s">
        <v>606</v>
      </c>
    </row>
    <row r="144" spans="1:20">
      <c r="A144" s="698" t="s">
        <v>1587</v>
      </c>
      <c r="B144" s="698" t="s">
        <v>1099</v>
      </c>
      <c r="C144" s="698" t="s">
        <v>1947</v>
      </c>
      <c r="D144" s="212" t="s">
        <v>735</v>
      </c>
      <c r="E144" s="212" t="s">
        <v>1243</v>
      </c>
      <c r="F144" s="212" t="s">
        <v>1969</v>
      </c>
      <c r="G144" s="212" t="s">
        <v>1970</v>
      </c>
      <c r="H144" s="212" t="s">
        <v>1971</v>
      </c>
      <c r="I144" s="212" t="s">
        <v>1972</v>
      </c>
      <c r="J144" s="212" t="s">
        <v>1973</v>
      </c>
      <c r="K144" s="212" t="s">
        <v>1974</v>
      </c>
      <c r="L144" s="212" t="s">
        <v>1975</v>
      </c>
      <c r="M144" s="212" t="s">
        <v>1976</v>
      </c>
      <c r="N144" s="212" t="s">
        <v>1977</v>
      </c>
      <c r="O144" s="212" t="s">
        <v>1978</v>
      </c>
      <c r="P144" s="212" t="s">
        <v>1979</v>
      </c>
      <c r="Q144" s="212" t="s">
        <v>606</v>
      </c>
      <c r="R144" s="212" t="s">
        <v>606</v>
      </c>
      <c r="S144" s="212" t="s">
        <v>606</v>
      </c>
      <c r="T144" s="212" t="s">
        <v>606</v>
      </c>
    </row>
    <row r="145" spans="1:20">
      <c r="A145" s="698" t="s">
        <v>1587</v>
      </c>
      <c r="B145" s="698" t="s">
        <v>1099</v>
      </c>
      <c r="C145" s="698" t="s">
        <v>1947</v>
      </c>
      <c r="D145" s="212" t="s">
        <v>744</v>
      </c>
      <c r="E145" s="212" t="s">
        <v>1235</v>
      </c>
      <c r="F145" s="212" t="s">
        <v>1501</v>
      </c>
      <c r="G145" s="212" t="s">
        <v>1980</v>
      </c>
      <c r="H145" s="212" t="s">
        <v>1981</v>
      </c>
      <c r="I145" s="212" t="s">
        <v>1982</v>
      </c>
      <c r="J145" s="212" t="s">
        <v>1983</v>
      </c>
      <c r="K145" s="212" t="s">
        <v>1984</v>
      </c>
      <c r="L145" s="212" t="s">
        <v>1985</v>
      </c>
      <c r="M145" s="212" t="s">
        <v>1986</v>
      </c>
      <c r="N145" s="212" t="s">
        <v>1987</v>
      </c>
      <c r="O145" s="212" t="s">
        <v>1988</v>
      </c>
      <c r="P145" s="212" t="s">
        <v>1989</v>
      </c>
      <c r="Q145" s="212" t="s">
        <v>606</v>
      </c>
      <c r="R145" s="212" t="s">
        <v>606</v>
      </c>
      <c r="S145" s="212" t="s">
        <v>606</v>
      </c>
      <c r="T145" s="212" t="s">
        <v>606</v>
      </c>
    </row>
    <row r="146" spans="1:20">
      <c r="A146" s="698" t="s">
        <v>1587</v>
      </c>
      <c r="B146" s="698" t="s">
        <v>1099</v>
      </c>
      <c r="C146" s="698" t="s">
        <v>1990</v>
      </c>
      <c r="D146" s="212" t="s">
        <v>709</v>
      </c>
      <c r="E146" s="212" t="s">
        <v>1991</v>
      </c>
      <c r="F146" s="212" t="s">
        <v>1992</v>
      </c>
      <c r="G146" s="212" t="s">
        <v>1993</v>
      </c>
      <c r="H146" s="212" t="s">
        <v>1994</v>
      </c>
      <c r="I146" s="212" t="s">
        <v>1995</v>
      </c>
      <c r="J146" s="212" t="s">
        <v>1996</v>
      </c>
      <c r="K146" s="212" t="s">
        <v>1997</v>
      </c>
      <c r="L146" s="212" t="s">
        <v>1998</v>
      </c>
      <c r="M146" s="212" t="s">
        <v>1999</v>
      </c>
      <c r="N146" s="212" t="s">
        <v>2000</v>
      </c>
      <c r="O146" s="212" t="s">
        <v>2001</v>
      </c>
      <c r="P146" s="212" t="s">
        <v>2002</v>
      </c>
      <c r="Q146" s="212" t="s">
        <v>606</v>
      </c>
      <c r="R146" s="212" t="s">
        <v>606</v>
      </c>
      <c r="S146" s="212" t="s">
        <v>606</v>
      </c>
      <c r="T146" s="212" t="s">
        <v>606</v>
      </c>
    </row>
    <row r="147" spans="1:20">
      <c r="A147" s="698" t="s">
        <v>1587</v>
      </c>
      <c r="B147" s="698" t="s">
        <v>1099</v>
      </c>
      <c r="C147" s="698" t="s">
        <v>1990</v>
      </c>
      <c r="D147" s="212" t="s">
        <v>726</v>
      </c>
      <c r="E147" s="212" t="s">
        <v>1389</v>
      </c>
      <c r="F147" s="212" t="s">
        <v>2003</v>
      </c>
      <c r="G147" s="212" t="s">
        <v>2004</v>
      </c>
      <c r="H147" s="212" t="s">
        <v>2005</v>
      </c>
      <c r="I147" s="212" t="s">
        <v>2006</v>
      </c>
      <c r="J147" s="212" t="s">
        <v>2007</v>
      </c>
      <c r="K147" s="212" t="s">
        <v>2008</v>
      </c>
      <c r="L147" s="212" t="s">
        <v>2009</v>
      </c>
      <c r="M147" s="212" t="s">
        <v>2010</v>
      </c>
      <c r="N147" s="212" t="s">
        <v>2011</v>
      </c>
      <c r="O147" s="212" t="s">
        <v>2012</v>
      </c>
      <c r="P147" s="212" t="s">
        <v>2013</v>
      </c>
      <c r="Q147" s="212" t="s">
        <v>606</v>
      </c>
      <c r="R147" s="212" t="s">
        <v>606</v>
      </c>
      <c r="S147" s="212" t="s">
        <v>606</v>
      </c>
      <c r="T147" s="212" t="s">
        <v>606</v>
      </c>
    </row>
    <row r="148" spans="1:20">
      <c r="A148" s="698" t="s">
        <v>1587</v>
      </c>
      <c r="B148" s="698" t="s">
        <v>1099</v>
      </c>
      <c r="C148" s="698" t="s">
        <v>1990</v>
      </c>
      <c r="D148" s="212" t="s">
        <v>735</v>
      </c>
      <c r="E148" s="212" t="s">
        <v>1874</v>
      </c>
      <c r="F148" s="212" t="s">
        <v>2014</v>
      </c>
      <c r="G148" s="212" t="s">
        <v>2015</v>
      </c>
      <c r="H148" s="212" t="s">
        <v>2016</v>
      </c>
      <c r="I148" s="212" t="s">
        <v>2017</v>
      </c>
      <c r="J148" s="212" t="s">
        <v>2018</v>
      </c>
      <c r="K148" s="212" t="s">
        <v>2019</v>
      </c>
      <c r="L148" s="212" t="s">
        <v>2020</v>
      </c>
      <c r="M148" s="212" t="s">
        <v>2021</v>
      </c>
      <c r="N148" s="212" t="s">
        <v>2022</v>
      </c>
      <c r="O148" s="212" t="s">
        <v>2023</v>
      </c>
      <c r="P148" s="212" t="s">
        <v>2024</v>
      </c>
      <c r="Q148" s="212" t="s">
        <v>606</v>
      </c>
      <c r="R148" s="212" t="s">
        <v>606</v>
      </c>
      <c r="S148" s="212" t="s">
        <v>606</v>
      </c>
      <c r="T148" s="212" t="s">
        <v>606</v>
      </c>
    </row>
    <row r="149" spans="1:20">
      <c r="A149" s="698" t="s">
        <v>1587</v>
      </c>
      <c r="B149" s="698" t="s">
        <v>1099</v>
      </c>
      <c r="C149" s="698" t="s">
        <v>1990</v>
      </c>
      <c r="D149" s="212" t="s">
        <v>744</v>
      </c>
      <c r="E149" s="212" t="s">
        <v>2025</v>
      </c>
      <c r="F149" s="212" t="s">
        <v>2026</v>
      </c>
      <c r="G149" s="212" t="s">
        <v>2027</v>
      </c>
      <c r="H149" s="212" t="s">
        <v>2028</v>
      </c>
      <c r="I149" s="212" t="s">
        <v>2029</v>
      </c>
      <c r="J149" s="212" t="s">
        <v>2030</v>
      </c>
      <c r="K149" s="212" t="s">
        <v>2031</v>
      </c>
      <c r="L149" s="212" t="s">
        <v>2032</v>
      </c>
      <c r="M149" s="212" t="s">
        <v>2033</v>
      </c>
      <c r="N149" s="212" t="s">
        <v>2034</v>
      </c>
      <c r="O149" s="212" t="s">
        <v>2035</v>
      </c>
      <c r="P149" s="212" t="s">
        <v>2036</v>
      </c>
      <c r="Q149" s="212" t="s">
        <v>606</v>
      </c>
      <c r="R149" s="212" t="s">
        <v>606</v>
      </c>
      <c r="S149" s="212" t="s">
        <v>606</v>
      </c>
      <c r="T149" s="212" t="s">
        <v>606</v>
      </c>
    </row>
    <row r="150" spans="1:20">
      <c r="A150" s="698" t="s">
        <v>2037</v>
      </c>
      <c r="B150" s="698" t="s">
        <v>1099</v>
      </c>
      <c r="C150" s="698" t="s">
        <v>915</v>
      </c>
      <c r="D150" s="212" t="s">
        <v>709</v>
      </c>
      <c r="E150" s="212" t="s">
        <v>2038</v>
      </c>
      <c r="F150" s="212" t="s">
        <v>2039</v>
      </c>
      <c r="G150" s="212" t="s">
        <v>926</v>
      </c>
      <c r="H150" s="212" t="s">
        <v>1924</v>
      </c>
      <c r="I150" s="212" t="s">
        <v>1035</v>
      </c>
      <c r="J150" s="212" t="s">
        <v>1757</v>
      </c>
      <c r="K150" s="212" t="s">
        <v>1687</v>
      </c>
      <c r="L150" s="212" t="s">
        <v>1804</v>
      </c>
      <c r="M150" s="212" t="s">
        <v>2040</v>
      </c>
      <c r="N150" s="212" t="s">
        <v>1626</v>
      </c>
      <c r="O150" s="212" t="s">
        <v>2041</v>
      </c>
      <c r="P150" s="212" t="s">
        <v>1797</v>
      </c>
      <c r="Q150" s="212" t="s">
        <v>606</v>
      </c>
      <c r="R150" s="212" t="s">
        <v>606</v>
      </c>
      <c r="S150" s="212" t="s">
        <v>606</v>
      </c>
      <c r="T150" s="212" t="s">
        <v>606</v>
      </c>
    </row>
    <row r="151" spans="1:20">
      <c r="A151" s="698" t="s">
        <v>2037</v>
      </c>
      <c r="B151" s="698" t="s">
        <v>1099</v>
      </c>
      <c r="C151" s="698" t="s">
        <v>915</v>
      </c>
      <c r="D151" s="212" t="s">
        <v>726</v>
      </c>
      <c r="E151" s="212" t="s">
        <v>2042</v>
      </c>
      <c r="F151" s="212" t="s">
        <v>2043</v>
      </c>
      <c r="G151" s="212" t="s">
        <v>2044</v>
      </c>
      <c r="H151" s="212" t="s">
        <v>1762</v>
      </c>
      <c r="I151" s="212" t="s">
        <v>2045</v>
      </c>
      <c r="J151" s="212" t="s">
        <v>2046</v>
      </c>
      <c r="K151" s="212" t="s">
        <v>1650</v>
      </c>
      <c r="L151" s="212" t="s">
        <v>1767</v>
      </c>
      <c r="M151" s="212" t="s">
        <v>2047</v>
      </c>
      <c r="N151" s="212" t="s">
        <v>1620</v>
      </c>
      <c r="O151" s="212" t="s">
        <v>1244</v>
      </c>
      <c r="P151" s="212" t="s">
        <v>2048</v>
      </c>
      <c r="Q151" s="212" t="s">
        <v>606</v>
      </c>
      <c r="R151" s="212" t="s">
        <v>606</v>
      </c>
      <c r="S151" s="212" t="s">
        <v>606</v>
      </c>
      <c r="T151" s="212" t="s">
        <v>606</v>
      </c>
    </row>
    <row r="152" spans="1:20">
      <c r="A152" s="698" t="s">
        <v>2037</v>
      </c>
      <c r="B152" s="698" t="s">
        <v>1099</v>
      </c>
      <c r="C152" s="698" t="s">
        <v>915</v>
      </c>
      <c r="D152" s="212" t="s">
        <v>735</v>
      </c>
      <c r="E152" s="212" t="s">
        <v>1752</v>
      </c>
      <c r="F152" s="212" t="s">
        <v>1753</v>
      </c>
      <c r="G152" s="212" t="s">
        <v>2049</v>
      </c>
      <c r="H152" s="212" t="s">
        <v>2050</v>
      </c>
      <c r="I152" s="212" t="s">
        <v>1035</v>
      </c>
      <c r="J152" s="212" t="s">
        <v>1846</v>
      </c>
      <c r="K152" s="212" t="s">
        <v>2051</v>
      </c>
      <c r="L152" s="212" t="s">
        <v>2052</v>
      </c>
      <c r="M152" s="212" t="s">
        <v>2053</v>
      </c>
      <c r="N152" s="212" t="s">
        <v>2054</v>
      </c>
      <c r="O152" s="212" t="s">
        <v>2055</v>
      </c>
      <c r="P152" s="212" t="s">
        <v>2056</v>
      </c>
      <c r="Q152" s="212" t="s">
        <v>606</v>
      </c>
      <c r="R152" s="212" t="s">
        <v>606</v>
      </c>
      <c r="S152" s="212" t="s">
        <v>606</v>
      </c>
      <c r="T152" s="212" t="s">
        <v>606</v>
      </c>
    </row>
    <row r="153" spans="1:20">
      <c r="A153" s="698" t="s">
        <v>2037</v>
      </c>
      <c r="B153" s="698" t="s">
        <v>1099</v>
      </c>
      <c r="C153" s="698" t="s">
        <v>915</v>
      </c>
      <c r="D153" s="212" t="s">
        <v>744</v>
      </c>
      <c r="E153" s="212" t="s">
        <v>902</v>
      </c>
      <c r="F153" s="212" t="s">
        <v>2057</v>
      </c>
      <c r="G153" s="212" t="s">
        <v>2058</v>
      </c>
      <c r="H153" s="212" t="s">
        <v>2059</v>
      </c>
      <c r="I153" s="212" t="s">
        <v>2060</v>
      </c>
      <c r="J153" s="212" t="s">
        <v>1694</v>
      </c>
      <c r="K153" s="212" t="s">
        <v>1276</v>
      </c>
      <c r="L153" s="212" t="s">
        <v>2061</v>
      </c>
      <c r="M153" s="212" t="s">
        <v>2062</v>
      </c>
      <c r="N153" s="212" t="s">
        <v>2063</v>
      </c>
      <c r="O153" s="212" t="s">
        <v>1286</v>
      </c>
      <c r="P153" s="212" t="s">
        <v>2064</v>
      </c>
      <c r="Q153" s="212" t="s">
        <v>606</v>
      </c>
      <c r="R153" s="212" t="s">
        <v>606</v>
      </c>
      <c r="S153" s="212" t="s">
        <v>606</v>
      </c>
      <c r="T153" s="212" t="s">
        <v>606</v>
      </c>
    </row>
    <row r="154" spans="1:20">
      <c r="A154" s="698" t="s">
        <v>2037</v>
      </c>
      <c r="B154" s="698" t="s">
        <v>1099</v>
      </c>
      <c r="C154" s="698" t="s">
        <v>1015</v>
      </c>
      <c r="D154" s="212" t="s">
        <v>709</v>
      </c>
      <c r="E154" s="212" t="s">
        <v>2065</v>
      </c>
      <c r="F154" s="212" t="s">
        <v>2066</v>
      </c>
      <c r="G154" s="212" t="s">
        <v>2067</v>
      </c>
      <c r="H154" s="212" t="s">
        <v>1629</v>
      </c>
      <c r="I154" s="212" t="s">
        <v>1764</v>
      </c>
      <c r="J154" s="212" t="s">
        <v>2068</v>
      </c>
      <c r="K154" s="212" t="s">
        <v>2069</v>
      </c>
      <c r="L154" s="212" t="s">
        <v>2070</v>
      </c>
      <c r="M154" s="212" t="s">
        <v>1254</v>
      </c>
      <c r="N154" s="212" t="s">
        <v>1281</v>
      </c>
      <c r="O154" s="212" t="s">
        <v>1278</v>
      </c>
      <c r="P154" s="212" t="s">
        <v>2071</v>
      </c>
      <c r="Q154" s="212" t="s">
        <v>606</v>
      </c>
      <c r="R154" s="212" t="s">
        <v>606</v>
      </c>
      <c r="S154" s="212" t="s">
        <v>606</v>
      </c>
      <c r="T154" s="212" t="s">
        <v>606</v>
      </c>
    </row>
    <row r="155" spans="1:20">
      <c r="A155" s="698" t="s">
        <v>2037</v>
      </c>
      <c r="B155" s="698" t="s">
        <v>1099</v>
      </c>
      <c r="C155" s="698" t="s">
        <v>1015</v>
      </c>
      <c r="D155" s="212" t="s">
        <v>726</v>
      </c>
      <c r="E155" s="212" t="s">
        <v>2072</v>
      </c>
      <c r="F155" s="212" t="s">
        <v>717</v>
      </c>
      <c r="G155" s="212" t="s">
        <v>1182</v>
      </c>
      <c r="H155" s="212" t="s">
        <v>2073</v>
      </c>
      <c r="I155" s="212" t="s">
        <v>1701</v>
      </c>
      <c r="J155" s="212" t="s">
        <v>1626</v>
      </c>
      <c r="K155" s="212" t="s">
        <v>2074</v>
      </c>
      <c r="L155" s="212" t="s">
        <v>2075</v>
      </c>
      <c r="M155" s="212" t="s">
        <v>2076</v>
      </c>
      <c r="N155" s="212" t="s">
        <v>2077</v>
      </c>
      <c r="O155" s="212" t="s">
        <v>2077</v>
      </c>
      <c r="P155" s="212" t="s">
        <v>2078</v>
      </c>
      <c r="Q155" s="212" t="s">
        <v>606</v>
      </c>
      <c r="R155" s="212" t="s">
        <v>606</v>
      </c>
      <c r="S155" s="212" t="s">
        <v>606</v>
      </c>
      <c r="T155" s="212" t="s">
        <v>606</v>
      </c>
    </row>
    <row r="156" spans="1:20">
      <c r="A156" s="698" t="s">
        <v>2037</v>
      </c>
      <c r="B156" s="698" t="s">
        <v>1099</v>
      </c>
      <c r="C156" s="698" t="s">
        <v>1015</v>
      </c>
      <c r="D156" s="212" t="s">
        <v>735</v>
      </c>
      <c r="E156" s="212" t="s">
        <v>2079</v>
      </c>
      <c r="F156" s="212" t="s">
        <v>2080</v>
      </c>
      <c r="G156" s="212" t="s">
        <v>1001</v>
      </c>
      <c r="H156" s="212" t="s">
        <v>947</v>
      </c>
      <c r="I156" s="212" t="s">
        <v>2081</v>
      </c>
      <c r="J156" s="212" t="s">
        <v>1443</v>
      </c>
      <c r="K156" s="212" t="s">
        <v>1282</v>
      </c>
      <c r="L156" s="212" t="s">
        <v>1337</v>
      </c>
      <c r="M156" s="212" t="s">
        <v>1278</v>
      </c>
      <c r="N156" s="212" t="s">
        <v>1257</v>
      </c>
      <c r="O156" s="212" t="s">
        <v>2082</v>
      </c>
      <c r="P156" s="212" t="s">
        <v>2083</v>
      </c>
      <c r="Q156" s="212" t="s">
        <v>606</v>
      </c>
      <c r="R156" s="212" t="s">
        <v>606</v>
      </c>
      <c r="S156" s="212" t="s">
        <v>606</v>
      </c>
      <c r="T156" s="212" t="s">
        <v>606</v>
      </c>
    </row>
    <row r="157" spans="1:20">
      <c r="A157" s="698" t="s">
        <v>2037</v>
      </c>
      <c r="B157" s="698" t="s">
        <v>1099</v>
      </c>
      <c r="C157" s="698" t="s">
        <v>1015</v>
      </c>
      <c r="D157" s="212" t="s">
        <v>744</v>
      </c>
      <c r="E157" s="212" t="s">
        <v>2084</v>
      </c>
      <c r="F157" s="212" t="s">
        <v>2085</v>
      </c>
      <c r="G157" s="212" t="s">
        <v>2086</v>
      </c>
      <c r="H157" s="212" t="s">
        <v>935</v>
      </c>
      <c r="I157" s="212" t="s">
        <v>1700</v>
      </c>
      <c r="J157" s="212" t="s">
        <v>1392</v>
      </c>
      <c r="K157" s="212" t="s">
        <v>2087</v>
      </c>
      <c r="L157" s="212" t="s">
        <v>2088</v>
      </c>
      <c r="M157" s="212" t="s">
        <v>1651</v>
      </c>
      <c r="N157" s="212" t="s">
        <v>2089</v>
      </c>
      <c r="O157" s="212" t="s">
        <v>2090</v>
      </c>
      <c r="P157" s="212" t="s">
        <v>2091</v>
      </c>
      <c r="Q157" s="212" t="s">
        <v>606</v>
      </c>
      <c r="R157" s="212" t="s">
        <v>606</v>
      </c>
      <c r="S157" s="212" t="s">
        <v>606</v>
      </c>
      <c r="T157" s="212" t="s">
        <v>606</v>
      </c>
    </row>
    <row r="158" spans="1:20">
      <c r="A158" s="698" t="s">
        <v>2037</v>
      </c>
      <c r="B158" s="698" t="s">
        <v>1099</v>
      </c>
      <c r="C158" s="698" t="s">
        <v>1250</v>
      </c>
      <c r="D158" s="212" t="s">
        <v>709</v>
      </c>
      <c r="E158" s="212" t="s">
        <v>792</v>
      </c>
      <c r="F158" s="212" t="s">
        <v>1153</v>
      </c>
      <c r="G158" s="212" t="s">
        <v>1454</v>
      </c>
      <c r="H158" s="212" t="s">
        <v>2046</v>
      </c>
      <c r="I158" s="212" t="s">
        <v>1288</v>
      </c>
      <c r="J158" s="212" t="s">
        <v>1490</v>
      </c>
      <c r="K158" s="212" t="s">
        <v>2092</v>
      </c>
      <c r="L158" s="212" t="s">
        <v>2093</v>
      </c>
      <c r="M158" s="212" t="s">
        <v>1408</v>
      </c>
      <c r="N158" s="212" t="s">
        <v>2094</v>
      </c>
      <c r="O158" s="212" t="s">
        <v>2095</v>
      </c>
      <c r="P158" s="212" t="s">
        <v>2096</v>
      </c>
      <c r="Q158" s="212" t="s">
        <v>606</v>
      </c>
      <c r="R158" s="212" t="s">
        <v>606</v>
      </c>
      <c r="S158" s="212" t="s">
        <v>606</v>
      </c>
      <c r="T158" s="212" t="s">
        <v>606</v>
      </c>
    </row>
    <row r="159" spans="1:20">
      <c r="A159" s="698" t="s">
        <v>2037</v>
      </c>
      <c r="B159" s="698" t="s">
        <v>1099</v>
      </c>
      <c r="C159" s="698" t="s">
        <v>1250</v>
      </c>
      <c r="D159" s="212" t="s">
        <v>726</v>
      </c>
      <c r="E159" s="212" t="s">
        <v>892</v>
      </c>
      <c r="F159" s="212" t="s">
        <v>2097</v>
      </c>
      <c r="G159" s="212" t="s">
        <v>2098</v>
      </c>
      <c r="H159" s="212" t="s">
        <v>1423</v>
      </c>
      <c r="I159" s="212" t="s">
        <v>2099</v>
      </c>
      <c r="J159" s="212" t="s">
        <v>2100</v>
      </c>
      <c r="K159" s="212" t="s">
        <v>1396</v>
      </c>
      <c r="L159" s="212" t="s">
        <v>2101</v>
      </c>
      <c r="M159" s="212" t="s">
        <v>2102</v>
      </c>
      <c r="N159" s="212" t="s">
        <v>2103</v>
      </c>
      <c r="O159" s="212" t="s">
        <v>2104</v>
      </c>
      <c r="P159" s="212" t="s">
        <v>2105</v>
      </c>
      <c r="Q159" s="212" t="s">
        <v>606</v>
      </c>
      <c r="R159" s="212" t="s">
        <v>606</v>
      </c>
      <c r="S159" s="212" t="s">
        <v>606</v>
      </c>
      <c r="T159" s="212" t="s">
        <v>606</v>
      </c>
    </row>
    <row r="160" spans="1:20">
      <c r="A160" s="698" t="s">
        <v>2037</v>
      </c>
      <c r="B160" s="698" t="s">
        <v>1099</v>
      </c>
      <c r="C160" s="698" t="s">
        <v>1250</v>
      </c>
      <c r="D160" s="212" t="s">
        <v>735</v>
      </c>
      <c r="E160" s="212" t="s">
        <v>2106</v>
      </c>
      <c r="F160" s="212" t="s">
        <v>1112</v>
      </c>
      <c r="G160" s="212" t="s">
        <v>1033</v>
      </c>
      <c r="H160" s="212" t="s">
        <v>2107</v>
      </c>
      <c r="I160" s="212" t="s">
        <v>1651</v>
      </c>
      <c r="J160" s="212" t="s">
        <v>1456</v>
      </c>
      <c r="K160" s="212" t="s">
        <v>2108</v>
      </c>
      <c r="L160" s="212" t="s">
        <v>2109</v>
      </c>
      <c r="M160" s="212" t="s">
        <v>2110</v>
      </c>
      <c r="N160" s="212" t="s">
        <v>1437</v>
      </c>
      <c r="O160" s="212" t="s">
        <v>1492</v>
      </c>
      <c r="P160" s="212" t="s">
        <v>2111</v>
      </c>
      <c r="Q160" s="212" t="s">
        <v>606</v>
      </c>
      <c r="R160" s="212" t="s">
        <v>606</v>
      </c>
      <c r="S160" s="212" t="s">
        <v>606</v>
      </c>
      <c r="T160" s="212" t="s">
        <v>606</v>
      </c>
    </row>
    <row r="161" spans="1:20">
      <c r="A161" s="698" t="s">
        <v>2037</v>
      </c>
      <c r="B161" s="698" t="s">
        <v>1099</v>
      </c>
      <c r="C161" s="698" t="s">
        <v>1250</v>
      </c>
      <c r="D161" s="212" t="s">
        <v>744</v>
      </c>
      <c r="E161" s="212" t="s">
        <v>2112</v>
      </c>
      <c r="F161" s="212" t="s">
        <v>2113</v>
      </c>
      <c r="G161" s="212" t="s">
        <v>2114</v>
      </c>
      <c r="H161" s="212" t="s">
        <v>2115</v>
      </c>
      <c r="I161" s="212" t="s">
        <v>2054</v>
      </c>
      <c r="J161" s="212" t="s">
        <v>2116</v>
      </c>
      <c r="K161" s="212" t="s">
        <v>1405</v>
      </c>
      <c r="L161" s="212" t="s">
        <v>2117</v>
      </c>
      <c r="M161" s="212" t="s">
        <v>2118</v>
      </c>
      <c r="N161" s="212" t="s">
        <v>2119</v>
      </c>
      <c r="O161" s="212" t="s">
        <v>2120</v>
      </c>
      <c r="P161" s="212" t="s">
        <v>2121</v>
      </c>
      <c r="Q161" s="212" t="s">
        <v>606</v>
      </c>
      <c r="R161" s="212" t="s">
        <v>606</v>
      </c>
      <c r="S161" s="212" t="s">
        <v>606</v>
      </c>
      <c r="T161" s="212" t="s">
        <v>606</v>
      </c>
    </row>
    <row r="162" spans="1:20">
      <c r="A162" s="698" t="s">
        <v>2037</v>
      </c>
      <c r="B162" s="698" t="s">
        <v>1099</v>
      </c>
      <c r="C162" s="698" t="s">
        <v>1452</v>
      </c>
      <c r="D162" s="212" t="s">
        <v>709</v>
      </c>
      <c r="E162" s="212" t="s">
        <v>1668</v>
      </c>
      <c r="F162" s="212" t="s">
        <v>2122</v>
      </c>
      <c r="G162" s="212" t="s">
        <v>2123</v>
      </c>
      <c r="H162" s="212" t="s">
        <v>2124</v>
      </c>
      <c r="I162" s="212" t="s">
        <v>2125</v>
      </c>
      <c r="J162" s="212" t="s">
        <v>2126</v>
      </c>
      <c r="K162" s="212" t="s">
        <v>2127</v>
      </c>
      <c r="L162" s="212" t="s">
        <v>2128</v>
      </c>
      <c r="M162" s="212" t="s">
        <v>1451</v>
      </c>
      <c r="N162" s="212" t="s">
        <v>2129</v>
      </c>
      <c r="O162" s="212" t="s">
        <v>2130</v>
      </c>
      <c r="P162" s="212" t="s">
        <v>2131</v>
      </c>
      <c r="Q162" s="212" t="s">
        <v>606</v>
      </c>
      <c r="R162" s="212" t="s">
        <v>606</v>
      </c>
      <c r="S162" s="212" t="s">
        <v>606</v>
      </c>
      <c r="T162" s="212" t="s">
        <v>606</v>
      </c>
    </row>
    <row r="163" spans="1:20">
      <c r="A163" s="698" t="s">
        <v>2037</v>
      </c>
      <c r="B163" s="698" t="s">
        <v>1099</v>
      </c>
      <c r="C163" s="698" t="s">
        <v>1452</v>
      </c>
      <c r="D163" s="212" t="s">
        <v>726</v>
      </c>
      <c r="E163" s="212" t="s">
        <v>1881</v>
      </c>
      <c r="F163" s="212" t="s">
        <v>1109</v>
      </c>
      <c r="G163" s="212" t="s">
        <v>2132</v>
      </c>
      <c r="H163" s="212" t="s">
        <v>2133</v>
      </c>
      <c r="I163" s="212" t="s">
        <v>2134</v>
      </c>
      <c r="J163" s="212" t="s">
        <v>2135</v>
      </c>
      <c r="K163" s="212" t="s">
        <v>1501</v>
      </c>
      <c r="L163" s="212" t="s">
        <v>2136</v>
      </c>
      <c r="M163" s="212" t="s">
        <v>1865</v>
      </c>
      <c r="N163" s="212" t="s">
        <v>2137</v>
      </c>
      <c r="O163" s="212" t="s">
        <v>2138</v>
      </c>
      <c r="P163" s="212" t="s">
        <v>2139</v>
      </c>
      <c r="Q163" s="212" t="s">
        <v>606</v>
      </c>
      <c r="R163" s="212" t="s">
        <v>606</v>
      </c>
      <c r="S163" s="212" t="s">
        <v>606</v>
      </c>
      <c r="T163" s="212" t="s">
        <v>606</v>
      </c>
    </row>
    <row r="164" spans="1:20">
      <c r="A164" s="698" t="s">
        <v>2037</v>
      </c>
      <c r="B164" s="698" t="s">
        <v>1099</v>
      </c>
      <c r="C164" s="698" t="s">
        <v>1452</v>
      </c>
      <c r="D164" s="212" t="s">
        <v>735</v>
      </c>
      <c r="E164" s="212" t="s">
        <v>1892</v>
      </c>
      <c r="F164" s="212" t="s">
        <v>1187</v>
      </c>
      <c r="G164" s="212" t="s">
        <v>2140</v>
      </c>
      <c r="H164" s="212" t="s">
        <v>2141</v>
      </c>
      <c r="I164" s="212" t="s">
        <v>1350</v>
      </c>
      <c r="J164" s="212" t="s">
        <v>2142</v>
      </c>
      <c r="K164" s="212" t="s">
        <v>2127</v>
      </c>
      <c r="L164" s="212" t="s">
        <v>2143</v>
      </c>
      <c r="M164" s="212" t="s">
        <v>2144</v>
      </c>
      <c r="N164" s="212" t="s">
        <v>1498</v>
      </c>
      <c r="O164" s="212" t="s">
        <v>2145</v>
      </c>
      <c r="P164" s="212" t="s">
        <v>2146</v>
      </c>
      <c r="Q164" s="212" t="s">
        <v>606</v>
      </c>
      <c r="R164" s="212" t="s">
        <v>606</v>
      </c>
      <c r="S164" s="212" t="s">
        <v>606</v>
      </c>
      <c r="T164" s="212" t="s">
        <v>606</v>
      </c>
    </row>
    <row r="165" spans="1:20">
      <c r="A165" s="698" t="s">
        <v>2037</v>
      </c>
      <c r="B165" s="698" t="s">
        <v>1099</v>
      </c>
      <c r="C165" s="698" t="s">
        <v>1452</v>
      </c>
      <c r="D165" s="212" t="s">
        <v>744</v>
      </c>
      <c r="E165" s="212" t="s">
        <v>1307</v>
      </c>
      <c r="F165" s="212" t="s">
        <v>1208</v>
      </c>
      <c r="G165" s="212" t="s">
        <v>1034</v>
      </c>
      <c r="H165" s="212" t="s">
        <v>2147</v>
      </c>
      <c r="I165" s="212" t="s">
        <v>2148</v>
      </c>
      <c r="J165" s="212" t="s">
        <v>1676</v>
      </c>
      <c r="K165" s="212" t="s">
        <v>2149</v>
      </c>
      <c r="L165" s="212" t="s">
        <v>2150</v>
      </c>
      <c r="M165" s="212" t="s">
        <v>2151</v>
      </c>
      <c r="N165" s="212" t="s">
        <v>2152</v>
      </c>
      <c r="O165" s="212" t="s">
        <v>2153</v>
      </c>
      <c r="P165" s="212" t="s">
        <v>1529</v>
      </c>
      <c r="Q165" s="212" t="s">
        <v>606</v>
      </c>
      <c r="R165" s="212" t="s">
        <v>606</v>
      </c>
      <c r="S165" s="212" t="s">
        <v>606</v>
      </c>
      <c r="T165" s="212" t="s">
        <v>606</v>
      </c>
    </row>
    <row r="166" spans="1:20">
      <c r="A166" s="698" t="s">
        <v>2037</v>
      </c>
      <c r="B166" s="698" t="s">
        <v>1099</v>
      </c>
      <c r="C166" s="698" t="s">
        <v>1499</v>
      </c>
      <c r="D166" s="212" t="s">
        <v>709</v>
      </c>
      <c r="E166" s="212" t="s">
        <v>1852</v>
      </c>
      <c r="F166" s="212" t="s">
        <v>2154</v>
      </c>
      <c r="G166" s="212" t="s">
        <v>1782</v>
      </c>
      <c r="H166" s="212" t="s">
        <v>2155</v>
      </c>
      <c r="I166" s="212" t="s">
        <v>2156</v>
      </c>
      <c r="J166" s="212" t="s">
        <v>2157</v>
      </c>
      <c r="K166" s="212" t="s">
        <v>2158</v>
      </c>
      <c r="L166" s="212" t="s">
        <v>2159</v>
      </c>
      <c r="M166" s="212" t="s">
        <v>2160</v>
      </c>
      <c r="N166" s="212" t="s">
        <v>2161</v>
      </c>
      <c r="O166" s="212" t="s">
        <v>2162</v>
      </c>
      <c r="P166" s="212" t="s">
        <v>2163</v>
      </c>
      <c r="Q166" s="212" t="s">
        <v>606</v>
      </c>
      <c r="R166" s="212" t="s">
        <v>606</v>
      </c>
      <c r="S166" s="212" t="s">
        <v>606</v>
      </c>
      <c r="T166" s="212" t="s">
        <v>606</v>
      </c>
    </row>
    <row r="167" spans="1:20">
      <c r="A167" s="698" t="s">
        <v>2037</v>
      </c>
      <c r="B167" s="698" t="s">
        <v>1099</v>
      </c>
      <c r="C167" s="698" t="s">
        <v>1499</v>
      </c>
      <c r="D167" s="212" t="s">
        <v>726</v>
      </c>
      <c r="E167" s="212" t="s">
        <v>2164</v>
      </c>
      <c r="F167" s="212" t="s">
        <v>1625</v>
      </c>
      <c r="G167" s="212" t="s">
        <v>1291</v>
      </c>
      <c r="H167" s="212" t="s">
        <v>1847</v>
      </c>
      <c r="I167" s="212" t="s">
        <v>2165</v>
      </c>
      <c r="J167" s="212" t="s">
        <v>2166</v>
      </c>
      <c r="K167" s="212" t="s">
        <v>2167</v>
      </c>
      <c r="L167" s="212" t="s">
        <v>2168</v>
      </c>
      <c r="M167" s="212" t="s">
        <v>2169</v>
      </c>
      <c r="N167" s="212" t="s">
        <v>2170</v>
      </c>
      <c r="O167" s="212" t="s">
        <v>2171</v>
      </c>
      <c r="P167" s="212" t="s">
        <v>2172</v>
      </c>
      <c r="Q167" s="212" t="s">
        <v>606</v>
      </c>
      <c r="R167" s="212" t="s">
        <v>606</v>
      </c>
      <c r="S167" s="212" t="s">
        <v>606</v>
      </c>
      <c r="T167" s="212" t="s">
        <v>606</v>
      </c>
    </row>
    <row r="168" spans="1:20">
      <c r="A168" s="698" t="s">
        <v>2037</v>
      </c>
      <c r="B168" s="698" t="s">
        <v>1099</v>
      </c>
      <c r="C168" s="698" t="s">
        <v>1499</v>
      </c>
      <c r="D168" s="212" t="s">
        <v>735</v>
      </c>
      <c r="E168" s="212" t="s">
        <v>2173</v>
      </c>
      <c r="F168" s="212" t="s">
        <v>2174</v>
      </c>
      <c r="G168" s="212" t="s">
        <v>1780</v>
      </c>
      <c r="H168" s="212" t="s">
        <v>2175</v>
      </c>
      <c r="I168" s="212" t="s">
        <v>1895</v>
      </c>
      <c r="J168" s="212" t="s">
        <v>1810</v>
      </c>
      <c r="K168" s="212" t="s">
        <v>2176</v>
      </c>
      <c r="L168" s="212" t="s">
        <v>2177</v>
      </c>
      <c r="M168" s="212" t="s">
        <v>2178</v>
      </c>
      <c r="N168" s="212" t="s">
        <v>2139</v>
      </c>
      <c r="O168" s="212" t="s">
        <v>2179</v>
      </c>
      <c r="P168" s="212" t="s">
        <v>2180</v>
      </c>
      <c r="Q168" s="212" t="s">
        <v>606</v>
      </c>
      <c r="R168" s="212" t="s">
        <v>606</v>
      </c>
      <c r="S168" s="212" t="s">
        <v>606</v>
      </c>
      <c r="T168" s="212" t="s">
        <v>606</v>
      </c>
    </row>
    <row r="169" spans="1:20">
      <c r="A169" s="698" t="s">
        <v>2037</v>
      </c>
      <c r="B169" s="698" t="s">
        <v>1099</v>
      </c>
      <c r="C169" s="698" t="s">
        <v>1499</v>
      </c>
      <c r="D169" s="212" t="s">
        <v>744</v>
      </c>
      <c r="E169" s="212" t="s">
        <v>2181</v>
      </c>
      <c r="F169" s="212" t="s">
        <v>935</v>
      </c>
      <c r="G169" s="212" t="s">
        <v>2182</v>
      </c>
      <c r="H169" s="212" t="s">
        <v>2183</v>
      </c>
      <c r="I169" s="212" t="s">
        <v>2184</v>
      </c>
      <c r="J169" s="212" t="s">
        <v>2185</v>
      </c>
      <c r="K169" s="212" t="s">
        <v>2186</v>
      </c>
      <c r="L169" s="212" t="s">
        <v>2187</v>
      </c>
      <c r="M169" s="212" t="s">
        <v>2188</v>
      </c>
      <c r="N169" s="212" t="s">
        <v>2189</v>
      </c>
      <c r="O169" s="212" t="s">
        <v>2190</v>
      </c>
      <c r="P169" s="212" t="s">
        <v>2191</v>
      </c>
      <c r="Q169" s="212" t="s">
        <v>606</v>
      </c>
      <c r="R169" s="212" t="s">
        <v>606</v>
      </c>
      <c r="S169" s="212" t="s">
        <v>606</v>
      </c>
      <c r="T169" s="212" t="s">
        <v>606</v>
      </c>
    </row>
  </sheetData>
  <mergeCells count="63">
    <mergeCell ref="C146:C149"/>
    <mergeCell ref="A150:A169"/>
    <mergeCell ref="B150:B169"/>
    <mergeCell ref="C150:C153"/>
    <mergeCell ref="C154:C157"/>
    <mergeCell ref="C158:C161"/>
    <mergeCell ref="C162:C165"/>
    <mergeCell ref="C166:C169"/>
    <mergeCell ref="C142:C145"/>
    <mergeCell ref="A94:A149"/>
    <mergeCell ref="B94:B109"/>
    <mergeCell ref="C94:C97"/>
    <mergeCell ref="C98:C101"/>
    <mergeCell ref="C102:C105"/>
    <mergeCell ref="C106:C109"/>
    <mergeCell ref="B110:B149"/>
    <mergeCell ref="C110:C113"/>
    <mergeCell ref="C114:C117"/>
    <mergeCell ref="C118:C121"/>
    <mergeCell ref="C122:C125"/>
    <mergeCell ref="C126:C129"/>
    <mergeCell ref="C130:C133"/>
    <mergeCell ref="C134:C137"/>
    <mergeCell ref="C138:C141"/>
    <mergeCell ref="A66:A93"/>
    <mergeCell ref="B66:B93"/>
    <mergeCell ref="C66:C69"/>
    <mergeCell ref="C70:C73"/>
    <mergeCell ref="C74:C77"/>
    <mergeCell ref="C78:C81"/>
    <mergeCell ref="C82:C85"/>
    <mergeCell ref="C86:C89"/>
    <mergeCell ref="C90:C93"/>
    <mergeCell ref="A46:A65"/>
    <mergeCell ref="B46:B65"/>
    <mergeCell ref="C46:C49"/>
    <mergeCell ref="C50:C53"/>
    <mergeCell ref="C54:C57"/>
    <mergeCell ref="C58:C61"/>
    <mergeCell ref="C62:C65"/>
    <mergeCell ref="C34:C37"/>
    <mergeCell ref="B38:B41"/>
    <mergeCell ref="C38:C41"/>
    <mergeCell ref="A42:A45"/>
    <mergeCell ref="B42:B45"/>
    <mergeCell ref="C42:C45"/>
    <mergeCell ref="A22:A41"/>
    <mergeCell ref="B22:B37"/>
    <mergeCell ref="C22:C25"/>
    <mergeCell ref="C26:C29"/>
    <mergeCell ref="C30:C33"/>
    <mergeCell ref="A14:A21"/>
    <mergeCell ref="B14:B17"/>
    <mergeCell ref="C14:C17"/>
    <mergeCell ref="B18:B21"/>
    <mergeCell ref="C18:C21"/>
    <mergeCell ref="A2:A13"/>
    <mergeCell ref="B2:B5"/>
    <mergeCell ref="C2:C5"/>
    <mergeCell ref="B6:B9"/>
    <mergeCell ref="C6:C9"/>
    <mergeCell ref="B10:B13"/>
    <mergeCell ref="C10:C13"/>
  </mergeCells>
  <phoneticPr fontId="3" type="noConversion"/>
  <pageMargins left="0.75" right="0.75" top="1" bottom="1" header="0.5" footer="0.5"/>
  <pageSetup orientation="portrait" horizontalDpi="300" verticalDpi="300"/>
  <headerFooter alignWithMargins="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B0092-551E-4851-9085-4D2581E4FB75}">
  <dimension ref="B3:L9"/>
  <sheetViews>
    <sheetView zoomScale="85" zoomScaleNormal="85" workbookViewId="0"/>
  </sheetViews>
  <sheetFormatPr defaultRowHeight="16.5"/>
  <cols>
    <col min="2" max="2" width="4.25" bestFit="1" customWidth="1"/>
    <col min="3" max="3" width="31.875" bestFit="1" customWidth="1"/>
    <col min="4" max="4" width="17.375" bestFit="1" customWidth="1"/>
    <col min="5" max="5" width="14.75" bestFit="1" customWidth="1"/>
    <col min="6" max="6" width="11.875" bestFit="1" customWidth="1"/>
    <col min="7" max="7" width="8.5" bestFit="1" customWidth="1"/>
    <col min="8" max="8" width="11.25" bestFit="1" customWidth="1"/>
    <col min="9" max="9" width="11" bestFit="1" customWidth="1"/>
    <col min="10" max="10" width="9" bestFit="1" customWidth="1"/>
    <col min="11" max="11" width="10" bestFit="1" customWidth="1"/>
    <col min="12" max="12" width="11" bestFit="1" customWidth="1"/>
  </cols>
  <sheetData>
    <row r="3" spans="2:12" ht="27.75" thickBot="1">
      <c r="B3" s="216" t="s">
        <v>2192</v>
      </c>
      <c r="C3" s="216" t="s">
        <v>2193</v>
      </c>
      <c r="D3" s="216" t="s">
        <v>2194</v>
      </c>
      <c r="E3" s="216" t="s">
        <v>2195</v>
      </c>
      <c r="F3" s="217" t="s">
        <v>2196</v>
      </c>
      <c r="G3" s="217" t="s">
        <v>2197</v>
      </c>
      <c r="H3" s="217" t="s">
        <v>2198</v>
      </c>
      <c r="I3" s="217" t="s">
        <v>2199</v>
      </c>
      <c r="J3" s="217" t="s">
        <v>2200</v>
      </c>
      <c r="K3" s="217" t="s">
        <v>2201</v>
      </c>
      <c r="L3" s="217" t="s">
        <v>2202</v>
      </c>
    </row>
    <row r="4" spans="2:12">
      <c r="B4" s="218">
        <v>1</v>
      </c>
      <c r="C4" s="219" t="s">
        <v>2203</v>
      </c>
      <c r="D4" s="219" t="s">
        <v>133</v>
      </c>
      <c r="E4" s="219" t="s">
        <v>2204</v>
      </c>
      <c r="F4" s="220">
        <v>44834</v>
      </c>
      <c r="G4" s="221">
        <v>48996</v>
      </c>
      <c r="H4" s="221">
        <v>-565784.36</v>
      </c>
      <c r="I4" s="221">
        <v>1957612.84</v>
      </c>
      <c r="J4" s="221"/>
      <c r="K4" s="221">
        <v>24.28</v>
      </c>
      <c r="L4" s="221">
        <v>1957637.1200000001</v>
      </c>
    </row>
    <row r="5" spans="2:12">
      <c r="B5" s="218">
        <v>2</v>
      </c>
      <c r="C5" s="219" t="s">
        <v>2205</v>
      </c>
      <c r="D5" s="219" t="s">
        <v>136</v>
      </c>
      <c r="E5" s="219" t="s">
        <v>2206</v>
      </c>
      <c r="F5" s="220">
        <v>44834</v>
      </c>
      <c r="G5" s="221">
        <v>588783.38</v>
      </c>
      <c r="H5" s="221">
        <v>-6188001.0099999998</v>
      </c>
      <c r="I5" s="221">
        <v>17748447.300000001</v>
      </c>
      <c r="J5" s="221"/>
      <c r="K5" s="221">
        <v>1408090.24</v>
      </c>
      <c r="L5" s="221">
        <v>19156537.539999999</v>
      </c>
    </row>
    <row r="6" spans="2:12">
      <c r="B6" s="218">
        <v>3</v>
      </c>
      <c r="C6" s="219" t="s">
        <v>2207</v>
      </c>
      <c r="D6" s="219" t="s">
        <v>139</v>
      </c>
      <c r="E6" s="219" t="s">
        <v>2206</v>
      </c>
      <c r="F6" s="220">
        <v>44834</v>
      </c>
      <c r="G6" s="221">
        <v>115510.04</v>
      </c>
      <c r="H6" s="221">
        <v>-1200192.03</v>
      </c>
      <c r="I6" s="221">
        <v>3659914.89</v>
      </c>
      <c r="J6" s="221"/>
      <c r="K6" s="221">
        <v>273211.53999999998</v>
      </c>
      <c r="L6" s="221">
        <v>3933126.43</v>
      </c>
    </row>
    <row r="7" spans="2:12">
      <c r="B7" s="218">
        <v>4</v>
      </c>
      <c r="C7" s="219" t="s">
        <v>2208</v>
      </c>
      <c r="D7" s="219" t="s">
        <v>141</v>
      </c>
      <c r="E7" s="219" t="s">
        <v>2209</v>
      </c>
      <c r="F7" s="220">
        <v>44834</v>
      </c>
      <c r="G7" s="221">
        <v>283897.57</v>
      </c>
      <c r="H7" s="221">
        <v>65541.050000000017</v>
      </c>
      <c r="I7" s="221">
        <v>2017377.79</v>
      </c>
      <c r="J7" s="221"/>
      <c r="K7" s="221">
        <v>21643.84</v>
      </c>
      <c r="L7" s="221">
        <v>2039021.6300000001</v>
      </c>
    </row>
    <row r="8" spans="2:12">
      <c r="B8" s="218">
        <v>5</v>
      </c>
      <c r="C8" t="s">
        <v>2210</v>
      </c>
      <c r="D8" t="s">
        <v>2211</v>
      </c>
      <c r="E8" t="s">
        <v>2204</v>
      </c>
      <c r="F8" s="220">
        <v>44834</v>
      </c>
      <c r="G8" s="221">
        <v>8086.32</v>
      </c>
      <c r="H8" s="221">
        <v>-116963.17000000001</v>
      </c>
      <c r="I8" s="221">
        <v>159721.59</v>
      </c>
      <c r="J8" s="221"/>
      <c r="K8" s="221">
        <v>2458.8200000000002</v>
      </c>
      <c r="L8" s="221">
        <v>162180.41</v>
      </c>
    </row>
    <row r="9" spans="2:12">
      <c r="B9" s="218">
        <v>6</v>
      </c>
      <c r="C9" t="s">
        <v>2212</v>
      </c>
      <c r="D9" t="s">
        <v>2213</v>
      </c>
      <c r="E9" t="s">
        <v>2204</v>
      </c>
      <c r="F9" s="220">
        <v>44834</v>
      </c>
      <c r="G9" s="221">
        <v>272343.46999999997</v>
      </c>
      <c r="H9" s="221">
        <v>172417.59999999998</v>
      </c>
      <c r="I9" s="221">
        <v>903471.47</v>
      </c>
      <c r="J9" s="221">
        <v>547.6</v>
      </c>
      <c r="K9" s="221">
        <v>8394.58</v>
      </c>
      <c r="L9" s="221">
        <v>912413.64999999991</v>
      </c>
    </row>
  </sheetData>
  <phoneticPr fontId="3"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4BDFD6-85BF-48C7-8F02-0F6E2938BF98}">
  <sheetPr filterMode="1"/>
  <dimension ref="A1:AU1122"/>
  <sheetViews>
    <sheetView zoomScaleNormal="100" workbookViewId="0">
      <pane xSplit="2" ySplit="8" topLeftCell="F194" activePane="bottomRight" state="frozen"/>
      <selection pane="bottomRight" activeCell="B194" sqref="B194"/>
      <selection pane="bottomLeft"/>
      <selection pane="topRight"/>
    </sheetView>
  </sheetViews>
  <sheetFormatPr defaultColWidth="8.75" defaultRowHeight="14.45" customHeight="1"/>
  <cols>
    <col min="1" max="1" width="1.75" style="225" customWidth="1"/>
    <col min="2" max="2" width="54.125" style="223" customWidth="1"/>
    <col min="3" max="3" width="8.875" style="223" customWidth="1"/>
    <col min="4" max="4" width="19.25" style="223" customWidth="1"/>
    <col min="5" max="6" width="8.875" style="223" customWidth="1"/>
    <col min="7" max="7" width="29.875" style="223" customWidth="1"/>
    <col min="8" max="8" width="8.875" style="223" customWidth="1"/>
    <col min="9" max="9" width="8.75" style="223" customWidth="1"/>
    <col min="10" max="47" width="9" style="224" customWidth="1"/>
    <col min="48" max="16384" width="8.75" style="225"/>
  </cols>
  <sheetData>
    <row r="1" spans="2:47" ht="17.25">
      <c r="B1" s="222" t="s">
        <v>2214</v>
      </c>
    </row>
    <row r="2" spans="2:47" ht="20.45" customHeight="1">
      <c r="B2" s="226" t="s">
        <v>2215</v>
      </c>
    </row>
    <row r="3" spans="2:47" ht="16.5">
      <c r="B3" s="227" t="str">
        <f ca="1">CONCATENATE("Copyright © ", TEXT(TODAY(),"YYYY"), " The Economist Intelligence Unit.")</f>
        <v>Copyright © 2023 The Economist Intelligence Unit.</v>
      </c>
    </row>
    <row r="4" spans="2:47" ht="16.5">
      <c r="B4" s="228" t="s">
        <v>2216</v>
      </c>
    </row>
    <row r="5" spans="2:47" ht="16.5">
      <c r="B5" s="229" t="s">
        <v>2217</v>
      </c>
    </row>
    <row r="6" spans="2:47" ht="16.5">
      <c r="B6" s="230" t="s">
        <v>2218</v>
      </c>
    </row>
    <row r="7" spans="2:47" ht="16.5">
      <c r="B7" s="231" t="s">
        <v>2219</v>
      </c>
    </row>
    <row r="8" spans="2:47" ht="16.5">
      <c r="B8" s="232" t="s">
        <v>2220</v>
      </c>
      <c r="C8" s="232" t="s">
        <v>2221</v>
      </c>
      <c r="D8" s="232" t="s">
        <v>2222</v>
      </c>
      <c r="E8" s="232" t="s">
        <v>2223</v>
      </c>
      <c r="F8" s="232" t="s">
        <v>2224</v>
      </c>
      <c r="G8" s="232" t="s">
        <v>2225</v>
      </c>
      <c r="H8" s="232" t="s">
        <v>2226</v>
      </c>
      <c r="I8" s="232" t="s">
        <v>2227</v>
      </c>
      <c r="J8" s="233" t="s">
        <v>2228</v>
      </c>
      <c r="K8" s="233" t="s">
        <v>2229</v>
      </c>
      <c r="L8" s="233" t="s">
        <v>2230</v>
      </c>
      <c r="M8" s="233" t="s">
        <v>2231</v>
      </c>
      <c r="N8" s="233" t="s">
        <v>2232</v>
      </c>
      <c r="O8" s="233" t="s">
        <v>2233</v>
      </c>
      <c r="P8" s="233" t="s">
        <v>2234</v>
      </c>
      <c r="Q8" s="233" t="s">
        <v>2235</v>
      </c>
      <c r="R8" s="233" t="s">
        <v>2236</v>
      </c>
      <c r="S8" s="233" t="s">
        <v>2237</v>
      </c>
      <c r="T8" s="233" t="s">
        <v>2238</v>
      </c>
      <c r="U8" s="233" t="s">
        <v>2239</v>
      </c>
      <c r="V8" s="233" t="s">
        <v>2240</v>
      </c>
      <c r="W8" s="233" t="s">
        <v>2241</v>
      </c>
      <c r="X8" s="233" t="s">
        <v>2242</v>
      </c>
      <c r="Y8" s="233" t="s">
        <v>2243</v>
      </c>
      <c r="Z8" s="233" t="s">
        <v>2244</v>
      </c>
      <c r="AA8" s="233" t="s">
        <v>2245</v>
      </c>
      <c r="AB8" s="233" t="s">
        <v>2246</v>
      </c>
      <c r="AC8" s="233" t="s">
        <v>2247</v>
      </c>
      <c r="AD8" s="233" t="s">
        <v>2248</v>
      </c>
      <c r="AE8" s="233" t="s">
        <v>2249</v>
      </c>
      <c r="AF8" s="233" t="s">
        <v>2250</v>
      </c>
      <c r="AG8" s="233" t="s">
        <v>2251</v>
      </c>
      <c r="AH8" s="233" t="s">
        <v>2252</v>
      </c>
      <c r="AI8" s="233" t="s">
        <v>2253</v>
      </c>
      <c r="AJ8" s="233" t="s">
        <v>2254</v>
      </c>
      <c r="AK8" s="233" t="s">
        <v>2255</v>
      </c>
      <c r="AL8" s="233" t="s">
        <v>2256</v>
      </c>
      <c r="AM8" s="233" t="s">
        <v>2257</v>
      </c>
      <c r="AN8" s="233" t="s">
        <v>2258</v>
      </c>
      <c r="AO8" s="233" t="s">
        <v>2259</v>
      </c>
      <c r="AP8" s="233" t="s">
        <v>2260</v>
      </c>
      <c r="AQ8" s="233" t="s">
        <v>2261</v>
      </c>
      <c r="AR8" s="233" t="s">
        <v>2262</v>
      </c>
      <c r="AS8" s="233" t="s">
        <v>2263</v>
      </c>
      <c r="AT8" s="233" t="s">
        <v>2264</v>
      </c>
      <c r="AU8" s="233" t="s">
        <v>2265</v>
      </c>
    </row>
    <row r="9" spans="2:47" ht="126" hidden="1">
      <c r="B9" s="234" t="s">
        <v>2266</v>
      </c>
      <c r="C9" s="235" t="s">
        <v>2267</v>
      </c>
      <c r="D9" s="235" t="s">
        <v>2268</v>
      </c>
      <c r="E9" s="235"/>
      <c r="F9" s="235" t="s">
        <v>2269</v>
      </c>
      <c r="G9" s="235" t="s">
        <v>2270</v>
      </c>
      <c r="H9" s="235" t="s">
        <v>2271</v>
      </c>
      <c r="I9" s="235" t="s">
        <v>2272</v>
      </c>
      <c r="J9" s="236">
        <v>20.399999999999999</v>
      </c>
      <c r="K9" s="236">
        <v>21.2</v>
      </c>
      <c r="L9" s="236">
        <v>21.4</v>
      </c>
      <c r="M9" s="236">
        <v>21</v>
      </c>
      <c r="N9" s="236">
        <v>25.8</v>
      </c>
      <c r="O9" s="236">
        <v>23.8</v>
      </c>
      <c r="P9" s="236">
        <v>24.5</v>
      </c>
      <c r="Q9" s="236">
        <v>30.5</v>
      </c>
      <c r="R9" s="236">
        <v>29.9</v>
      </c>
      <c r="S9" s="236">
        <v>24.7</v>
      </c>
      <c r="T9" s="237">
        <v>27.6</v>
      </c>
      <c r="U9" s="237">
        <v>30</v>
      </c>
      <c r="V9" s="237">
        <v>32.5</v>
      </c>
      <c r="W9" s="237">
        <v>33.299999999999997</v>
      </c>
      <c r="X9" s="237">
        <v>33.9</v>
      </c>
      <c r="Y9" s="238" t="s">
        <v>2273</v>
      </c>
      <c r="Z9" s="238" t="s">
        <v>2273</v>
      </c>
      <c r="AA9" s="238" t="s">
        <v>2273</v>
      </c>
      <c r="AB9" s="238" t="s">
        <v>2273</v>
      </c>
      <c r="AC9" s="238" t="s">
        <v>2273</v>
      </c>
      <c r="AD9" s="238" t="s">
        <v>2273</v>
      </c>
      <c r="AE9" s="238" t="s">
        <v>2273</v>
      </c>
      <c r="AF9" s="238" t="s">
        <v>2273</v>
      </c>
      <c r="AG9" s="238" t="s">
        <v>2273</v>
      </c>
      <c r="AH9" s="238" t="s">
        <v>2273</v>
      </c>
      <c r="AI9" s="238" t="s">
        <v>2273</v>
      </c>
      <c r="AJ9" s="238" t="s">
        <v>2273</v>
      </c>
      <c r="AK9" s="238" t="s">
        <v>2273</v>
      </c>
      <c r="AL9" s="238" t="s">
        <v>2273</v>
      </c>
      <c r="AM9" s="238" t="s">
        <v>2273</v>
      </c>
      <c r="AN9" s="238" t="s">
        <v>2273</v>
      </c>
      <c r="AO9" s="238" t="s">
        <v>2273</v>
      </c>
      <c r="AP9" s="238" t="s">
        <v>2273</v>
      </c>
      <c r="AQ9" s="238" t="s">
        <v>2273</v>
      </c>
      <c r="AR9" s="238" t="s">
        <v>2273</v>
      </c>
      <c r="AS9" s="238" t="s">
        <v>2273</v>
      </c>
      <c r="AT9" s="238" t="s">
        <v>2273</v>
      </c>
      <c r="AU9" s="238" t="s">
        <v>2273</v>
      </c>
    </row>
    <row r="10" spans="2:47" ht="126" hidden="1">
      <c r="B10" s="239" t="s">
        <v>2274</v>
      </c>
      <c r="C10" s="240" t="s">
        <v>2275</v>
      </c>
      <c r="D10" s="240" t="s">
        <v>2268</v>
      </c>
      <c r="E10" s="240" t="s">
        <v>2268</v>
      </c>
      <c r="F10" s="240" t="s">
        <v>2269</v>
      </c>
      <c r="G10" s="240" t="s">
        <v>2276</v>
      </c>
      <c r="H10" s="240" t="s">
        <v>2271</v>
      </c>
      <c r="I10" s="240" t="s">
        <v>2272</v>
      </c>
      <c r="J10" s="241">
        <v>0.4</v>
      </c>
      <c r="K10" s="241">
        <v>0.4</v>
      </c>
      <c r="L10" s="241">
        <v>0.4</v>
      </c>
      <c r="M10" s="241">
        <v>0.4</v>
      </c>
      <c r="N10" s="241">
        <v>0.6</v>
      </c>
      <c r="O10" s="241">
        <v>0.5</v>
      </c>
      <c r="P10" s="241">
        <v>0.6</v>
      </c>
      <c r="Q10" s="241">
        <v>0.9</v>
      </c>
      <c r="R10" s="241">
        <v>0.9</v>
      </c>
      <c r="S10" s="241">
        <v>0.6</v>
      </c>
      <c r="T10" s="237">
        <v>0.7</v>
      </c>
      <c r="U10" s="237">
        <v>0.9</v>
      </c>
      <c r="V10" s="237">
        <v>1</v>
      </c>
      <c r="W10" s="237">
        <v>1.1000000000000001</v>
      </c>
      <c r="X10" s="237">
        <v>1.1000000000000001</v>
      </c>
      <c r="Y10" s="242" t="s">
        <v>2273</v>
      </c>
      <c r="Z10" s="242" t="s">
        <v>2273</v>
      </c>
      <c r="AA10" s="242" t="s">
        <v>2273</v>
      </c>
      <c r="AB10" s="242" t="s">
        <v>2273</v>
      </c>
      <c r="AC10" s="242" t="s">
        <v>2273</v>
      </c>
      <c r="AD10" s="242" t="s">
        <v>2273</v>
      </c>
      <c r="AE10" s="242" t="s">
        <v>2273</v>
      </c>
      <c r="AF10" s="242" t="s">
        <v>2273</v>
      </c>
      <c r="AG10" s="242" t="s">
        <v>2273</v>
      </c>
      <c r="AH10" s="242" t="s">
        <v>2273</v>
      </c>
      <c r="AI10" s="242" t="s">
        <v>2273</v>
      </c>
      <c r="AJ10" s="242" t="s">
        <v>2273</v>
      </c>
      <c r="AK10" s="242" t="s">
        <v>2273</v>
      </c>
      <c r="AL10" s="242" t="s">
        <v>2273</v>
      </c>
      <c r="AM10" s="242" t="s">
        <v>2273</v>
      </c>
      <c r="AN10" s="242" t="s">
        <v>2273</v>
      </c>
      <c r="AO10" s="242" t="s">
        <v>2273</v>
      </c>
      <c r="AP10" s="242" t="s">
        <v>2273</v>
      </c>
      <c r="AQ10" s="242" t="s">
        <v>2273</v>
      </c>
      <c r="AR10" s="242" t="s">
        <v>2273</v>
      </c>
      <c r="AS10" s="242" t="s">
        <v>2273</v>
      </c>
      <c r="AT10" s="242" t="s">
        <v>2273</v>
      </c>
      <c r="AU10" s="242" t="s">
        <v>2273</v>
      </c>
    </row>
    <row r="11" spans="2:47" ht="126" hidden="1">
      <c r="B11" s="234" t="s">
        <v>2277</v>
      </c>
      <c r="C11" s="235" t="s">
        <v>2278</v>
      </c>
      <c r="D11" s="235" t="s">
        <v>2268</v>
      </c>
      <c r="E11" s="235" t="s">
        <v>2268</v>
      </c>
      <c r="F11" s="235" t="s">
        <v>2269</v>
      </c>
      <c r="G11" s="235" t="s">
        <v>2279</v>
      </c>
      <c r="H11" s="235" t="s">
        <v>2271</v>
      </c>
      <c r="I11" s="235" t="s">
        <v>2272</v>
      </c>
      <c r="J11" s="236">
        <v>5.6</v>
      </c>
      <c r="K11" s="236">
        <v>5.9</v>
      </c>
      <c r="L11" s="236">
        <v>5.9</v>
      </c>
      <c r="M11" s="236">
        <v>5.8</v>
      </c>
      <c r="N11" s="236">
        <v>7.8</v>
      </c>
      <c r="O11" s="236">
        <v>6.9</v>
      </c>
      <c r="P11" s="236">
        <v>7.2</v>
      </c>
      <c r="Q11" s="236">
        <v>10.1</v>
      </c>
      <c r="R11" s="236">
        <v>9.6999999999999993</v>
      </c>
      <c r="S11" s="236">
        <v>7.3</v>
      </c>
      <c r="T11" s="237">
        <v>8.6</v>
      </c>
      <c r="U11" s="237">
        <v>9.8000000000000007</v>
      </c>
      <c r="V11" s="237">
        <v>11.1</v>
      </c>
      <c r="W11" s="237">
        <v>11.6</v>
      </c>
      <c r="X11" s="237">
        <v>11.9</v>
      </c>
      <c r="Y11" s="238" t="s">
        <v>2273</v>
      </c>
      <c r="Z11" s="238" t="s">
        <v>2273</v>
      </c>
      <c r="AA11" s="238" t="s">
        <v>2273</v>
      </c>
      <c r="AB11" s="238" t="s">
        <v>2273</v>
      </c>
      <c r="AC11" s="238" t="s">
        <v>2273</v>
      </c>
      <c r="AD11" s="238" t="s">
        <v>2273</v>
      </c>
      <c r="AE11" s="238" t="s">
        <v>2273</v>
      </c>
      <c r="AF11" s="238" t="s">
        <v>2273</v>
      </c>
      <c r="AG11" s="238" t="s">
        <v>2273</v>
      </c>
      <c r="AH11" s="238" t="s">
        <v>2273</v>
      </c>
      <c r="AI11" s="238" t="s">
        <v>2273</v>
      </c>
      <c r="AJ11" s="238" t="s">
        <v>2273</v>
      </c>
      <c r="AK11" s="238" t="s">
        <v>2273</v>
      </c>
      <c r="AL11" s="238" t="s">
        <v>2273</v>
      </c>
      <c r="AM11" s="238" t="s">
        <v>2273</v>
      </c>
      <c r="AN11" s="238" t="s">
        <v>2273</v>
      </c>
      <c r="AO11" s="238" t="s">
        <v>2273</v>
      </c>
      <c r="AP11" s="238" t="s">
        <v>2273</v>
      </c>
      <c r="AQ11" s="238" t="s">
        <v>2273</v>
      </c>
      <c r="AR11" s="238" t="s">
        <v>2273</v>
      </c>
      <c r="AS11" s="238" t="s">
        <v>2273</v>
      </c>
      <c r="AT11" s="238" t="s">
        <v>2273</v>
      </c>
      <c r="AU11" s="238" t="s">
        <v>2273</v>
      </c>
    </row>
    <row r="12" spans="2:47" ht="126" hidden="1">
      <c r="B12" s="239" t="s">
        <v>2280</v>
      </c>
      <c r="C12" s="240" t="s">
        <v>2281</v>
      </c>
      <c r="D12" s="240" t="s">
        <v>2268</v>
      </c>
      <c r="E12" s="240" t="s">
        <v>2268</v>
      </c>
      <c r="F12" s="240" t="s">
        <v>2269</v>
      </c>
      <c r="G12" s="240" t="s">
        <v>2282</v>
      </c>
      <c r="H12" s="240" t="s">
        <v>2271</v>
      </c>
      <c r="I12" s="240" t="s">
        <v>2272</v>
      </c>
      <c r="J12" s="241">
        <v>1.6</v>
      </c>
      <c r="K12" s="241">
        <v>1.7</v>
      </c>
      <c r="L12" s="241">
        <v>1.8</v>
      </c>
      <c r="M12" s="241">
        <v>1.7</v>
      </c>
      <c r="N12" s="241">
        <v>2.4</v>
      </c>
      <c r="O12" s="241">
        <v>2.1</v>
      </c>
      <c r="P12" s="241">
        <v>2.2000000000000002</v>
      </c>
      <c r="Q12" s="241">
        <v>3.3</v>
      </c>
      <c r="R12" s="241">
        <v>3.2</v>
      </c>
      <c r="S12" s="241">
        <v>2.2999999999999998</v>
      </c>
      <c r="T12" s="237">
        <v>2.7</v>
      </c>
      <c r="U12" s="237">
        <v>3.2</v>
      </c>
      <c r="V12" s="237">
        <v>3.7</v>
      </c>
      <c r="W12" s="237">
        <v>3.9</v>
      </c>
      <c r="X12" s="237">
        <v>4</v>
      </c>
      <c r="Y12" s="242" t="s">
        <v>2273</v>
      </c>
      <c r="Z12" s="242" t="s">
        <v>2273</v>
      </c>
      <c r="AA12" s="242" t="s">
        <v>2273</v>
      </c>
      <c r="AB12" s="242" t="s">
        <v>2273</v>
      </c>
      <c r="AC12" s="242" t="s">
        <v>2273</v>
      </c>
      <c r="AD12" s="242" t="s">
        <v>2273</v>
      </c>
      <c r="AE12" s="242" t="s">
        <v>2273</v>
      </c>
      <c r="AF12" s="242" t="s">
        <v>2273</v>
      </c>
      <c r="AG12" s="242" t="s">
        <v>2273</v>
      </c>
      <c r="AH12" s="242" t="s">
        <v>2273</v>
      </c>
      <c r="AI12" s="242" t="s">
        <v>2273</v>
      </c>
      <c r="AJ12" s="242" t="s">
        <v>2273</v>
      </c>
      <c r="AK12" s="242" t="s">
        <v>2273</v>
      </c>
      <c r="AL12" s="242" t="s">
        <v>2273</v>
      </c>
      <c r="AM12" s="242" t="s">
        <v>2273</v>
      </c>
      <c r="AN12" s="242" t="s">
        <v>2273</v>
      </c>
      <c r="AO12" s="242" t="s">
        <v>2273</v>
      </c>
      <c r="AP12" s="242" t="s">
        <v>2273</v>
      </c>
      <c r="AQ12" s="242" t="s">
        <v>2273</v>
      </c>
      <c r="AR12" s="242" t="s">
        <v>2273</v>
      </c>
      <c r="AS12" s="242" t="s">
        <v>2273</v>
      </c>
      <c r="AT12" s="242" t="s">
        <v>2273</v>
      </c>
      <c r="AU12" s="242" t="s">
        <v>2273</v>
      </c>
    </row>
    <row r="13" spans="2:47" ht="94.5" hidden="1">
      <c r="B13" s="234" t="s">
        <v>2283</v>
      </c>
      <c r="C13" s="235" t="s">
        <v>2284</v>
      </c>
      <c r="D13" s="235" t="s">
        <v>2268</v>
      </c>
      <c r="E13" s="235" t="s">
        <v>2268</v>
      </c>
      <c r="F13" s="235" t="s">
        <v>2285</v>
      </c>
      <c r="G13" s="235" t="s">
        <v>2286</v>
      </c>
      <c r="H13" s="235" t="s">
        <v>2287</v>
      </c>
      <c r="I13" s="235" t="s">
        <v>2272</v>
      </c>
      <c r="J13" s="236">
        <v>100</v>
      </c>
      <c r="K13" s="236">
        <v>100</v>
      </c>
      <c r="L13" s="236">
        <v>100</v>
      </c>
      <c r="M13" s="236">
        <v>100</v>
      </c>
      <c r="N13" s="236">
        <v>100</v>
      </c>
      <c r="O13" s="236">
        <v>100</v>
      </c>
      <c r="P13" s="236">
        <v>100</v>
      </c>
      <c r="Q13" s="236">
        <v>100</v>
      </c>
      <c r="R13" s="236">
        <v>100</v>
      </c>
      <c r="S13" s="236">
        <v>100</v>
      </c>
      <c r="T13" s="237">
        <v>100</v>
      </c>
      <c r="U13" s="237">
        <v>100</v>
      </c>
      <c r="V13" s="237">
        <v>100</v>
      </c>
      <c r="W13" s="237">
        <v>100</v>
      </c>
      <c r="X13" s="237">
        <v>100</v>
      </c>
      <c r="Y13" s="237">
        <v>100</v>
      </c>
      <c r="Z13" s="237">
        <v>100</v>
      </c>
      <c r="AA13" s="237">
        <v>100</v>
      </c>
      <c r="AB13" s="237">
        <v>100</v>
      </c>
      <c r="AC13" s="237">
        <v>100</v>
      </c>
      <c r="AD13" s="238" t="s">
        <v>2273</v>
      </c>
      <c r="AE13" s="238" t="s">
        <v>2273</v>
      </c>
      <c r="AF13" s="238" t="s">
        <v>2273</v>
      </c>
      <c r="AG13" s="238" t="s">
        <v>2273</v>
      </c>
      <c r="AH13" s="238" t="s">
        <v>2273</v>
      </c>
      <c r="AI13" s="238" t="s">
        <v>2273</v>
      </c>
      <c r="AJ13" s="238" t="s">
        <v>2273</v>
      </c>
      <c r="AK13" s="238" t="s">
        <v>2273</v>
      </c>
      <c r="AL13" s="238" t="s">
        <v>2273</v>
      </c>
      <c r="AM13" s="238" t="s">
        <v>2273</v>
      </c>
      <c r="AN13" s="238" t="s">
        <v>2273</v>
      </c>
      <c r="AO13" s="238" t="s">
        <v>2273</v>
      </c>
      <c r="AP13" s="238" t="s">
        <v>2273</v>
      </c>
      <c r="AQ13" s="238" t="s">
        <v>2273</v>
      </c>
      <c r="AR13" s="238" t="s">
        <v>2273</v>
      </c>
      <c r="AS13" s="238" t="s">
        <v>2273</v>
      </c>
      <c r="AT13" s="238" t="s">
        <v>2273</v>
      </c>
      <c r="AU13" s="238" t="s">
        <v>2273</v>
      </c>
    </row>
    <row r="14" spans="2:47" ht="94.5" hidden="1">
      <c r="B14" s="239" t="s">
        <v>2288</v>
      </c>
      <c r="C14" s="240" t="s">
        <v>2289</v>
      </c>
      <c r="D14" s="240" t="s">
        <v>2268</v>
      </c>
      <c r="E14" s="240" t="s">
        <v>2268</v>
      </c>
      <c r="F14" s="240" t="s">
        <v>2285</v>
      </c>
      <c r="G14" s="240" t="s">
        <v>2290</v>
      </c>
      <c r="H14" s="240" t="s">
        <v>2287</v>
      </c>
      <c r="I14" s="240" t="s">
        <v>2272</v>
      </c>
      <c r="J14" s="241">
        <v>100</v>
      </c>
      <c r="K14" s="241">
        <v>100</v>
      </c>
      <c r="L14" s="241">
        <v>100</v>
      </c>
      <c r="M14" s="241">
        <v>100</v>
      </c>
      <c r="N14" s="241">
        <v>100</v>
      </c>
      <c r="O14" s="241">
        <v>100</v>
      </c>
      <c r="P14" s="241">
        <v>100</v>
      </c>
      <c r="Q14" s="241">
        <v>100</v>
      </c>
      <c r="R14" s="241">
        <v>100</v>
      </c>
      <c r="S14" s="241">
        <v>100</v>
      </c>
      <c r="T14" s="237">
        <v>100</v>
      </c>
      <c r="U14" s="237">
        <v>100</v>
      </c>
      <c r="V14" s="237">
        <v>100</v>
      </c>
      <c r="W14" s="237">
        <v>100</v>
      </c>
      <c r="X14" s="237">
        <v>100</v>
      </c>
      <c r="Y14" s="237">
        <v>100</v>
      </c>
      <c r="Z14" s="237">
        <v>100</v>
      </c>
      <c r="AA14" s="237">
        <v>100</v>
      </c>
      <c r="AB14" s="237">
        <v>100</v>
      </c>
      <c r="AC14" s="237">
        <v>100</v>
      </c>
      <c r="AD14" s="242" t="s">
        <v>2273</v>
      </c>
      <c r="AE14" s="242" t="s">
        <v>2273</v>
      </c>
      <c r="AF14" s="242" t="s">
        <v>2273</v>
      </c>
      <c r="AG14" s="242" t="s">
        <v>2273</v>
      </c>
      <c r="AH14" s="242" t="s">
        <v>2273</v>
      </c>
      <c r="AI14" s="242" t="s">
        <v>2273</v>
      </c>
      <c r="AJ14" s="242" t="s">
        <v>2273</v>
      </c>
      <c r="AK14" s="242" t="s">
        <v>2273</v>
      </c>
      <c r="AL14" s="242" t="s">
        <v>2273</v>
      </c>
      <c r="AM14" s="242" t="s">
        <v>2273</v>
      </c>
      <c r="AN14" s="242" t="s">
        <v>2273</v>
      </c>
      <c r="AO14" s="242" t="s">
        <v>2273</v>
      </c>
      <c r="AP14" s="242" t="s">
        <v>2273</v>
      </c>
      <c r="AQ14" s="242" t="s">
        <v>2273</v>
      </c>
      <c r="AR14" s="242" t="s">
        <v>2273</v>
      </c>
      <c r="AS14" s="242" t="s">
        <v>2273</v>
      </c>
      <c r="AT14" s="242" t="s">
        <v>2273</v>
      </c>
      <c r="AU14" s="242" t="s">
        <v>2273</v>
      </c>
    </row>
    <row r="15" spans="2:47" ht="94.5" hidden="1">
      <c r="B15" s="234" t="s">
        <v>2291</v>
      </c>
      <c r="C15" s="235" t="s">
        <v>2292</v>
      </c>
      <c r="D15" s="235" t="s">
        <v>2268</v>
      </c>
      <c r="E15" s="235" t="s">
        <v>2268</v>
      </c>
      <c r="F15" s="235" t="s">
        <v>2285</v>
      </c>
      <c r="G15" s="235" t="s">
        <v>2293</v>
      </c>
      <c r="H15" s="235" t="s">
        <v>2287</v>
      </c>
      <c r="I15" s="235" t="s">
        <v>2272</v>
      </c>
      <c r="J15" s="236">
        <v>89.3</v>
      </c>
      <c r="K15" s="236">
        <v>90</v>
      </c>
      <c r="L15" s="236">
        <v>89.7</v>
      </c>
      <c r="M15" s="236">
        <v>89.5</v>
      </c>
      <c r="N15" s="236">
        <v>90</v>
      </c>
      <c r="O15" s="236">
        <v>90.6</v>
      </c>
      <c r="P15" s="236">
        <v>90.1</v>
      </c>
      <c r="Q15" s="236">
        <v>90.1</v>
      </c>
      <c r="R15" s="236">
        <v>90.6</v>
      </c>
      <c r="S15" s="236">
        <v>89.7</v>
      </c>
      <c r="T15" s="237">
        <v>90.2</v>
      </c>
      <c r="U15" s="237">
        <v>91</v>
      </c>
      <c r="V15" s="237">
        <v>91.6</v>
      </c>
      <c r="W15" s="237">
        <v>91.9</v>
      </c>
      <c r="X15" s="237">
        <v>92</v>
      </c>
      <c r="Y15" s="237">
        <v>92.4</v>
      </c>
      <c r="Z15" s="237">
        <v>92.8</v>
      </c>
      <c r="AA15" s="237">
        <v>93.2</v>
      </c>
      <c r="AB15" s="237">
        <v>93.5</v>
      </c>
      <c r="AC15" s="237">
        <v>93.9</v>
      </c>
      <c r="AD15" s="238" t="s">
        <v>2273</v>
      </c>
      <c r="AE15" s="238" t="s">
        <v>2273</v>
      </c>
      <c r="AF15" s="238" t="s">
        <v>2273</v>
      </c>
      <c r="AG15" s="238" t="s">
        <v>2273</v>
      </c>
      <c r="AH15" s="238" t="s">
        <v>2273</v>
      </c>
      <c r="AI15" s="238" t="s">
        <v>2273</v>
      </c>
      <c r="AJ15" s="238" t="s">
        <v>2273</v>
      </c>
      <c r="AK15" s="238" t="s">
        <v>2273</v>
      </c>
      <c r="AL15" s="238" t="s">
        <v>2273</v>
      </c>
      <c r="AM15" s="238" t="s">
        <v>2273</v>
      </c>
      <c r="AN15" s="238" t="s">
        <v>2273</v>
      </c>
      <c r="AO15" s="238" t="s">
        <v>2273</v>
      </c>
      <c r="AP15" s="238" t="s">
        <v>2273</v>
      </c>
      <c r="AQ15" s="238" t="s">
        <v>2273</v>
      </c>
      <c r="AR15" s="238" t="s">
        <v>2273</v>
      </c>
      <c r="AS15" s="238" t="s">
        <v>2273</v>
      </c>
      <c r="AT15" s="238" t="s">
        <v>2273</v>
      </c>
      <c r="AU15" s="238" t="s">
        <v>2273</v>
      </c>
    </row>
    <row r="16" spans="2:47" ht="94.5" hidden="1">
      <c r="B16" s="239" t="s">
        <v>2294</v>
      </c>
      <c r="C16" s="240" t="s">
        <v>2295</v>
      </c>
      <c r="D16" s="240" t="s">
        <v>2268</v>
      </c>
      <c r="E16" s="240" t="s">
        <v>2268</v>
      </c>
      <c r="F16" s="240" t="s">
        <v>2285</v>
      </c>
      <c r="G16" s="240" t="s">
        <v>2296</v>
      </c>
      <c r="H16" s="240" t="s">
        <v>2287</v>
      </c>
      <c r="I16" s="240" t="s">
        <v>2272</v>
      </c>
      <c r="J16" s="241">
        <v>89.4</v>
      </c>
      <c r="K16" s="241">
        <v>89.5</v>
      </c>
      <c r="L16" s="241">
        <v>89.9</v>
      </c>
      <c r="M16" s="241">
        <v>89.8</v>
      </c>
      <c r="N16" s="241">
        <v>89.8</v>
      </c>
      <c r="O16" s="241">
        <v>90</v>
      </c>
      <c r="P16" s="241">
        <v>90.1</v>
      </c>
      <c r="Q16" s="241">
        <v>90.1</v>
      </c>
      <c r="R16" s="241">
        <v>90.1</v>
      </c>
      <c r="S16" s="241">
        <v>90</v>
      </c>
      <c r="T16" s="237">
        <v>90</v>
      </c>
      <c r="U16" s="237">
        <v>90.1</v>
      </c>
      <c r="V16" s="237">
        <v>90.2</v>
      </c>
      <c r="W16" s="237">
        <v>90.3</v>
      </c>
      <c r="X16" s="237">
        <v>90.4</v>
      </c>
      <c r="Y16" s="237">
        <v>90.6</v>
      </c>
      <c r="Z16" s="237">
        <v>90.7</v>
      </c>
      <c r="AA16" s="237">
        <v>90.8</v>
      </c>
      <c r="AB16" s="237">
        <v>91</v>
      </c>
      <c r="AC16" s="237">
        <v>91.1</v>
      </c>
      <c r="AD16" s="242" t="s">
        <v>2273</v>
      </c>
      <c r="AE16" s="242" t="s">
        <v>2273</v>
      </c>
      <c r="AF16" s="242" t="s">
        <v>2273</v>
      </c>
      <c r="AG16" s="242" t="s">
        <v>2273</v>
      </c>
      <c r="AH16" s="242" t="s">
        <v>2273</v>
      </c>
      <c r="AI16" s="242" t="s">
        <v>2273</v>
      </c>
      <c r="AJ16" s="242" t="s">
        <v>2273</v>
      </c>
      <c r="AK16" s="242" t="s">
        <v>2273</v>
      </c>
      <c r="AL16" s="242" t="s">
        <v>2273</v>
      </c>
      <c r="AM16" s="242" t="s">
        <v>2273</v>
      </c>
      <c r="AN16" s="242" t="s">
        <v>2273</v>
      </c>
      <c r="AO16" s="242" t="s">
        <v>2273</v>
      </c>
      <c r="AP16" s="242" t="s">
        <v>2273</v>
      </c>
      <c r="AQ16" s="242" t="s">
        <v>2273</v>
      </c>
      <c r="AR16" s="242" t="s">
        <v>2273</v>
      </c>
      <c r="AS16" s="242" t="s">
        <v>2273</v>
      </c>
      <c r="AT16" s="242" t="s">
        <v>2273</v>
      </c>
      <c r="AU16" s="242" t="s">
        <v>2273</v>
      </c>
    </row>
    <row r="17" spans="2:47" ht="94.5" hidden="1">
      <c r="B17" s="234" t="s">
        <v>2297</v>
      </c>
      <c r="C17" s="235" t="s">
        <v>2298</v>
      </c>
      <c r="D17" s="235" t="s">
        <v>2268</v>
      </c>
      <c r="E17" s="235" t="s">
        <v>2268</v>
      </c>
      <c r="F17" s="235" t="s">
        <v>2285</v>
      </c>
      <c r="G17" s="235" t="s">
        <v>2299</v>
      </c>
      <c r="H17" s="235" t="s">
        <v>2287</v>
      </c>
      <c r="I17" s="235" t="s">
        <v>2272</v>
      </c>
      <c r="J17" s="236">
        <v>82.8</v>
      </c>
      <c r="K17" s="236">
        <v>84</v>
      </c>
      <c r="L17" s="236">
        <v>83.5</v>
      </c>
      <c r="M17" s="236">
        <v>83</v>
      </c>
      <c r="N17" s="236">
        <v>83.9</v>
      </c>
      <c r="O17" s="236">
        <v>84.9</v>
      </c>
      <c r="P17" s="236">
        <v>84.1</v>
      </c>
      <c r="Q17" s="236">
        <v>84.1</v>
      </c>
      <c r="R17" s="236">
        <v>85.1</v>
      </c>
      <c r="S17" s="236">
        <v>83.4</v>
      </c>
      <c r="T17" s="237">
        <v>84.2</v>
      </c>
      <c r="U17" s="237">
        <v>85.7</v>
      </c>
      <c r="V17" s="237">
        <v>86.8</v>
      </c>
      <c r="W17" s="237">
        <v>87.4</v>
      </c>
      <c r="X17" s="237">
        <v>87.5</v>
      </c>
      <c r="Y17" s="237">
        <v>88.1</v>
      </c>
      <c r="Z17" s="237">
        <v>88.8</v>
      </c>
      <c r="AA17" s="237">
        <v>89.5</v>
      </c>
      <c r="AB17" s="237">
        <v>90.1</v>
      </c>
      <c r="AC17" s="237">
        <v>90.7</v>
      </c>
      <c r="AD17" s="238" t="s">
        <v>2273</v>
      </c>
      <c r="AE17" s="238" t="s">
        <v>2273</v>
      </c>
      <c r="AF17" s="238" t="s">
        <v>2273</v>
      </c>
      <c r="AG17" s="238" t="s">
        <v>2273</v>
      </c>
      <c r="AH17" s="238" t="s">
        <v>2273</v>
      </c>
      <c r="AI17" s="238" t="s">
        <v>2273</v>
      </c>
      <c r="AJ17" s="238" t="s">
        <v>2273</v>
      </c>
      <c r="AK17" s="238" t="s">
        <v>2273</v>
      </c>
      <c r="AL17" s="238" t="s">
        <v>2273</v>
      </c>
      <c r="AM17" s="238" t="s">
        <v>2273</v>
      </c>
      <c r="AN17" s="238" t="s">
        <v>2273</v>
      </c>
      <c r="AO17" s="238" t="s">
        <v>2273</v>
      </c>
      <c r="AP17" s="238" t="s">
        <v>2273</v>
      </c>
      <c r="AQ17" s="238" t="s">
        <v>2273</v>
      </c>
      <c r="AR17" s="238" t="s">
        <v>2273</v>
      </c>
      <c r="AS17" s="238" t="s">
        <v>2273</v>
      </c>
      <c r="AT17" s="238" t="s">
        <v>2273</v>
      </c>
      <c r="AU17" s="238" t="s">
        <v>2273</v>
      </c>
    </row>
    <row r="18" spans="2:47" ht="94.5" hidden="1">
      <c r="B18" s="239" t="s">
        <v>2300</v>
      </c>
      <c r="C18" s="240" t="s">
        <v>2301</v>
      </c>
      <c r="D18" s="240" t="s">
        <v>2268</v>
      </c>
      <c r="E18" s="240" t="s">
        <v>2268</v>
      </c>
      <c r="F18" s="240" t="s">
        <v>2285</v>
      </c>
      <c r="G18" s="240" t="s">
        <v>2302</v>
      </c>
      <c r="H18" s="240" t="s">
        <v>2287</v>
      </c>
      <c r="I18" s="240" t="s">
        <v>2272</v>
      </c>
      <c r="J18" s="241">
        <v>82.8</v>
      </c>
      <c r="K18" s="241">
        <v>83</v>
      </c>
      <c r="L18" s="241">
        <v>83.8</v>
      </c>
      <c r="M18" s="241">
        <v>83.7</v>
      </c>
      <c r="N18" s="241">
        <v>83.7</v>
      </c>
      <c r="O18" s="241">
        <v>83.9</v>
      </c>
      <c r="P18" s="241">
        <v>84.1</v>
      </c>
      <c r="Q18" s="241">
        <v>84.1</v>
      </c>
      <c r="R18" s="241">
        <v>84.1</v>
      </c>
      <c r="S18" s="241">
        <v>83.9</v>
      </c>
      <c r="T18" s="237">
        <v>83.9</v>
      </c>
      <c r="U18" s="237">
        <v>84.1</v>
      </c>
      <c r="V18" s="237">
        <v>84.3</v>
      </c>
      <c r="W18" s="237">
        <v>84.5</v>
      </c>
      <c r="X18" s="237">
        <v>84.7</v>
      </c>
      <c r="Y18" s="237">
        <v>84.9</v>
      </c>
      <c r="Z18" s="237">
        <v>85.2</v>
      </c>
      <c r="AA18" s="237">
        <v>85.4</v>
      </c>
      <c r="AB18" s="237">
        <v>85.7</v>
      </c>
      <c r="AC18" s="237">
        <v>85.9</v>
      </c>
      <c r="AD18" s="242" t="s">
        <v>2273</v>
      </c>
      <c r="AE18" s="242" t="s">
        <v>2273</v>
      </c>
      <c r="AF18" s="242" t="s">
        <v>2273</v>
      </c>
      <c r="AG18" s="242" t="s">
        <v>2273</v>
      </c>
      <c r="AH18" s="242" t="s">
        <v>2273</v>
      </c>
      <c r="AI18" s="242" t="s">
        <v>2273</v>
      </c>
      <c r="AJ18" s="242" t="s">
        <v>2273</v>
      </c>
      <c r="AK18" s="242" t="s">
        <v>2273</v>
      </c>
      <c r="AL18" s="242" t="s">
        <v>2273</v>
      </c>
      <c r="AM18" s="242" t="s">
        <v>2273</v>
      </c>
      <c r="AN18" s="242" t="s">
        <v>2273</v>
      </c>
      <c r="AO18" s="242" t="s">
        <v>2273</v>
      </c>
      <c r="AP18" s="242" t="s">
        <v>2273</v>
      </c>
      <c r="AQ18" s="242" t="s">
        <v>2273</v>
      </c>
      <c r="AR18" s="242" t="s">
        <v>2273</v>
      </c>
      <c r="AS18" s="242" t="s">
        <v>2273</v>
      </c>
      <c r="AT18" s="242" t="s">
        <v>2273</v>
      </c>
      <c r="AU18" s="242" t="s">
        <v>2273</v>
      </c>
    </row>
    <row r="19" spans="2:47" ht="94.5" hidden="1">
      <c r="B19" s="234" t="s">
        <v>2303</v>
      </c>
      <c r="C19" s="235" t="s">
        <v>2304</v>
      </c>
      <c r="D19" s="235" t="s">
        <v>2268</v>
      </c>
      <c r="E19" s="235" t="s">
        <v>2268</v>
      </c>
      <c r="F19" s="235" t="s">
        <v>2285</v>
      </c>
      <c r="G19" s="235" t="s">
        <v>2305</v>
      </c>
      <c r="H19" s="235" t="s">
        <v>2287</v>
      </c>
      <c r="I19" s="235" t="s">
        <v>2272</v>
      </c>
      <c r="J19" s="236">
        <v>66.3</v>
      </c>
      <c r="K19" s="236">
        <v>68.900000000000006</v>
      </c>
      <c r="L19" s="236">
        <v>67.8</v>
      </c>
      <c r="M19" s="236">
        <v>66.8</v>
      </c>
      <c r="N19" s="236">
        <v>68.7</v>
      </c>
      <c r="O19" s="236">
        <v>70.900000000000006</v>
      </c>
      <c r="P19" s="236">
        <v>69.2</v>
      </c>
      <c r="Q19" s="236">
        <v>69.099999999999994</v>
      </c>
      <c r="R19" s="236">
        <v>71.2</v>
      </c>
      <c r="S19" s="236">
        <v>67.8</v>
      </c>
      <c r="T19" s="237">
        <v>69.400000000000006</v>
      </c>
      <c r="U19" s="237">
        <v>72.599999999999994</v>
      </c>
      <c r="V19" s="237">
        <v>74.900000000000006</v>
      </c>
      <c r="W19" s="237">
        <v>76.099999999999994</v>
      </c>
      <c r="X19" s="237">
        <v>76.3</v>
      </c>
      <c r="Y19" s="237">
        <v>77.7</v>
      </c>
      <c r="Z19" s="237">
        <v>79.2</v>
      </c>
      <c r="AA19" s="237">
        <v>80.599999999999994</v>
      </c>
      <c r="AB19" s="237">
        <v>81.900000000000006</v>
      </c>
      <c r="AC19" s="237">
        <v>83.2</v>
      </c>
      <c r="AD19" s="238" t="s">
        <v>2273</v>
      </c>
      <c r="AE19" s="238" t="s">
        <v>2273</v>
      </c>
      <c r="AF19" s="238" t="s">
        <v>2273</v>
      </c>
      <c r="AG19" s="238" t="s">
        <v>2273</v>
      </c>
      <c r="AH19" s="238" t="s">
        <v>2273</v>
      </c>
      <c r="AI19" s="238" t="s">
        <v>2273</v>
      </c>
      <c r="AJ19" s="238" t="s">
        <v>2273</v>
      </c>
      <c r="AK19" s="238" t="s">
        <v>2273</v>
      </c>
      <c r="AL19" s="238" t="s">
        <v>2273</v>
      </c>
      <c r="AM19" s="238" t="s">
        <v>2273</v>
      </c>
      <c r="AN19" s="238" t="s">
        <v>2273</v>
      </c>
      <c r="AO19" s="238" t="s">
        <v>2273</v>
      </c>
      <c r="AP19" s="238" t="s">
        <v>2273</v>
      </c>
      <c r="AQ19" s="238" t="s">
        <v>2273</v>
      </c>
      <c r="AR19" s="238" t="s">
        <v>2273</v>
      </c>
      <c r="AS19" s="238" t="s">
        <v>2273</v>
      </c>
      <c r="AT19" s="238" t="s">
        <v>2273</v>
      </c>
      <c r="AU19" s="238" t="s">
        <v>2273</v>
      </c>
    </row>
    <row r="20" spans="2:47" ht="94.5" hidden="1">
      <c r="B20" s="239" t="s">
        <v>2306</v>
      </c>
      <c r="C20" s="240" t="s">
        <v>2307</v>
      </c>
      <c r="D20" s="240" t="s">
        <v>2268</v>
      </c>
      <c r="E20" s="240" t="s">
        <v>2268</v>
      </c>
      <c r="F20" s="240" t="s">
        <v>2285</v>
      </c>
      <c r="G20" s="240" t="s">
        <v>2308</v>
      </c>
      <c r="H20" s="240" t="s">
        <v>2287</v>
      </c>
      <c r="I20" s="240" t="s">
        <v>2272</v>
      </c>
      <c r="J20" s="241">
        <v>66.400000000000006</v>
      </c>
      <c r="K20" s="241">
        <v>66.8</v>
      </c>
      <c r="L20" s="241">
        <v>68.400000000000006</v>
      </c>
      <c r="M20" s="241">
        <v>68.2</v>
      </c>
      <c r="N20" s="241">
        <v>68.2</v>
      </c>
      <c r="O20" s="241">
        <v>68.8</v>
      </c>
      <c r="P20" s="241">
        <v>69.2</v>
      </c>
      <c r="Q20" s="241">
        <v>69.2</v>
      </c>
      <c r="R20" s="241">
        <v>69.099999999999994</v>
      </c>
      <c r="S20" s="241">
        <v>68.8</v>
      </c>
      <c r="T20" s="237">
        <v>68.8</v>
      </c>
      <c r="U20" s="237">
        <v>69.099999999999994</v>
      </c>
      <c r="V20" s="237">
        <v>69.5</v>
      </c>
      <c r="W20" s="237">
        <v>70</v>
      </c>
      <c r="X20" s="237">
        <v>70.400000000000006</v>
      </c>
      <c r="Y20" s="237">
        <v>70.900000000000006</v>
      </c>
      <c r="Z20" s="237">
        <v>71.400000000000006</v>
      </c>
      <c r="AA20" s="237">
        <v>72</v>
      </c>
      <c r="AB20" s="237">
        <v>72.5</v>
      </c>
      <c r="AC20" s="237">
        <v>73</v>
      </c>
      <c r="AD20" s="242" t="s">
        <v>2273</v>
      </c>
      <c r="AE20" s="242" t="s">
        <v>2273</v>
      </c>
      <c r="AF20" s="242" t="s">
        <v>2273</v>
      </c>
      <c r="AG20" s="242" t="s">
        <v>2273</v>
      </c>
      <c r="AH20" s="242" t="s">
        <v>2273</v>
      </c>
      <c r="AI20" s="242" t="s">
        <v>2273</v>
      </c>
      <c r="AJ20" s="242" t="s">
        <v>2273</v>
      </c>
      <c r="AK20" s="242" t="s">
        <v>2273</v>
      </c>
      <c r="AL20" s="242" t="s">
        <v>2273</v>
      </c>
      <c r="AM20" s="242" t="s">
        <v>2273</v>
      </c>
      <c r="AN20" s="242" t="s">
        <v>2273</v>
      </c>
      <c r="AO20" s="242" t="s">
        <v>2273</v>
      </c>
      <c r="AP20" s="242" t="s">
        <v>2273</v>
      </c>
      <c r="AQ20" s="242" t="s">
        <v>2273</v>
      </c>
      <c r="AR20" s="242" t="s">
        <v>2273</v>
      </c>
      <c r="AS20" s="242" t="s">
        <v>2273</v>
      </c>
      <c r="AT20" s="242" t="s">
        <v>2273</v>
      </c>
      <c r="AU20" s="242" t="s">
        <v>2273</v>
      </c>
    </row>
    <row r="21" spans="2:47" ht="94.5" hidden="1">
      <c r="B21" s="234" t="s">
        <v>2309</v>
      </c>
      <c r="C21" s="235" t="s">
        <v>2310</v>
      </c>
      <c r="D21" s="235" t="s">
        <v>2268</v>
      </c>
      <c r="E21" s="235" t="s">
        <v>2268</v>
      </c>
      <c r="F21" s="235" t="s">
        <v>2285</v>
      </c>
      <c r="G21" s="235" t="s">
        <v>2311</v>
      </c>
      <c r="H21" s="235" t="s">
        <v>2287</v>
      </c>
      <c r="I21" s="235" t="s">
        <v>2272</v>
      </c>
      <c r="J21" s="236">
        <v>96.6</v>
      </c>
      <c r="K21" s="236">
        <v>96.8</v>
      </c>
      <c r="L21" s="236">
        <v>96.7</v>
      </c>
      <c r="M21" s="236">
        <v>96.6</v>
      </c>
      <c r="N21" s="236">
        <v>96.8</v>
      </c>
      <c r="O21" s="236">
        <v>96.9</v>
      </c>
      <c r="P21" s="236">
        <v>96.8</v>
      </c>
      <c r="Q21" s="236">
        <v>96.8</v>
      </c>
      <c r="R21" s="236">
        <v>96.9</v>
      </c>
      <c r="S21" s="236">
        <v>96.7</v>
      </c>
      <c r="T21" s="237">
        <v>96.8</v>
      </c>
      <c r="U21" s="237">
        <v>97</v>
      </c>
      <c r="V21" s="237">
        <v>97.1</v>
      </c>
      <c r="W21" s="237">
        <v>97.2</v>
      </c>
      <c r="X21" s="237">
        <v>97.2</v>
      </c>
      <c r="Y21" s="237">
        <v>97.3</v>
      </c>
      <c r="Z21" s="237">
        <v>97.4</v>
      </c>
      <c r="AA21" s="237">
        <v>97.5</v>
      </c>
      <c r="AB21" s="237">
        <v>97.6</v>
      </c>
      <c r="AC21" s="237">
        <v>97.7</v>
      </c>
      <c r="AD21" s="238" t="s">
        <v>2273</v>
      </c>
      <c r="AE21" s="238" t="s">
        <v>2273</v>
      </c>
      <c r="AF21" s="238" t="s">
        <v>2273</v>
      </c>
      <c r="AG21" s="238" t="s">
        <v>2273</v>
      </c>
      <c r="AH21" s="238" t="s">
        <v>2273</v>
      </c>
      <c r="AI21" s="238" t="s">
        <v>2273</v>
      </c>
      <c r="AJ21" s="238" t="s">
        <v>2273</v>
      </c>
      <c r="AK21" s="238" t="s">
        <v>2273</v>
      </c>
      <c r="AL21" s="238" t="s">
        <v>2273</v>
      </c>
      <c r="AM21" s="238" t="s">
        <v>2273</v>
      </c>
      <c r="AN21" s="238" t="s">
        <v>2273</v>
      </c>
      <c r="AO21" s="238" t="s">
        <v>2273</v>
      </c>
      <c r="AP21" s="238" t="s">
        <v>2273</v>
      </c>
      <c r="AQ21" s="238" t="s">
        <v>2273</v>
      </c>
      <c r="AR21" s="238" t="s">
        <v>2273</v>
      </c>
      <c r="AS21" s="238" t="s">
        <v>2273</v>
      </c>
      <c r="AT21" s="238" t="s">
        <v>2273</v>
      </c>
      <c r="AU21" s="238" t="s">
        <v>2273</v>
      </c>
    </row>
    <row r="22" spans="2:47" ht="94.5" hidden="1">
      <c r="B22" s="239" t="s">
        <v>2312</v>
      </c>
      <c r="C22" s="240" t="s">
        <v>2313</v>
      </c>
      <c r="D22" s="240" t="s">
        <v>2268</v>
      </c>
      <c r="E22" s="240" t="s">
        <v>2268</v>
      </c>
      <c r="F22" s="240" t="s">
        <v>2285</v>
      </c>
      <c r="G22" s="240" t="s">
        <v>2314</v>
      </c>
      <c r="H22" s="240" t="s">
        <v>2287</v>
      </c>
      <c r="I22" s="240" t="s">
        <v>2272</v>
      </c>
      <c r="J22" s="241">
        <v>96.6</v>
      </c>
      <c r="K22" s="241">
        <v>96.6</v>
      </c>
      <c r="L22" s="241">
        <v>96.7</v>
      </c>
      <c r="M22" s="241">
        <v>96.7</v>
      </c>
      <c r="N22" s="241">
        <v>96.7</v>
      </c>
      <c r="O22" s="241">
        <v>96.8</v>
      </c>
      <c r="P22" s="241">
        <v>96.8</v>
      </c>
      <c r="Q22" s="241">
        <v>96.8</v>
      </c>
      <c r="R22" s="241">
        <v>96.8</v>
      </c>
      <c r="S22" s="241">
        <v>96.8</v>
      </c>
      <c r="T22" s="237">
        <v>96.8</v>
      </c>
      <c r="U22" s="237">
        <v>96.8</v>
      </c>
      <c r="V22" s="237">
        <v>96.8</v>
      </c>
      <c r="W22" s="237">
        <v>96.8</v>
      </c>
      <c r="X22" s="237">
        <v>96.9</v>
      </c>
      <c r="Y22" s="237">
        <v>96.9</v>
      </c>
      <c r="Z22" s="237">
        <v>96.9</v>
      </c>
      <c r="AA22" s="237">
        <v>96.9</v>
      </c>
      <c r="AB22" s="237">
        <v>97</v>
      </c>
      <c r="AC22" s="237">
        <v>97</v>
      </c>
      <c r="AD22" s="242" t="s">
        <v>2273</v>
      </c>
      <c r="AE22" s="242" t="s">
        <v>2273</v>
      </c>
      <c r="AF22" s="242" t="s">
        <v>2273</v>
      </c>
      <c r="AG22" s="242" t="s">
        <v>2273</v>
      </c>
      <c r="AH22" s="242" t="s">
        <v>2273</v>
      </c>
      <c r="AI22" s="242" t="s">
        <v>2273</v>
      </c>
      <c r="AJ22" s="242" t="s">
        <v>2273</v>
      </c>
      <c r="AK22" s="242" t="s">
        <v>2273</v>
      </c>
      <c r="AL22" s="242" t="s">
        <v>2273</v>
      </c>
      <c r="AM22" s="242" t="s">
        <v>2273</v>
      </c>
      <c r="AN22" s="242" t="s">
        <v>2273</v>
      </c>
      <c r="AO22" s="242" t="s">
        <v>2273</v>
      </c>
      <c r="AP22" s="242" t="s">
        <v>2273</v>
      </c>
      <c r="AQ22" s="242" t="s">
        <v>2273</v>
      </c>
      <c r="AR22" s="242" t="s">
        <v>2273</v>
      </c>
      <c r="AS22" s="242" t="s">
        <v>2273</v>
      </c>
      <c r="AT22" s="242" t="s">
        <v>2273</v>
      </c>
      <c r="AU22" s="242" t="s">
        <v>2273</v>
      </c>
    </row>
    <row r="23" spans="2:47" ht="94.5" hidden="1">
      <c r="B23" s="234" t="s">
        <v>2315</v>
      </c>
      <c r="C23" s="235" t="s">
        <v>2316</v>
      </c>
      <c r="D23" s="235" t="s">
        <v>2268</v>
      </c>
      <c r="E23" s="235" t="s">
        <v>2268</v>
      </c>
      <c r="F23" s="235" t="s">
        <v>2285</v>
      </c>
      <c r="G23" s="235" t="s">
        <v>2317</v>
      </c>
      <c r="H23" s="235" t="s">
        <v>2287</v>
      </c>
      <c r="I23" s="235" t="s">
        <v>2272</v>
      </c>
      <c r="J23" s="236">
        <v>48.1</v>
      </c>
      <c r="K23" s="236">
        <v>51.6</v>
      </c>
      <c r="L23" s="236">
        <v>50.1</v>
      </c>
      <c r="M23" s="236">
        <v>48.8</v>
      </c>
      <c r="N23" s="236">
        <v>51.4</v>
      </c>
      <c r="O23" s="236">
        <v>54.6</v>
      </c>
      <c r="P23" s="236">
        <v>52.1</v>
      </c>
      <c r="Q23" s="236">
        <v>52</v>
      </c>
      <c r="R23" s="236">
        <v>55</v>
      </c>
      <c r="S23" s="236">
        <v>50.1</v>
      </c>
      <c r="T23" s="237">
        <v>52.5</v>
      </c>
      <c r="U23" s="237">
        <v>57.1</v>
      </c>
      <c r="V23" s="237">
        <v>60.6</v>
      </c>
      <c r="W23" s="237">
        <v>62.5</v>
      </c>
      <c r="X23" s="237">
        <v>62.8</v>
      </c>
      <c r="Y23" s="237">
        <v>65.099999999999994</v>
      </c>
      <c r="Z23" s="237">
        <v>67.5</v>
      </c>
      <c r="AA23" s="237">
        <v>69.8</v>
      </c>
      <c r="AB23" s="237">
        <v>72</v>
      </c>
      <c r="AC23" s="237">
        <v>74</v>
      </c>
      <c r="AD23" s="238" t="s">
        <v>2273</v>
      </c>
      <c r="AE23" s="238" t="s">
        <v>2273</v>
      </c>
      <c r="AF23" s="238" t="s">
        <v>2273</v>
      </c>
      <c r="AG23" s="238" t="s">
        <v>2273</v>
      </c>
      <c r="AH23" s="238" t="s">
        <v>2273</v>
      </c>
      <c r="AI23" s="238" t="s">
        <v>2273</v>
      </c>
      <c r="AJ23" s="238" t="s">
        <v>2273</v>
      </c>
      <c r="AK23" s="238" t="s">
        <v>2273</v>
      </c>
      <c r="AL23" s="238" t="s">
        <v>2273</v>
      </c>
      <c r="AM23" s="238" t="s">
        <v>2273</v>
      </c>
      <c r="AN23" s="238" t="s">
        <v>2273</v>
      </c>
      <c r="AO23" s="238" t="s">
        <v>2273</v>
      </c>
      <c r="AP23" s="238" t="s">
        <v>2273</v>
      </c>
      <c r="AQ23" s="238" t="s">
        <v>2273</v>
      </c>
      <c r="AR23" s="238" t="s">
        <v>2273</v>
      </c>
      <c r="AS23" s="238" t="s">
        <v>2273</v>
      </c>
      <c r="AT23" s="238" t="s">
        <v>2273</v>
      </c>
      <c r="AU23" s="238" t="s">
        <v>2273</v>
      </c>
    </row>
    <row r="24" spans="2:47" ht="94.5" hidden="1">
      <c r="B24" s="239" t="s">
        <v>2318</v>
      </c>
      <c r="C24" s="240" t="s">
        <v>2319</v>
      </c>
      <c r="D24" s="240" t="s">
        <v>2268</v>
      </c>
      <c r="E24" s="240" t="s">
        <v>2268</v>
      </c>
      <c r="F24" s="240" t="s">
        <v>2285</v>
      </c>
      <c r="G24" s="240" t="s">
        <v>2320</v>
      </c>
      <c r="H24" s="240" t="s">
        <v>2287</v>
      </c>
      <c r="I24" s="240" t="s">
        <v>2272</v>
      </c>
      <c r="J24" s="241">
        <v>48.2</v>
      </c>
      <c r="K24" s="241">
        <v>48.8</v>
      </c>
      <c r="L24" s="241">
        <v>51</v>
      </c>
      <c r="M24" s="241">
        <v>50.7</v>
      </c>
      <c r="N24" s="241">
        <v>50.7</v>
      </c>
      <c r="O24" s="241">
        <v>51.5</v>
      </c>
      <c r="P24" s="241">
        <v>52.1</v>
      </c>
      <c r="Q24" s="241">
        <v>52.1</v>
      </c>
      <c r="R24" s="241">
        <v>51.9</v>
      </c>
      <c r="S24" s="241">
        <v>51.5</v>
      </c>
      <c r="T24" s="237">
        <v>51.5</v>
      </c>
      <c r="U24" s="237">
        <v>51.9</v>
      </c>
      <c r="V24" s="237">
        <v>52.5</v>
      </c>
      <c r="W24" s="237">
        <v>53.3</v>
      </c>
      <c r="X24" s="237">
        <v>53.9</v>
      </c>
      <c r="Y24" s="237">
        <v>54.6</v>
      </c>
      <c r="Z24" s="237">
        <v>55.3</v>
      </c>
      <c r="AA24" s="237">
        <v>56.2</v>
      </c>
      <c r="AB24" s="237">
        <v>56.9</v>
      </c>
      <c r="AC24" s="237">
        <v>57.7</v>
      </c>
      <c r="AD24" s="242" t="s">
        <v>2273</v>
      </c>
      <c r="AE24" s="242" t="s">
        <v>2273</v>
      </c>
      <c r="AF24" s="242" t="s">
        <v>2273</v>
      </c>
      <c r="AG24" s="242" t="s">
        <v>2273</v>
      </c>
      <c r="AH24" s="242" t="s">
        <v>2273</v>
      </c>
      <c r="AI24" s="242" t="s">
        <v>2273</v>
      </c>
      <c r="AJ24" s="242" t="s">
        <v>2273</v>
      </c>
      <c r="AK24" s="242" t="s">
        <v>2273</v>
      </c>
      <c r="AL24" s="242" t="s">
        <v>2273</v>
      </c>
      <c r="AM24" s="242" t="s">
        <v>2273</v>
      </c>
      <c r="AN24" s="242" t="s">
        <v>2273</v>
      </c>
      <c r="AO24" s="242" t="s">
        <v>2273</v>
      </c>
      <c r="AP24" s="242" t="s">
        <v>2273</v>
      </c>
      <c r="AQ24" s="242" t="s">
        <v>2273</v>
      </c>
      <c r="AR24" s="242" t="s">
        <v>2273</v>
      </c>
      <c r="AS24" s="242" t="s">
        <v>2273</v>
      </c>
      <c r="AT24" s="242" t="s">
        <v>2273</v>
      </c>
      <c r="AU24" s="242" t="s">
        <v>2273</v>
      </c>
    </row>
    <row r="25" spans="2:47" ht="94.5" hidden="1">
      <c r="B25" s="234" t="s">
        <v>2321</v>
      </c>
      <c r="C25" s="235" t="s">
        <v>2322</v>
      </c>
      <c r="D25" s="235" t="s">
        <v>2268</v>
      </c>
      <c r="E25" s="235" t="s">
        <v>2268</v>
      </c>
      <c r="F25" s="235" t="s">
        <v>2285</v>
      </c>
      <c r="G25" s="235" t="s">
        <v>2323</v>
      </c>
      <c r="H25" s="235" t="s">
        <v>2287</v>
      </c>
      <c r="I25" s="235" t="s">
        <v>2272</v>
      </c>
      <c r="J25" s="236">
        <v>94.8</v>
      </c>
      <c r="K25" s="236">
        <v>95</v>
      </c>
      <c r="L25" s="236">
        <v>94.9</v>
      </c>
      <c r="M25" s="236">
        <v>94.8</v>
      </c>
      <c r="N25" s="236">
        <v>95</v>
      </c>
      <c r="O25" s="236">
        <v>95.2</v>
      </c>
      <c r="P25" s="236">
        <v>95.1</v>
      </c>
      <c r="Q25" s="236">
        <v>95.1</v>
      </c>
      <c r="R25" s="236">
        <v>95.3</v>
      </c>
      <c r="S25" s="236">
        <v>94.9</v>
      </c>
      <c r="T25" s="237">
        <v>95.1</v>
      </c>
      <c r="U25" s="237">
        <v>95.4</v>
      </c>
      <c r="V25" s="237">
        <v>95.7</v>
      </c>
      <c r="W25" s="237">
        <v>95.8</v>
      </c>
      <c r="X25" s="237">
        <v>95.8</v>
      </c>
      <c r="Y25" s="237">
        <v>96</v>
      </c>
      <c r="Z25" s="237">
        <v>96.2</v>
      </c>
      <c r="AA25" s="237">
        <v>96.3</v>
      </c>
      <c r="AB25" s="237">
        <v>96.5</v>
      </c>
      <c r="AC25" s="237">
        <v>96.7</v>
      </c>
      <c r="AD25" s="238" t="s">
        <v>2273</v>
      </c>
      <c r="AE25" s="238" t="s">
        <v>2273</v>
      </c>
      <c r="AF25" s="238" t="s">
        <v>2273</v>
      </c>
      <c r="AG25" s="238" t="s">
        <v>2273</v>
      </c>
      <c r="AH25" s="238" t="s">
        <v>2273</v>
      </c>
      <c r="AI25" s="238" t="s">
        <v>2273</v>
      </c>
      <c r="AJ25" s="238" t="s">
        <v>2273</v>
      </c>
      <c r="AK25" s="238" t="s">
        <v>2273</v>
      </c>
      <c r="AL25" s="238" t="s">
        <v>2273</v>
      </c>
      <c r="AM25" s="238" t="s">
        <v>2273</v>
      </c>
      <c r="AN25" s="238" t="s">
        <v>2273</v>
      </c>
      <c r="AO25" s="238" t="s">
        <v>2273</v>
      </c>
      <c r="AP25" s="238" t="s">
        <v>2273</v>
      </c>
      <c r="AQ25" s="238" t="s">
        <v>2273</v>
      </c>
      <c r="AR25" s="238" t="s">
        <v>2273</v>
      </c>
      <c r="AS25" s="238" t="s">
        <v>2273</v>
      </c>
      <c r="AT25" s="238" t="s">
        <v>2273</v>
      </c>
      <c r="AU25" s="238" t="s">
        <v>2273</v>
      </c>
    </row>
    <row r="26" spans="2:47" ht="94.5" hidden="1">
      <c r="B26" s="239" t="s">
        <v>2324</v>
      </c>
      <c r="C26" s="240" t="s">
        <v>2325</v>
      </c>
      <c r="D26" s="240" t="s">
        <v>2268</v>
      </c>
      <c r="E26" s="240" t="s">
        <v>2268</v>
      </c>
      <c r="F26" s="240" t="s">
        <v>2285</v>
      </c>
      <c r="G26" s="240" t="s">
        <v>2326</v>
      </c>
      <c r="H26" s="240" t="s">
        <v>2287</v>
      </c>
      <c r="I26" s="240" t="s">
        <v>2272</v>
      </c>
      <c r="J26" s="241">
        <v>94.8</v>
      </c>
      <c r="K26" s="241">
        <v>94.8</v>
      </c>
      <c r="L26" s="241">
        <v>95</v>
      </c>
      <c r="M26" s="241">
        <v>95</v>
      </c>
      <c r="N26" s="241">
        <v>95</v>
      </c>
      <c r="O26" s="241">
        <v>95</v>
      </c>
      <c r="P26" s="241">
        <v>95.1</v>
      </c>
      <c r="Q26" s="241">
        <v>95.1</v>
      </c>
      <c r="R26" s="241">
        <v>95</v>
      </c>
      <c r="S26" s="241">
        <v>95</v>
      </c>
      <c r="T26" s="237">
        <v>95</v>
      </c>
      <c r="U26" s="237">
        <v>95.1</v>
      </c>
      <c r="V26" s="237">
        <v>95.1</v>
      </c>
      <c r="W26" s="237">
        <v>95.2</v>
      </c>
      <c r="X26" s="237">
        <v>95.2</v>
      </c>
      <c r="Y26" s="237">
        <v>95.2</v>
      </c>
      <c r="Z26" s="237">
        <v>95.3</v>
      </c>
      <c r="AA26" s="237">
        <v>95.4</v>
      </c>
      <c r="AB26" s="237">
        <v>95.4</v>
      </c>
      <c r="AC26" s="237">
        <v>95.5</v>
      </c>
      <c r="AD26" s="242" t="s">
        <v>2273</v>
      </c>
      <c r="AE26" s="242" t="s">
        <v>2273</v>
      </c>
      <c r="AF26" s="242" t="s">
        <v>2273</v>
      </c>
      <c r="AG26" s="242" t="s">
        <v>2273</v>
      </c>
      <c r="AH26" s="242" t="s">
        <v>2273</v>
      </c>
      <c r="AI26" s="242" t="s">
        <v>2273</v>
      </c>
      <c r="AJ26" s="242" t="s">
        <v>2273</v>
      </c>
      <c r="AK26" s="242" t="s">
        <v>2273</v>
      </c>
      <c r="AL26" s="242" t="s">
        <v>2273</v>
      </c>
      <c r="AM26" s="242" t="s">
        <v>2273</v>
      </c>
      <c r="AN26" s="242" t="s">
        <v>2273</v>
      </c>
      <c r="AO26" s="242" t="s">
        <v>2273</v>
      </c>
      <c r="AP26" s="242" t="s">
        <v>2273</v>
      </c>
      <c r="AQ26" s="242" t="s">
        <v>2273</v>
      </c>
      <c r="AR26" s="242" t="s">
        <v>2273</v>
      </c>
      <c r="AS26" s="242" t="s">
        <v>2273</v>
      </c>
      <c r="AT26" s="242" t="s">
        <v>2273</v>
      </c>
      <c r="AU26" s="242" t="s">
        <v>2273</v>
      </c>
    </row>
    <row r="27" spans="2:47" ht="94.5" hidden="1">
      <c r="B27" s="234" t="s">
        <v>2327</v>
      </c>
      <c r="C27" s="235" t="s">
        <v>2328</v>
      </c>
      <c r="D27" s="235" t="s">
        <v>2268</v>
      </c>
      <c r="E27" s="235" t="s">
        <v>2268</v>
      </c>
      <c r="F27" s="235" t="s">
        <v>2285</v>
      </c>
      <c r="G27" s="235" t="s">
        <v>2329</v>
      </c>
      <c r="H27" s="235" t="s">
        <v>2287</v>
      </c>
      <c r="I27" s="235" t="s">
        <v>2272</v>
      </c>
      <c r="J27" s="236">
        <v>26.2</v>
      </c>
      <c r="K27" s="236">
        <v>29.6</v>
      </c>
      <c r="L27" s="236">
        <v>28.1</v>
      </c>
      <c r="M27" s="236">
        <v>26.9</v>
      </c>
      <c r="N27" s="236">
        <v>29.4</v>
      </c>
      <c r="O27" s="236">
        <v>32.6</v>
      </c>
      <c r="P27" s="236">
        <v>30.1</v>
      </c>
      <c r="Q27" s="236">
        <v>29.9</v>
      </c>
      <c r="R27" s="236">
        <v>33</v>
      </c>
      <c r="S27" s="236">
        <v>28.1</v>
      </c>
      <c r="T27" s="237">
        <v>30.4</v>
      </c>
      <c r="U27" s="237">
        <v>35.299999999999997</v>
      </c>
      <c r="V27" s="237">
        <v>39.4</v>
      </c>
      <c r="W27" s="237">
        <v>41.8</v>
      </c>
      <c r="X27" s="237">
        <v>42.2</v>
      </c>
      <c r="Y27" s="237">
        <v>45.2</v>
      </c>
      <c r="Z27" s="237">
        <v>48.4</v>
      </c>
      <c r="AA27" s="237">
        <v>51.7</v>
      </c>
      <c r="AB27" s="237">
        <v>55</v>
      </c>
      <c r="AC27" s="237">
        <v>58.2</v>
      </c>
      <c r="AD27" s="238" t="s">
        <v>2273</v>
      </c>
      <c r="AE27" s="238" t="s">
        <v>2273</v>
      </c>
      <c r="AF27" s="238" t="s">
        <v>2273</v>
      </c>
      <c r="AG27" s="238" t="s">
        <v>2273</v>
      </c>
      <c r="AH27" s="238" t="s">
        <v>2273</v>
      </c>
      <c r="AI27" s="238" t="s">
        <v>2273</v>
      </c>
      <c r="AJ27" s="238" t="s">
        <v>2273</v>
      </c>
      <c r="AK27" s="238" t="s">
        <v>2273</v>
      </c>
      <c r="AL27" s="238" t="s">
        <v>2273</v>
      </c>
      <c r="AM27" s="238" t="s">
        <v>2273</v>
      </c>
      <c r="AN27" s="238" t="s">
        <v>2273</v>
      </c>
      <c r="AO27" s="238" t="s">
        <v>2273</v>
      </c>
      <c r="AP27" s="238" t="s">
        <v>2273</v>
      </c>
      <c r="AQ27" s="238" t="s">
        <v>2273</v>
      </c>
      <c r="AR27" s="238" t="s">
        <v>2273</v>
      </c>
      <c r="AS27" s="238" t="s">
        <v>2273</v>
      </c>
      <c r="AT27" s="238" t="s">
        <v>2273</v>
      </c>
      <c r="AU27" s="238" t="s">
        <v>2273</v>
      </c>
    </row>
    <row r="28" spans="2:47" ht="94.5" hidden="1">
      <c r="B28" s="239" t="s">
        <v>2330</v>
      </c>
      <c r="C28" s="240" t="s">
        <v>2331</v>
      </c>
      <c r="D28" s="240" t="s">
        <v>2268</v>
      </c>
      <c r="E28" s="240" t="s">
        <v>2268</v>
      </c>
      <c r="F28" s="240" t="s">
        <v>2285</v>
      </c>
      <c r="G28" s="240" t="s">
        <v>2332</v>
      </c>
      <c r="H28" s="240" t="s">
        <v>2287</v>
      </c>
      <c r="I28" s="240" t="s">
        <v>2272</v>
      </c>
      <c r="J28" s="241">
        <v>26.3</v>
      </c>
      <c r="K28" s="241">
        <v>26.9</v>
      </c>
      <c r="L28" s="241">
        <v>29</v>
      </c>
      <c r="M28" s="241">
        <v>28.6</v>
      </c>
      <c r="N28" s="241">
        <v>28.7</v>
      </c>
      <c r="O28" s="241">
        <v>29.5</v>
      </c>
      <c r="P28" s="241">
        <v>30.1</v>
      </c>
      <c r="Q28" s="241">
        <v>30.1</v>
      </c>
      <c r="R28" s="241">
        <v>29.9</v>
      </c>
      <c r="S28" s="241">
        <v>29.5</v>
      </c>
      <c r="T28" s="237">
        <v>29.5</v>
      </c>
      <c r="U28" s="237">
        <v>29.9</v>
      </c>
      <c r="V28" s="237">
        <v>30.5</v>
      </c>
      <c r="W28" s="237">
        <v>31.3</v>
      </c>
      <c r="X28" s="237">
        <v>31.9</v>
      </c>
      <c r="Y28" s="237">
        <v>32.6</v>
      </c>
      <c r="Z28" s="237">
        <v>33.4</v>
      </c>
      <c r="AA28" s="237">
        <v>34.299999999999997</v>
      </c>
      <c r="AB28" s="237">
        <v>35.1</v>
      </c>
      <c r="AC28" s="237">
        <v>36</v>
      </c>
      <c r="AD28" s="242" t="s">
        <v>2273</v>
      </c>
      <c r="AE28" s="242" t="s">
        <v>2273</v>
      </c>
      <c r="AF28" s="242" t="s">
        <v>2273</v>
      </c>
      <c r="AG28" s="242" t="s">
        <v>2273</v>
      </c>
      <c r="AH28" s="242" t="s">
        <v>2273</v>
      </c>
      <c r="AI28" s="242" t="s">
        <v>2273</v>
      </c>
      <c r="AJ28" s="242" t="s">
        <v>2273</v>
      </c>
      <c r="AK28" s="242" t="s">
        <v>2273</v>
      </c>
      <c r="AL28" s="242" t="s">
        <v>2273</v>
      </c>
      <c r="AM28" s="242" t="s">
        <v>2273</v>
      </c>
      <c r="AN28" s="242" t="s">
        <v>2273</v>
      </c>
      <c r="AO28" s="242" t="s">
        <v>2273</v>
      </c>
      <c r="AP28" s="242" t="s">
        <v>2273</v>
      </c>
      <c r="AQ28" s="242" t="s">
        <v>2273</v>
      </c>
      <c r="AR28" s="242" t="s">
        <v>2273</v>
      </c>
      <c r="AS28" s="242" t="s">
        <v>2273</v>
      </c>
      <c r="AT28" s="242" t="s">
        <v>2273</v>
      </c>
      <c r="AU28" s="242" t="s">
        <v>2273</v>
      </c>
    </row>
    <row r="29" spans="2:47" ht="94.5" hidden="1">
      <c r="B29" s="234" t="s">
        <v>2333</v>
      </c>
      <c r="C29" s="235" t="s">
        <v>2334</v>
      </c>
      <c r="D29" s="235" t="s">
        <v>2268</v>
      </c>
      <c r="E29" s="235" t="s">
        <v>2268</v>
      </c>
      <c r="F29" s="235" t="s">
        <v>2285</v>
      </c>
      <c r="G29" s="235" t="s">
        <v>2335</v>
      </c>
      <c r="H29" s="235" t="s">
        <v>2287</v>
      </c>
      <c r="I29" s="235" t="s">
        <v>2272</v>
      </c>
      <c r="J29" s="236">
        <v>9.5</v>
      </c>
      <c r="K29" s="236">
        <v>11.2</v>
      </c>
      <c r="L29" s="236">
        <v>10.4</v>
      </c>
      <c r="M29" s="236">
        <v>9.8000000000000007</v>
      </c>
      <c r="N29" s="236">
        <v>11.1</v>
      </c>
      <c r="O29" s="236">
        <v>12.8</v>
      </c>
      <c r="P29" s="236">
        <v>11.5</v>
      </c>
      <c r="Q29" s="236">
        <v>11.4</v>
      </c>
      <c r="R29" s="236">
        <v>13.1</v>
      </c>
      <c r="S29" s="236">
        <v>10.4</v>
      </c>
      <c r="T29" s="237">
        <v>11.7</v>
      </c>
      <c r="U29" s="237">
        <v>14.5</v>
      </c>
      <c r="V29" s="237">
        <v>17.100000000000001</v>
      </c>
      <c r="W29" s="237">
        <v>18.7</v>
      </c>
      <c r="X29" s="237">
        <v>19</v>
      </c>
      <c r="Y29" s="237">
        <v>21.2</v>
      </c>
      <c r="Z29" s="237">
        <v>23.9</v>
      </c>
      <c r="AA29" s="237">
        <v>26.9</v>
      </c>
      <c r="AB29" s="237">
        <v>30.2</v>
      </c>
      <c r="AC29" s="237">
        <v>33.6</v>
      </c>
      <c r="AD29" s="238" t="s">
        <v>2273</v>
      </c>
      <c r="AE29" s="238" t="s">
        <v>2273</v>
      </c>
      <c r="AF29" s="238" t="s">
        <v>2273</v>
      </c>
      <c r="AG29" s="238" t="s">
        <v>2273</v>
      </c>
      <c r="AH29" s="238" t="s">
        <v>2273</v>
      </c>
      <c r="AI29" s="238" t="s">
        <v>2273</v>
      </c>
      <c r="AJ29" s="238" t="s">
        <v>2273</v>
      </c>
      <c r="AK29" s="238" t="s">
        <v>2273</v>
      </c>
      <c r="AL29" s="238" t="s">
        <v>2273</v>
      </c>
      <c r="AM29" s="238" t="s">
        <v>2273</v>
      </c>
      <c r="AN29" s="238" t="s">
        <v>2273</v>
      </c>
      <c r="AO29" s="238" t="s">
        <v>2273</v>
      </c>
      <c r="AP29" s="238" t="s">
        <v>2273</v>
      </c>
      <c r="AQ29" s="238" t="s">
        <v>2273</v>
      </c>
      <c r="AR29" s="238" t="s">
        <v>2273</v>
      </c>
      <c r="AS29" s="238" t="s">
        <v>2273</v>
      </c>
      <c r="AT29" s="238" t="s">
        <v>2273</v>
      </c>
      <c r="AU29" s="238" t="s">
        <v>2273</v>
      </c>
    </row>
    <row r="30" spans="2:47" ht="94.5" hidden="1">
      <c r="B30" s="239" t="s">
        <v>2336</v>
      </c>
      <c r="C30" s="240" t="s">
        <v>2337</v>
      </c>
      <c r="D30" s="240" t="s">
        <v>2268</v>
      </c>
      <c r="E30" s="240" t="s">
        <v>2268</v>
      </c>
      <c r="F30" s="240" t="s">
        <v>2285</v>
      </c>
      <c r="G30" s="240" t="s">
        <v>2338</v>
      </c>
      <c r="H30" s="240" t="s">
        <v>2287</v>
      </c>
      <c r="I30" s="240" t="s">
        <v>2272</v>
      </c>
      <c r="J30" s="241">
        <v>9.6</v>
      </c>
      <c r="K30" s="241">
        <v>9.8000000000000007</v>
      </c>
      <c r="L30" s="241">
        <v>10.9</v>
      </c>
      <c r="M30" s="241">
        <v>10.7</v>
      </c>
      <c r="N30" s="241">
        <v>10.7</v>
      </c>
      <c r="O30" s="241">
        <v>11.1</v>
      </c>
      <c r="P30" s="241">
        <v>11.5</v>
      </c>
      <c r="Q30" s="241">
        <v>11.5</v>
      </c>
      <c r="R30" s="241">
        <v>11.4</v>
      </c>
      <c r="S30" s="241">
        <v>11.2</v>
      </c>
      <c r="T30" s="237">
        <v>11.2</v>
      </c>
      <c r="U30" s="237">
        <v>11.4</v>
      </c>
      <c r="V30" s="237">
        <v>11.7</v>
      </c>
      <c r="W30" s="237">
        <v>12.1</v>
      </c>
      <c r="X30" s="237">
        <v>12.5</v>
      </c>
      <c r="Y30" s="237">
        <v>12.9</v>
      </c>
      <c r="Z30" s="237">
        <v>13.3</v>
      </c>
      <c r="AA30" s="237">
        <v>13.8</v>
      </c>
      <c r="AB30" s="237">
        <v>14.4</v>
      </c>
      <c r="AC30" s="237">
        <v>14.8</v>
      </c>
      <c r="AD30" s="242" t="s">
        <v>2273</v>
      </c>
      <c r="AE30" s="242" t="s">
        <v>2273</v>
      </c>
      <c r="AF30" s="242" t="s">
        <v>2273</v>
      </c>
      <c r="AG30" s="242" t="s">
        <v>2273</v>
      </c>
      <c r="AH30" s="242" t="s">
        <v>2273</v>
      </c>
      <c r="AI30" s="242" t="s">
        <v>2273</v>
      </c>
      <c r="AJ30" s="242" t="s">
        <v>2273</v>
      </c>
      <c r="AK30" s="242" t="s">
        <v>2273</v>
      </c>
      <c r="AL30" s="242" t="s">
        <v>2273</v>
      </c>
      <c r="AM30" s="242" t="s">
        <v>2273</v>
      </c>
      <c r="AN30" s="242" t="s">
        <v>2273</v>
      </c>
      <c r="AO30" s="242" t="s">
        <v>2273</v>
      </c>
      <c r="AP30" s="242" t="s">
        <v>2273</v>
      </c>
      <c r="AQ30" s="242" t="s">
        <v>2273</v>
      </c>
      <c r="AR30" s="242" t="s">
        <v>2273</v>
      </c>
      <c r="AS30" s="242" t="s">
        <v>2273</v>
      </c>
      <c r="AT30" s="242" t="s">
        <v>2273</v>
      </c>
      <c r="AU30" s="242" t="s">
        <v>2273</v>
      </c>
    </row>
    <row r="31" spans="2:47" ht="31.5" hidden="1">
      <c r="B31" s="234" t="s">
        <v>2339</v>
      </c>
      <c r="C31" s="235" t="s">
        <v>2340</v>
      </c>
      <c r="D31" s="235" t="s">
        <v>2268</v>
      </c>
      <c r="E31" s="235" t="s">
        <v>2268</v>
      </c>
      <c r="F31" s="235" t="s">
        <v>2341</v>
      </c>
      <c r="G31" s="235" t="s">
        <v>2342</v>
      </c>
      <c r="H31" s="235" t="s">
        <v>2268</v>
      </c>
      <c r="I31" s="235" t="s">
        <v>2272</v>
      </c>
      <c r="J31" s="238">
        <v>14.715</v>
      </c>
      <c r="K31" s="238">
        <v>14.271000000000001</v>
      </c>
      <c r="L31" s="238">
        <v>13.83</v>
      </c>
      <c r="M31" s="238">
        <v>13.426</v>
      </c>
      <c r="N31" s="238">
        <v>13.099</v>
      </c>
      <c r="O31" s="238">
        <v>12.775</v>
      </c>
      <c r="P31" s="238">
        <v>12.452</v>
      </c>
      <c r="Q31" s="238">
        <v>12.211</v>
      </c>
      <c r="R31" s="236">
        <v>12</v>
      </c>
      <c r="S31" s="236">
        <v>11.8</v>
      </c>
      <c r="T31" s="237">
        <v>11.5</v>
      </c>
      <c r="U31" s="237">
        <v>11.3</v>
      </c>
      <c r="V31" s="237">
        <v>11.1</v>
      </c>
      <c r="W31" s="237">
        <v>10.9</v>
      </c>
      <c r="X31" s="237">
        <v>10.7</v>
      </c>
      <c r="Y31" s="237">
        <v>10.5</v>
      </c>
      <c r="Z31" s="237">
        <v>10.3</v>
      </c>
      <c r="AA31" s="237">
        <v>10.199999999999999</v>
      </c>
      <c r="AB31" s="238" t="s">
        <v>2273</v>
      </c>
      <c r="AC31" s="238" t="s">
        <v>2273</v>
      </c>
      <c r="AD31" s="238" t="s">
        <v>2273</v>
      </c>
      <c r="AE31" s="238" t="s">
        <v>2273</v>
      </c>
      <c r="AF31" s="238" t="s">
        <v>2273</v>
      </c>
      <c r="AG31" s="238" t="s">
        <v>2273</v>
      </c>
      <c r="AH31" s="238" t="s">
        <v>2273</v>
      </c>
      <c r="AI31" s="238" t="s">
        <v>2273</v>
      </c>
      <c r="AJ31" s="238" t="s">
        <v>2273</v>
      </c>
      <c r="AK31" s="238" t="s">
        <v>2273</v>
      </c>
      <c r="AL31" s="238" t="s">
        <v>2273</v>
      </c>
      <c r="AM31" s="238" t="s">
        <v>2273</v>
      </c>
      <c r="AN31" s="238" t="s">
        <v>2273</v>
      </c>
      <c r="AO31" s="238" t="s">
        <v>2273</v>
      </c>
      <c r="AP31" s="238" t="s">
        <v>2273</v>
      </c>
      <c r="AQ31" s="238" t="s">
        <v>2273</v>
      </c>
      <c r="AR31" s="238" t="s">
        <v>2273</v>
      </c>
      <c r="AS31" s="238" t="s">
        <v>2273</v>
      </c>
      <c r="AT31" s="238" t="s">
        <v>2273</v>
      </c>
      <c r="AU31" s="238" t="s">
        <v>2273</v>
      </c>
    </row>
    <row r="32" spans="2:47" ht="31.5" hidden="1">
      <c r="B32" s="239" t="s">
        <v>2343</v>
      </c>
      <c r="C32" s="240" t="s">
        <v>2344</v>
      </c>
      <c r="D32" s="240" t="s">
        <v>2268</v>
      </c>
      <c r="E32" s="240" t="s">
        <v>2268</v>
      </c>
      <c r="F32" s="240" t="s">
        <v>2341</v>
      </c>
      <c r="G32" s="240" t="s">
        <v>2345</v>
      </c>
      <c r="H32" s="240" t="s">
        <v>2268</v>
      </c>
      <c r="I32" s="240" t="s">
        <v>2272</v>
      </c>
      <c r="J32" s="242">
        <v>4.6050000000000004</v>
      </c>
      <c r="K32" s="242">
        <v>4.5309999999999997</v>
      </c>
      <c r="L32" s="242">
        <v>4.4390000000000001</v>
      </c>
      <c r="M32" s="242">
        <v>4.3620000000000001</v>
      </c>
      <c r="N32" s="242">
        <v>4.2130000000000001</v>
      </c>
      <c r="O32" s="242">
        <v>4.0259999999999998</v>
      </c>
      <c r="P32" s="242">
        <v>3.8450000000000002</v>
      </c>
      <c r="Q32" s="242">
        <v>3.7</v>
      </c>
      <c r="R32" s="241">
        <v>3.5</v>
      </c>
      <c r="S32" s="241">
        <v>3.4</v>
      </c>
      <c r="T32" s="237">
        <v>3.4</v>
      </c>
      <c r="U32" s="237">
        <v>3.4</v>
      </c>
      <c r="V32" s="237">
        <v>3.4</v>
      </c>
      <c r="W32" s="237">
        <v>3.4</v>
      </c>
      <c r="X32" s="237">
        <v>3.4</v>
      </c>
      <c r="Y32" s="237">
        <v>3.4</v>
      </c>
      <c r="Z32" s="237">
        <v>3.3</v>
      </c>
      <c r="AA32" s="237">
        <v>3.3</v>
      </c>
      <c r="AB32" s="242" t="s">
        <v>2273</v>
      </c>
      <c r="AC32" s="242" t="s">
        <v>2273</v>
      </c>
      <c r="AD32" s="242" t="s">
        <v>2273</v>
      </c>
      <c r="AE32" s="242" t="s">
        <v>2273</v>
      </c>
      <c r="AF32" s="242" t="s">
        <v>2273</v>
      </c>
      <c r="AG32" s="242" t="s">
        <v>2273</v>
      </c>
      <c r="AH32" s="242" t="s">
        <v>2273</v>
      </c>
      <c r="AI32" s="242" t="s">
        <v>2273</v>
      </c>
      <c r="AJ32" s="242" t="s">
        <v>2273</v>
      </c>
      <c r="AK32" s="242" t="s">
        <v>2273</v>
      </c>
      <c r="AL32" s="242" t="s">
        <v>2273</v>
      </c>
      <c r="AM32" s="242" t="s">
        <v>2273</v>
      </c>
      <c r="AN32" s="242" t="s">
        <v>2273</v>
      </c>
      <c r="AO32" s="242" t="s">
        <v>2273</v>
      </c>
      <c r="AP32" s="242" t="s">
        <v>2273</v>
      </c>
      <c r="AQ32" s="242" t="s">
        <v>2273</v>
      </c>
      <c r="AR32" s="242" t="s">
        <v>2273</v>
      </c>
      <c r="AS32" s="242" t="s">
        <v>2273</v>
      </c>
      <c r="AT32" s="242" t="s">
        <v>2273</v>
      </c>
      <c r="AU32" s="242" t="s">
        <v>2273</v>
      </c>
    </row>
    <row r="33" spans="2:47" ht="31.5" hidden="1">
      <c r="B33" s="234" t="s">
        <v>2346</v>
      </c>
      <c r="C33" s="235" t="s">
        <v>2347</v>
      </c>
      <c r="D33" s="235" t="s">
        <v>2268</v>
      </c>
      <c r="E33" s="235" t="s">
        <v>2268</v>
      </c>
      <c r="F33" s="235" t="s">
        <v>2341</v>
      </c>
      <c r="G33" s="235" t="s">
        <v>2348</v>
      </c>
      <c r="H33" s="235" t="s">
        <v>2268</v>
      </c>
      <c r="I33" s="235" t="s">
        <v>2272</v>
      </c>
      <c r="J33" s="238">
        <v>5.4740000000000002</v>
      </c>
      <c r="K33" s="238">
        <v>5.141</v>
      </c>
      <c r="L33" s="238">
        <v>4.8630000000000004</v>
      </c>
      <c r="M33" s="238">
        <v>4.6790000000000003</v>
      </c>
      <c r="N33" s="238">
        <v>4.5650000000000004</v>
      </c>
      <c r="O33" s="238">
        <v>4.5030000000000001</v>
      </c>
      <c r="P33" s="238">
        <v>4.468</v>
      </c>
      <c r="Q33" s="238">
        <v>4.4409999999999998</v>
      </c>
      <c r="R33" s="236">
        <v>4.4000000000000004</v>
      </c>
      <c r="S33" s="236">
        <v>4.4000000000000004</v>
      </c>
      <c r="T33" s="237">
        <v>4.5</v>
      </c>
      <c r="U33" s="237">
        <v>4.4000000000000004</v>
      </c>
      <c r="V33" s="237">
        <v>4.4000000000000004</v>
      </c>
      <c r="W33" s="237">
        <v>4.3</v>
      </c>
      <c r="X33" s="237">
        <v>4.2</v>
      </c>
      <c r="Y33" s="237">
        <v>4</v>
      </c>
      <c r="Z33" s="237">
        <v>3.8</v>
      </c>
      <c r="AA33" s="237">
        <v>3.7</v>
      </c>
      <c r="AB33" s="238" t="s">
        <v>2273</v>
      </c>
      <c r="AC33" s="238" t="s">
        <v>2273</v>
      </c>
      <c r="AD33" s="238" t="s">
        <v>2273</v>
      </c>
      <c r="AE33" s="238" t="s">
        <v>2273</v>
      </c>
      <c r="AF33" s="238" t="s">
        <v>2273</v>
      </c>
      <c r="AG33" s="238" t="s">
        <v>2273</v>
      </c>
      <c r="AH33" s="238" t="s">
        <v>2273</v>
      </c>
      <c r="AI33" s="238" t="s">
        <v>2273</v>
      </c>
      <c r="AJ33" s="238" t="s">
        <v>2273</v>
      </c>
      <c r="AK33" s="238" t="s">
        <v>2273</v>
      </c>
      <c r="AL33" s="238" t="s">
        <v>2273</v>
      </c>
      <c r="AM33" s="238" t="s">
        <v>2273</v>
      </c>
      <c r="AN33" s="238" t="s">
        <v>2273</v>
      </c>
      <c r="AO33" s="238" t="s">
        <v>2273</v>
      </c>
      <c r="AP33" s="238" t="s">
        <v>2273</v>
      </c>
      <c r="AQ33" s="238" t="s">
        <v>2273</v>
      </c>
      <c r="AR33" s="238" t="s">
        <v>2273</v>
      </c>
      <c r="AS33" s="238" t="s">
        <v>2273</v>
      </c>
      <c r="AT33" s="238" t="s">
        <v>2273</v>
      </c>
      <c r="AU33" s="238" t="s">
        <v>2273</v>
      </c>
    </row>
    <row r="34" spans="2:47" ht="31.5" hidden="1">
      <c r="B34" s="239" t="s">
        <v>2349</v>
      </c>
      <c r="C34" s="240" t="s">
        <v>2350</v>
      </c>
      <c r="D34" s="240" t="s">
        <v>2268</v>
      </c>
      <c r="E34" s="240" t="s">
        <v>2268</v>
      </c>
      <c r="F34" s="240" t="s">
        <v>2341</v>
      </c>
      <c r="G34" s="240" t="s">
        <v>2351</v>
      </c>
      <c r="H34" s="240" t="s">
        <v>2268</v>
      </c>
      <c r="I34" s="240" t="s">
        <v>2272</v>
      </c>
      <c r="J34" s="242">
        <v>4.0000000000000001E-3</v>
      </c>
      <c r="K34" s="242">
        <v>5.0000000000000001E-3</v>
      </c>
      <c r="L34" s="242">
        <v>5.0000000000000001E-3</v>
      </c>
      <c r="M34" s="242">
        <v>6.0000000000000001E-3</v>
      </c>
      <c r="N34" s="242">
        <v>6.0000000000000001E-3</v>
      </c>
      <c r="O34" s="242">
        <v>7.0000000000000001E-3</v>
      </c>
      <c r="P34" s="242">
        <v>8.0000000000000002E-3</v>
      </c>
      <c r="Q34" s="242">
        <v>8.0000000000000002E-3</v>
      </c>
      <c r="R34" s="241">
        <v>0</v>
      </c>
      <c r="S34" s="241">
        <v>0</v>
      </c>
      <c r="T34" s="237">
        <v>0</v>
      </c>
      <c r="U34" s="237">
        <v>0</v>
      </c>
      <c r="V34" s="237">
        <v>0</v>
      </c>
      <c r="W34" s="237">
        <v>0</v>
      </c>
      <c r="X34" s="237">
        <v>0</v>
      </c>
      <c r="Y34" s="237">
        <v>0</v>
      </c>
      <c r="Z34" s="237">
        <v>0</v>
      </c>
      <c r="AA34" s="237">
        <v>0</v>
      </c>
      <c r="AB34" s="242" t="s">
        <v>2273</v>
      </c>
      <c r="AC34" s="242" t="s">
        <v>2273</v>
      </c>
      <c r="AD34" s="242" t="s">
        <v>2273</v>
      </c>
      <c r="AE34" s="242" t="s">
        <v>2273</v>
      </c>
      <c r="AF34" s="242" t="s">
        <v>2273</v>
      </c>
      <c r="AG34" s="242" t="s">
        <v>2273</v>
      </c>
      <c r="AH34" s="242" t="s">
        <v>2273</v>
      </c>
      <c r="AI34" s="242" t="s">
        <v>2273</v>
      </c>
      <c r="AJ34" s="242" t="s">
        <v>2273</v>
      </c>
      <c r="AK34" s="242" t="s">
        <v>2273</v>
      </c>
      <c r="AL34" s="242" t="s">
        <v>2273</v>
      </c>
      <c r="AM34" s="242" t="s">
        <v>2273</v>
      </c>
      <c r="AN34" s="242" t="s">
        <v>2273</v>
      </c>
      <c r="AO34" s="242" t="s">
        <v>2273</v>
      </c>
      <c r="AP34" s="242" t="s">
        <v>2273</v>
      </c>
      <c r="AQ34" s="242" t="s">
        <v>2273</v>
      </c>
      <c r="AR34" s="242" t="s">
        <v>2273</v>
      </c>
      <c r="AS34" s="242" t="s">
        <v>2273</v>
      </c>
      <c r="AT34" s="242" t="s">
        <v>2273</v>
      </c>
      <c r="AU34" s="242" t="s">
        <v>2273</v>
      </c>
    </row>
    <row r="35" spans="2:47" ht="31.5" hidden="1">
      <c r="B35" s="234" t="s">
        <v>2352</v>
      </c>
      <c r="C35" s="235" t="s">
        <v>2353</v>
      </c>
      <c r="D35" s="235" t="s">
        <v>2268</v>
      </c>
      <c r="E35" s="235" t="s">
        <v>2268</v>
      </c>
      <c r="F35" s="235" t="s">
        <v>2341</v>
      </c>
      <c r="G35" s="235" t="s">
        <v>2354</v>
      </c>
      <c r="H35" s="235" t="s">
        <v>2268</v>
      </c>
      <c r="I35" s="235" t="s">
        <v>2272</v>
      </c>
      <c r="J35" s="238">
        <v>6.7489999999999997</v>
      </c>
      <c r="K35" s="238">
        <v>6.5449999999999999</v>
      </c>
      <c r="L35" s="238">
        <v>6.3140000000000001</v>
      </c>
      <c r="M35" s="238">
        <v>6.0389999999999997</v>
      </c>
      <c r="N35" s="238">
        <v>5.7169999999999996</v>
      </c>
      <c r="O35" s="238">
        <v>5.3780000000000001</v>
      </c>
      <c r="P35" s="238">
        <v>5.0720000000000001</v>
      </c>
      <c r="Q35" s="238">
        <v>4.83</v>
      </c>
      <c r="R35" s="236">
        <v>4.7</v>
      </c>
      <c r="S35" s="236">
        <v>4.5999999999999996</v>
      </c>
      <c r="T35" s="237">
        <v>4.5</v>
      </c>
      <c r="U35" s="237">
        <v>4.5</v>
      </c>
      <c r="V35" s="237">
        <v>4.5</v>
      </c>
      <c r="W35" s="237">
        <v>4.5</v>
      </c>
      <c r="X35" s="237">
        <v>4.5</v>
      </c>
      <c r="Y35" s="237">
        <v>4.5</v>
      </c>
      <c r="Z35" s="237">
        <v>4.5</v>
      </c>
      <c r="AA35" s="237">
        <v>4.4000000000000004</v>
      </c>
      <c r="AB35" s="238" t="s">
        <v>2273</v>
      </c>
      <c r="AC35" s="238" t="s">
        <v>2273</v>
      </c>
      <c r="AD35" s="238" t="s">
        <v>2273</v>
      </c>
      <c r="AE35" s="238" t="s">
        <v>2273</v>
      </c>
      <c r="AF35" s="238" t="s">
        <v>2273</v>
      </c>
      <c r="AG35" s="238" t="s">
        <v>2273</v>
      </c>
      <c r="AH35" s="238" t="s">
        <v>2273</v>
      </c>
      <c r="AI35" s="238" t="s">
        <v>2273</v>
      </c>
      <c r="AJ35" s="238" t="s">
        <v>2273</v>
      </c>
      <c r="AK35" s="238" t="s">
        <v>2273</v>
      </c>
      <c r="AL35" s="238" t="s">
        <v>2273</v>
      </c>
      <c r="AM35" s="238" t="s">
        <v>2273</v>
      </c>
      <c r="AN35" s="238" t="s">
        <v>2273</v>
      </c>
      <c r="AO35" s="238" t="s">
        <v>2273</v>
      </c>
      <c r="AP35" s="238" t="s">
        <v>2273</v>
      </c>
      <c r="AQ35" s="238" t="s">
        <v>2273</v>
      </c>
      <c r="AR35" s="238" t="s">
        <v>2273</v>
      </c>
      <c r="AS35" s="238" t="s">
        <v>2273</v>
      </c>
      <c r="AT35" s="238" t="s">
        <v>2273</v>
      </c>
      <c r="AU35" s="238" t="s">
        <v>2273</v>
      </c>
    </row>
    <row r="36" spans="2:47" ht="31.5" hidden="1">
      <c r="B36" s="239" t="s">
        <v>2355</v>
      </c>
      <c r="C36" s="240" t="s">
        <v>2356</v>
      </c>
      <c r="D36" s="240" t="s">
        <v>2268</v>
      </c>
      <c r="E36" s="240" t="s">
        <v>2268</v>
      </c>
      <c r="F36" s="240" t="s">
        <v>2341</v>
      </c>
      <c r="G36" s="240" t="s">
        <v>2357</v>
      </c>
      <c r="H36" s="240" t="s">
        <v>2268</v>
      </c>
      <c r="I36" s="240" t="s">
        <v>2272</v>
      </c>
      <c r="J36" s="242">
        <v>72.974999999999994</v>
      </c>
      <c r="K36" s="242">
        <v>72.968999999999994</v>
      </c>
      <c r="L36" s="242">
        <v>73.004000000000005</v>
      </c>
      <c r="M36" s="242">
        <v>73.037999999999997</v>
      </c>
      <c r="N36" s="242">
        <v>72.769000000000005</v>
      </c>
      <c r="O36" s="242">
        <v>72.632999999999996</v>
      </c>
      <c r="P36" s="242">
        <v>72.338999999999999</v>
      </c>
      <c r="Q36" s="242">
        <v>71.781999999999996</v>
      </c>
      <c r="R36" s="241">
        <v>71.2</v>
      </c>
      <c r="S36" s="241">
        <v>70.7</v>
      </c>
      <c r="T36" s="237">
        <v>70.099999999999994</v>
      </c>
      <c r="U36" s="237">
        <v>69.400000000000006</v>
      </c>
      <c r="V36" s="237">
        <v>68.599999999999994</v>
      </c>
      <c r="W36" s="237">
        <v>67.900000000000006</v>
      </c>
      <c r="X36" s="237">
        <v>67.2</v>
      </c>
      <c r="Y36" s="237">
        <v>66.5</v>
      </c>
      <c r="Z36" s="237">
        <v>65.900000000000006</v>
      </c>
      <c r="AA36" s="237">
        <v>65.3</v>
      </c>
      <c r="AB36" s="242" t="s">
        <v>2273</v>
      </c>
      <c r="AC36" s="242" t="s">
        <v>2273</v>
      </c>
      <c r="AD36" s="242" t="s">
        <v>2273</v>
      </c>
      <c r="AE36" s="242" t="s">
        <v>2273</v>
      </c>
      <c r="AF36" s="242" t="s">
        <v>2273</v>
      </c>
      <c r="AG36" s="242" t="s">
        <v>2273</v>
      </c>
      <c r="AH36" s="242" t="s">
        <v>2273</v>
      </c>
      <c r="AI36" s="242" t="s">
        <v>2273</v>
      </c>
      <c r="AJ36" s="242" t="s">
        <v>2273</v>
      </c>
      <c r="AK36" s="242" t="s">
        <v>2273</v>
      </c>
      <c r="AL36" s="242" t="s">
        <v>2273</v>
      </c>
      <c r="AM36" s="242" t="s">
        <v>2273</v>
      </c>
      <c r="AN36" s="242" t="s">
        <v>2273</v>
      </c>
      <c r="AO36" s="242" t="s">
        <v>2273</v>
      </c>
      <c r="AP36" s="242" t="s">
        <v>2273</v>
      </c>
      <c r="AQ36" s="242" t="s">
        <v>2273</v>
      </c>
      <c r="AR36" s="242" t="s">
        <v>2273</v>
      </c>
      <c r="AS36" s="242" t="s">
        <v>2273</v>
      </c>
      <c r="AT36" s="242" t="s">
        <v>2273</v>
      </c>
      <c r="AU36" s="242" t="s">
        <v>2273</v>
      </c>
    </row>
    <row r="37" spans="2:47" ht="31.5" hidden="1">
      <c r="B37" s="234" t="s">
        <v>2358</v>
      </c>
      <c r="C37" s="235" t="s">
        <v>2359</v>
      </c>
      <c r="D37" s="235" t="s">
        <v>2268</v>
      </c>
      <c r="E37" s="235" t="s">
        <v>2268</v>
      </c>
      <c r="F37" s="235" t="s">
        <v>2341</v>
      </c>
      <c r="G37" s="235" t="s">
        <v>2360</v>
      </c>
      <c r="H37" s="235" t="s">
        <v>2268</v>
      </c>
      <c r="I37" s="235" t="s">
        <v>2272</v>
      </c>
      <c r="J37" s="238">
        <v>6.6879999999999997</v>
      </c>
      <c r="K37" s="238">
        <v>6.8390000000000004</v>
      </c>
      <c r="L37" s="238">
        <v>6.8780000000000001</v>
      </c>
      <c r="M37" s="238">
        <v>6.8609999999999998</v>
      </c>
      <c r="N37" s="238">
        <v>6.7910000000000004</v>
      </c>
      <c r="O37" s="238">
        <v>6.6680000000000001</v>
      </c>
      <c r="P37" s="238">
        <v>6.4930000000000003</v>
      </c>
      <c r="Q37" s="238">
        <v>6.2729999999999997</v>
      </c>
      <c r="R37" s="236">
        <v>6</v>
      </c>
      <c r="S37" s="236">
        <v>5.7</v>
      </c>
      <c r="T37" s="237">
        <v>5.4</v>
      </c>
      <c r="U37" s="237">
        <v>5.0999999999999996</v>
      </c>
      <c r="V37" s="237">
        <v>4.9000000000000004</v>
      </c>
      <c r="W37" s="237">
        <v>4.7</v>
      </c>
      <c r="X37" s="237">
        <v>4.5999999999999996</v>
      </c>
      <c r="Y37" s="237">
        <v>4.5999999999999996</v>
      </c>
      <c r="Z37" s="237">
        <v>4.5</v>
      </c>
      <c r="AA37" s="237">
        <v>4.5</v>
      </c>
      <c r="AB37" s="238" t="s">
        <v>2273</v>
      </c>
      <c r="AC37" s="238" t="s">
        <v>2273</v>
      </c>
      <c r="AD37" s="238" t="s">
        <v>2273</v>
      </c>
      <c r="AE37" s="238" t="s">
        <v>2273</v>
      </c>
      <c r="AF37" s="238" t="s">
        <v>2273</v>
      </c>
      <c r="AG37" s="238" t="s">
        <v>2273</v>
      </c>
      <c r="AH37" s="238" t="s">
        <v>2273</v>
      </c>
      <c r="AI37" s="238" t="s">
        <v>2273</v>
      </c>
      <c r="AJ37" s="238" t="s">
        <v>2273</v>
      </c>
      <c r="AK37" s="238" t="s">
        <v>2273</v>
      </c>
      <c r="AL37" s="238" t="s">
        <v>2273</v>
      </c>
      <c r="AM37" s="238" t="s">
        <v>2273</v>
      </c>
      <c r="AN37" s="238" t="s">
        <v>2273</v>
      </c>
      <c r="AO37" s="238" t="s">
        <v>2273</v>
      </c>
      <c r="AP37" s="238" t="s">
        <v>2273</v>
      </c>
      <c r="AQ37" s="238" t="s">
        <v>2273</v>
      </c>
      <c r="AR37" s="238" t="s">
        <v>2273</v>
      </c>
      <c r="AS37" s="238" t="s">
        <v>2273</v>
      </c>
      <c r="AT37" s="238" t="s">
        <v>2273</v>
      </c>
      <c r="AU37" s="238" t="s">
        <v>2273</v>
      </c>
    </row>
    <row r="38" spans="2:47" ht="31.5" hidden="1">
      <c r="B38" s="239" t="s">
        <v>2361</v>
      </c>
      <c r="C38" s="240" t="s">
        <v>2362</v>
      </c>
      <c r="D38" s="240" t="s">
        <v>2268</v>
      </c>
      <c r="E38" s="240" t="s">
        <v>2268</v>
      </c>
      <c r="F38" s="240" t="s">
        <v>2341</v>
      </c>
      <c r="G38" s="240" t="s">
        <v>2363</v>
      </c>
      <c r="H38" s="240" t="s">
        <v>2268</v>
      </c>
      <c r="I38" s="240" t="s">
        <v>2272</v>
      </c>
      <c r="J38" s="242">
        <v>6.6870000000000003</v>
      </c>
      <c r="K38" s="242">
        <v>6.508</v>
      </c>
      <c r="L38" s="242">
        <v>6.4580000000000002</v>
      </c>
      <c r="M38" s="242">
        <v>6.4329999999999998</v>
      </c>
      <c r="N38" s="242">
        <v>6.5149999999999997</v>
      </c>
      <c r="O38" s="242">
        <v>6.6559999999999997</v>
      </c>
      <c r="P38" s="242">
        <v>6.7770000000000001</v>
      </c>
      <c r="Q38" s="242">
        <v>6.827</v>
      </c>
      <c r="R38" s="241">
        <v>6.8</v>
      </c>
      <c r="S38" s="241">
        <v>6.8</v>
      </c>
      <c r="T38" s="237">
        <v>6.7</v>
      </c>
      <c r="U38" s="237">
        <v>6.5</v>
      </c>
      <c r="V38" s="237">
        <v>6.3</v>
      </c>
      <c r="W38" s="237">
        <v>6</v>
      </c>
      <c r="X38" s="237">
        <v>5.7</v>
      </c>
      <c r="Y38" s="237">
        <v>5.4</v>
      </c>
      <c r="Z38" s="237">
        <v>5.0999999999999996</v>
      </c>
      <c r="AA38" s="237">
        <v>4.9000000000000004</v>
      </c>
      <c r="AB38" s="242" t="s">
        <v>2273</v>
      </c>
      <c r="AC38" s="242" t="s">
        <v>2273</v>
      </c>
      <c r="AD38" s="242" t="s">
        <v>2273</v>
      </c>
      <c r="AE38" s="242" t="s">
        <v>2273</v>
      </c>
      <c r="AF38" s="242" t="s">
        <v>2273</v>
      </c>
      <c r="AG38" s="242" t="s">
        <v>2273</v>
      </c>
      <c r="AH38" s="242" t="s">
        <v>2273</v>
      </c>
      <c r="AI38" s="242" t="s">
        <v>2273</v>
      </c>
      <c r="AJ38" s="242" t="s">
        <v>2273</v>
      </c>
      <c r="AK38" s="242" t="s">
        <v>2273</v>
      </c>
      <c r="AL38" s="242" t="s">
        <v>2273</v>
      </c>
      <c r="AM38" s="242" t="s">
        <v>2273</v>
      </c>
      <c r="AN38" s="242" t="s">
        <v>2273</v>
      </c>
      <c r="AO38" s="242" t="s">
        <v>2273</v>
      </c>
      <c r="AP38" s="242" t="s">
        <v>2273</v>
      </c>
      <c r="AQ38" s="242" t="s">
        <v>2273</v>
      </c>
      <c r="AR38" s="242" t="s">
        <v>2273</v>
      </c>
      <c r="AS38" s="242" t="s">
        <v>2273</v>
      </c>
      <c r="AT38" s="242" t="s">
        <v>2273</v>
      </c>
      <c r="AU38" s="242" t="s">
        <v>2273</v>
      </c>
    </row>
    <row r="39" spans="2:47" ht="31.5" hidden="1">
      <c r="B39" s="234" t="s">
        <v>2364</v>
      </c>
      <c r="C39" s="235" t="s">
        <v>2365</v>
      </c>
      <c r="D39" s="235" t="s">
        <v>2268</v>
      </c>
      <c r="E39" s="235" t="s">
        <v>2268</v>
      </c>
      <c r="F39" s="235" t="s">
        <v>2341</v>
      </c>
      <c r="G39" s="235" t="s">
        <v>2366</v>
      </c>
      <c r="H39" s="235" t="s">
        <v>2268</v>
      </c>
      <c r="I39" s="235" t="s">
        <v>2272</v>
      </c>
      <c r="J39" s="238">
        <v>7.665</v>
      </c>
      <c r="K39" s="238">
        <v>7.6050000000000004</v>
      </c>
      <c r="L39" s="238">
        <v>7.4850000000000003</v>
      </c>
      <c r="M39" s="238">
        <v>7.2859999999999996</v>
      </c>
      <c r="N39" s="238">
        <v>7.0209999999999999</v>
      </c>
      <c r="O39" s="238">
        <v>6.7380000000000004</v>
      </c>
      <c r="P39" s="238">
        <v>6.516</v>
      </c>
      <c r="Q39" s="238">
        <v>6.4020000000000001</v>
      </c>
      <c r="R39" s="236">
        <v>6.4</v>
      </c>
      <c r="S39" s="236">
        <v>6.49</v>
      </c>
      <c r="T39" s="237">
        <v>6.64</v>
      </c>
      <c r="U39" s="237">
        <v>6.77</v>
      </c>
      <c r="V39" s="237">
        <v>6.83</v>
      </c>
      <c r="W39" s="237">
        <v>6.84</v>
      </c>
      <c r="X39" s="237">
        <v>6.79</v>
      </c>
      <c r="Y39" s="237">
        <v>6.69</v>
      </c>
      <c r="Z39" s="237">
        <v>6.54</v>
      </c>
      <c r="AA39" s="237">
        <v>6.34</v>
      </c>
      <c r="AB39" s="238" t="s">
        <v>2273</v>
      </c>
      <c r="AC39" s="238" t="s">
        <v>2273</v>
      </c>
      <c r="AD39" s="238" t="s">
        <v>2273</v>
      </c>
      <c r="AE39" s="238" t="s">
        <v>2273</v>
      </c>
      <c r="AF39" s="238" t="s">
        <v>2273</v>
      </c>
      <c r="AG39" s="238" t="s">
        <v>2273</v>
      </c>
      <c r="AH39" s="238" t="s">
        <v>2273</v>
      </c>
      <c r="AI39" s="238" t="s">
        <v>2273</v>
      </c>
      <c r="AJ39" s="238" t="s">
        <v>2273</v>
      </c>
      <c r="AK39" s="238" t="s">
        <v>2273</v>
      </c>
      <c r="AL39" s="238" t="s">
        <v>2273</v>
      </c>
      <c r="AM39" s="238" t="s">
        <v>2273</v>
      </c>
      <c r="AN39" s="238" t="s">
        <v>2273</v>
      </c>
      <c r="AO39" s="238" t="s">
        <v>2273</v>
      </c>
      <c r="AP39" s="238" t="s">
        <v>2273</v>
      </c>
      <c r="AQ39" s="238" t="s">
        <v>2273</v>
      </c>
      <c r="AR39" s="238" t="s">
        <v>2273</v>
      </c>
      <c r="AS39" s="238" t="s">
        <v>2273</v>
      </c>
      <c r="AT39" s="238" t="s">
        <v>2273</v>
      </c>
      <c r="AU39" s="238" t="s">
        <v>2273</v>
      </c>
    </row>
    <row r="40" spans="2:47" ht="31.5" hidden="1">
      <c r="B40" s="239" t="s">
        <v>2367</v>
      </c>
      <c r="C40" s="240" t="s">
        <v>2368</v>
      </c>
      <c r="D40" s="240" t="s">
        <v>2268</v>
      </c>
      <c r="E40" s="240" t="s">
        <v>2268</v>
      </c>
      <c r="F40" s="240" t="s">
        <v>2341</v>
      </c>
      <c r="G40" s="240" t="s">
        <v>2369</v>
      </c>
      <c r="H40" s="240" t="s">
        <v>2268</v>
      </c>
      <c r="I40" s="240" t="s">
        <v>2272</v>
      </c>
      <c r="J40" s="242">
        <v>8.1310000000000002</v>
      </c>
      <c r="K40" s="242">
        <v>7.9050000000000002</v>
      </c>
      <c r="L40" s="242">
        <v>7.7510000000000003</v>
      </c>
      <c r="M40" s="242">
        <v>7.649</v>
      </c>
      <c r="N40" s="242">
        <v>7.6070000000000002</v>
      </c>
      <c r="O40" s="242">
        <v>7.5890000000000004</v>
      </c>
      <c r="P40" s="242">
        <v>7.5330000000000004</v>
      </c>
      <c r="Q40" s="242">
        <v>7.407</v>
      </c>
      <c r="R40" s="241">
        <v>7.2</v>
      </c>
      <c r="S40" s="241">
        <v>7</v>
      </c>
      <c r="T40" s="237">
        <v>6.7</v>
      </c>
      <c r="U40" s="237">
        <v>6.5</v>
      </c>
      <c r="V40" s="237">
        <v>6.4</v>
      </c>
      <c r="W40" s="237">
        <v>6.4</v>
      </c>
      <c r="X40" s="237">
        <v>6.5</v>
      </c>
      <c r="Y40" s="237">
        <v>6.7</v>
      </c>
      <c r="Z40" s="237">
        <v>6.8</v>
      </c>
      <c r="AA40" s="237">
        <v>6.9</v>
      </c>
      <c r="AB40" s="242" t="s">
        <v>2273</v>
      </c>
      <c r="AC40" s="242" t="s">
        <v>2273</v>
      </c>
      <c r="AD40" s="242" t="s">
        <v>2273</v>
      </c>
      <c r="AE40" s="242" t="s">
        <v>2273</v>
      </c>
      <c r="AF40" s="242" t="s">
        <v>2273</v>
      </c>
      <c r="AG40" s="242" t="s">
        <v>2273</v>
      </c>
      <c r="AH40" s="242" t="s">
        <v>2273</v>
      </c>
      <c r="AI40" s="242" t="s">
        <v>2273</v>
      </c>
      <c r="AJ40" s="242" t="s">
        <v>2273</v>
      </c>
      <c r="AK40" s="242" t="s">
        <v>2273</v>
      </c>
      <c r="AL40" s="242" t="s">
        <v>2273</v>
      </c>
      <c r="AM40" s="242" t="s">
        <v>2273</v>
      </c>
      <c r="AN40" s="242" t="s">
        <v>2273</v>
      </c>
      <c r="AO40" s="242" t="s">
        <v>2273</v>
      </c>
      <c r="AP40" s="242" t="s">
        <v>2273</v>
      </c>
      <c r="AQ40" s="242" t="s">
        <v>2273</v>
      </c>
      <c r="AR40" s="242" t="s">
        <v>2273</v>
      </c>
      <c r="AS40" s="242" t="s">
        <v>2273</v>
      </c>
      <c r="AT40" s="242" t="s">
        <v>2273</v>
      </c>
      <c r="AU40" s="242" t="s">
        <v>2273</v>
      </c>
    </row>
    <row r="41" spans="2:47" ht="31.5" hidden="1">
      <c r="B41" s="234" t="s">
        <v>2370</v>
      </c>
      <c r="C41" s="235" t="s">
        <v>2371</v>
      </c>
      <c r="D41" s="235" t="s">
        <v>2268</v>
      </c>
      <c r="E41" s="235" t="s">
        <v>2268</v>
      </c>
      <c r="F41" s="235" t="s">
        <v>2341</v>
      </c>
      <c r="G41" s="235" t="s">
        <v>2372</v>
      </c>
      <c r="H41" s="235" t="s">
        <v>2268</v>
      </c>
      <c r="I41" s="235" t="s">
        <v>2272</v>
      </c>
      <c r="J41" s="238">
        <v>8.7590000000000003</v>
      </c>
      <c r="K41" s="238">
        <v>8.6579999999999995</v>
      </c>
      <c r="L41" s="238">
        <v>8.5060000000000002</v>
      </c>
      <c r="M41" s="238">
        <v>8.3559999999999999</v>
      </c>
      <c r="N41" s="238">
        <v>8.1690000000000005</v>
      </c>
      <c r="O41" s="238">
        <v>7.968</v>
      </c>
      <c r="P41" s="238">
        <v>7.79</v>
      </c>
      <c r="Q41" s="238">
        <v>7.6559999999999997</v>
      </c>
      <c r="R41" s="236">
        <v>7.6</v>
      </c>
      <c r="S41" s="236">
        <v>7.5</v>
      </c>
      <c r="T41" s="237">
        <v>7.5</v>
      </c>
      <c r="U41" s="237">
        <v>7.5</v>
      </c>
      <c r="V41" s="237">
        <v>7.4</v>
      </c>
      <c r="W41" s="237">
        <v>7.2</v>
      </c>
      <c r="X41" s="237">
        <v>7</v>
      </c>
      <c r="Y41" s="237">
        <v>6.7</v>
      </c>
      <c r="Z41" s="237">
        <v>6.5</v>
      </c>
      <c r="AA41" s="237">
        <v>6.4</v>
      </c>
      <c r="AB41" s="238" t="s">
        <v>2273</v>
      </c>
      <c r="AC41" s="238" t="s">
        <v>2273</v>
      </c>
      <c r="AD41" s="238" t="s">
        <v>2273</v>
      </c>
      <c r="AE41" s="238" t="s">
        <v>2273</v>
      </c>
      <c r="AF41" s="238" t="s">
        <v>2273</v>
      </c>
      <c r="AG41" s="238" t="s">
        <v>2273</v>
      </c>
      <c r="AH41" s="238" t="s">
        <v>2273</v>
      </c>
      <c r="AI41" s="238" t="s">
        <v>2273</v>
      </c>
      <c r="AJ41" s="238" t="s">
        <v>2273</v>
      </c>
      <c r="AK41" s="238" t="s">
        <v>2273</v>
      </c>
      <c r="AL41" s="238" t="s">
        <v>2273</v>
      </c>
      <c r="AM41" s="238" t="s">
        <v>2273</v>
      </c>
      <c r="AN41" s="238" t="s">
        <v>2273</v>
      </c>
      <c r="AO41" s="238" t="s">
        <v>2273</v>
      </c>
      <c r="AP41" s="238" t="s">
        <v>2273</v>
      </c>
      <c r="AQ41" s="238" t="s">
        <v>2273</v>
      </c>
      <c r="AR41" s="238" t="s">
        <v>2273</v>
      </c>
      <c r="AS41" s="238" t="s">
        <v>2273</v>
      </c>
      <c r="AT41" s="238" t="s">
        <v>2273</v>
      </c>
      <c r="AU41" s="238" t="s">
        <v>2273</v>
      </c>
    </row>
    <row r="42" spans="2:47" ht="31.5" hidden="1">
      <c r="B42" s="239" t="s">
        <v>2373</v>
      </c>
      <c r="C42" s="240" t="s">
        <v>2374</v>
      </c>
      <c r="D42" s="240" t="s">
        <v>2268</v>
      </c>
      <c r="E42" s="240" t="s">
        <v>2268</v>
      </c>
      <c r="F42" s="240" t="s">
        <v>2341</v>
      </c>
      <c r="G42" s="240" t="s">
        <v>2375</v>
      </c>
      <c r="H42" s="240" t="s">
        <v>2268</v>
      </c>
      <c r="I42" s="240" t="s">
        <v>2272</v>
      </c>
      <c r="J42" s="242">
        <v>8.5820000000000007</v>
      </c>
      <c r="K42" s="242">
        <v>8.5950000000000006</v>
      </c>
      <c r="L42" s="242">
        <v>8.5850000000000009</v>
      </c>
      <c r="M42" s="242">
        <v>8.5649999999999995</v>
      </c>
      <c r="N42" s="242">
        <v>8.5500000000000007</v>
      </c>
      <c r="O42" s="242">
        <v>8.5259999999999998</v>
      </c>
      <c r="P42" s="242">
        <v>8.4719999999999995</v>
      </c>
      <c r="Q42" s="242">
        <v>8.375</v>
      </c>
      <c r="R42" s="241">
        <v>8.3000000000000007</v>
      </c>
      <c r="S42" s="241">
        <v>8.1</v>
      </c>
      <c r="T42" s="237">
        <v>7.9</v>
      </c>
      <c r="U42" s="237">
        <v>7.7</v>
      </c>
      <c r="V42" s="237">
        <v>7.6</v>
      </c>
      <c r="W42" s="237">
        <v>7.5</v>
      </c>
      <c r="X42" s="237">
        <v>7.5</v>
      </c>
      <c r="Y42" s="237">
        <v>7.5</v>
      </c>
      <c r="Z42" s="237">
        <v>7.5</v>
      </c>
      <c r="AA42" s="237">
        <v>7.4</v>
      </c>
      <c r="AB42" s="242" t="s">
        <v>2273</v>
      </c>
      <c r="AC42" s="242" t="s">
        <v>2273</v>
      </c>
      <c r="AD42" s="242" t="s">
        <v>2273</v>
      </c>
      <c r="AE42" s="242" t="s">
        <v>2273</v>
      </c>
      <c r="AF42" s="242" t="s">
        <v>2273</v>
      </c>
      <c r="AG42" s="242" t="s">
        <v>2273</v>
      </c>
      <c r="AH42" s="242" t="s">
        <v>2273</v>
      </c>
      <c r="AI42" s="242" t="s">
        <v>2273</v>
      </c>
      <c r="AJ42" s="242" t="s">
        <v>2273</v>
      </c>
      <c r="AK42" s="242" t="s">
        <v>2273</v>
      </c>
      <c r="AL42" s="242" t="s">
        <v>2273</v>
      </c>
      <c r="AM42" s="242" t="s">
        <v>2273</v>
      </c>
      <c r="AN42" s="242" t="s">
        <v>2273</v>
      </c>
      <c r="AO42" s="242" t="s">
        <v>2273</v>
      </c>
      <c r="AP42" s="242" t="s">
        <v>2273</v>
      </c>
      <c r="AQ42" s="242" t="s">
        <v>2273</v>
      </c>
      <c r="AR42" s="242" t="s">
        <v>2273</v>
      </c>
      <c r="AS42" s="242" t="s">
        <v>2273</v>
      </c>
      <c r="AT42" s="242" t="s">
        <v>2273</v>
      </c>
      <c r="AU42" s="242" t="s">
        <v>2273</v>
      </c>
    </row>
    <row r="43" spans="2:47" ht="31.5" hidden="1">
      <c r="B43" s="234" t="s">
        <v>2376</v>
      </c>
      <c r="C43" s="235" t="s">
        <v>2377</v>
      </c>
      <c r="D43" s="235" t="s">
        <v>2268</v>
      </c>
      <c r="E43" s="235" t="s">
        <v>2268</v>
      </c>
      <c r="F43" s="235" t="s">
        <v>2341</v>
      </c>
      <c r="G43" s="235" t="s">
        <v>2378</v>
      </c>
      <c r="H43" s="235" t="s">
        <v>2268</v>
      </c>
      <c r="I43" s="235" t="s">
        <v>2272</v>
      </c>
      <c r="J43" s="238">
        <v>4.5540000000000003</v>
      </c>
      <c r="K43" s="238">
        <v>4.5119999999999996</v>
      </c>
      <c r="L43" s="238">
        <v>4.4790000000000001</v>
      </c>
      <c r="M43" s="238">
        <v>4.4560000000000004</v>
      </c>
      <c r="N43" s="238">
        <v>4.4480000000000004</v>
      </c>
      <c r="O43" s="238">
        <v>4.4450000000000003</v>
      </c>
      <c r="P43" s="238">
        <v>4.4340000000000002</v>
      </c>
      <c r="Q43" s="238">
        <v>4.4020000000000001</v>
      </c>
      <c r="R43" s="236">
        <v>4.3</v>
      </c>
      <c r="S43" s="236">
        <v>4.2</v>
      </c>
      <c r="T43" s="237">
        <v>4.0999999999999996</v>
      </c>
      <c r="U43" s="237">
        <v>3.9</v>
      </c>
      <c r="V43" s="237">
        <v>3.7</v>
      </c>
      <c r="W43" s="237">
        <v>3.6</v>
      </c>
      <c r="X43" s="237">
        <v>3.5</v>
      </c>
      <c r="Y43" s="237">
        <v>3.4</v>
      </c>
      <c r="Z43" s="237">
        <v>3.4</v>
      </c>
      <c r="AA43" s="237">
        <v>3.4</v>
      </c>
      <c r="AB43" s="238" t="s">
        <v>2273</v>
      </c>
      <c r="AC43" s="238" t="s">
        <v>2273</v>
      </c>
      <c r="AD43" s="238" t="s">
        <v>2273</v>
      </c>
      <c r="AE43" s="238" t="s">
        <v>2273</v>
      </c>
      <c r="AF43" s="238" t="s">
        <v>2273</v>
      </c>
      <c r="AG43" s="238" t="s">
        <v>2273</v>
      </c>
      <c r="AH43" s="238" t="s">
        <v>2273</v>
      </c>
      <c r="AI43" s="238" t="s">
        <v>2273</v>
      </c>
      <c r="AJ43" s="238" t="s">
        <v>2273</v>
      </c>
      <c r="AK43" s="238" t="s">
        <v>2273</v>
      </c>
      <c r="AL43" s="238" t="s">
        <v>2273</v>
      </c>
      <c r="AM43" s="238" t="s">
        <v>2273</v>
      </c>
      <c r="AN43" s="238" t="s">
        <v>2273</v>
      </c>
      <c r="AO43" s="238" t="s">
        <v>2273</v>
      </c>
      <c r="AP43" s="238" t="s">
        <v>2273</v>
      </c>
      <c r="AQ43" s="238" t="s">
        <v>2273</v>
      </c>
      <c r="AR43" s="238" t="s">
        <v>2273</v>
      </c>
      <c r="AS43" s="238" t="s">
        <v>2273</v>
      </c>
      <c r="AT43" s="238" t="s">
        <v>2273</v>
      </c>
      <c r="AU43" s="238" t="s">
        <v>2273</v>
      </c>
    </row>
    <row r="44" spans="2:47" ht="31.5" hidden="1">
      <c r="B44" s="239" t="s">
        <v>2379</v>
      </c>
      <c r="C44" s="240" t="s">
        <v>2380</v>
      </c>
      <c r="D44" s="240" t="s">
        <v>2268</v>
      </c>
      <c r="E44" s="240" t="s">
        <v>2268</v>
      </c>
      <c r="F44" s="240" t="s">
        <v>2341</v>
      </c>
      <c r="G44" s="240" t="s">
        <v>2381</v>
      </c>
      <c r="H44" s="240" t="s">
        <v>2268</v>
      </c>
      <c r="I44" s="240" t="s">
        <v>2272</v>
      </c>
      <c r="J44" s="242">
        <v>8.2460000000000004</v>
      </c>
      <c r="K44" s="242">
        <v>8.2729999999999997</v>
      </c>
      <c r="L44" s="242">
        <v>8.3209999999999997</v>
      </c>
      <c r="M44" s="242">
        <v>8.3480000000000008</v>
      </c>
      <c r="N44" s="242">
        <v>8.3759999999999994</v>
      </c>
      <c r="O44" s="242">
        <v>8.4</v>
      </c>
      <c r="P44" s="242">
        <v>8.4149999999999991</v>
      </c>
      <c r="Q44" s="242">
        <v>8.4169999999999998</v>
      </c>
      <c r="R44" s="241">
        <v>8.4</v>
      </c>
      <c r="S44" s="241">
        <v>8.4</v>
      </c>
      <c r="T44" s="237">
        <v>8.4</v>
      </c>
      <c r="U44" s="237">
        <v>8.4</v>
      </c>
      <c r="V44" s="237">
        <v>8.3000000000000007</v>
      </c>
      <c r="W44" s="237">
        <v>8.1999999999999993</v>
      </c>
      <c r="X44" s="237">
        <v>8</v>
      </c>
      <c r="Y44" s="237">
        <v>7.8</v>
      </c>
      <c r="Z44" s="237">
        <v>7.7</v>
      </c>
      <c r="AA44" s="237">
        <v>7.6</v>
      </c>
      <c r="AB44" s="242" t="s">
        <v>2273</v>
      </c>
      <c r="AC44" s="242" t="s">
        <v>2273</v>
      </c>
      <c r="AD44" s="242" t="s">
        <v>2273</v>
      </c>
      <c r="AE44" s="242" t="s">
        <v>2273</v>
      </c>
      <c r="AF44" s="242" t="s">
        <v>2273</v>
      </c>
      <c r="AG44" s="242" t="s">
        <v>2273</v>
      </c>
      <c r="AH44" s="242" t="s">
        <v>2273</v>
      </c>
      <c r="AI44" s="242" t="s">
        <v>2273</v>
      </c>
      <c r="AJ44" s="242" t="s">
        <v>2273</v>
      </c>
      <c r="AK44" s="242" t="s">
        <v>2273</v>
      </c>
      <c r="AL44" s="242" t="s">
        <v>2273</v>
      </c>
      <c r="AM44" s="242" t="s">
        <v>2273</v>
      </c>
      <c r="AN44" s="242" t="s">
        <v>2273</v>
      </c>
      <c r="AO44" s="242" t="s">
        <v>2273</v>
      </c>
      <c r="AP44" s="242" t="s">
        <v>2273</v>
      </c>
      <c r="AQ44" s="242" t="s">
        <v>2273</v>
      </c>
      <c r="AR44" s="242" t="s">
        <v>2273</v>
      </c>
      <c r="AS44" s="242" t="s">
        <v>2273</v>
      </c>
      <c r="AT44" s="242" t="s">
        <v>2273</v>
      </c>
      <c r="AU44" s="242" t="s">
        <v>2273</v>
      </c>
    </row>
    <row r="45" spans="2:47" ht="31.5" hidden="1">
      <c r="B45" s="234" t="s">
        <v>2382</v>
      </c>
      <c r="C45" s="235" t="s">
        <v>2383</v>
      </c>
      <c r="D45" s="235" t="s">
        <v>2268</v>
      </c>
      <c r="E45" s="235" t="s">
        <v>2268</v>
      </c>
      <c r="F45" s="235" t="s">
        <v>2341</v>
      </c>
      <c r="G45" s="235" t="s">
        <v>2384</v>
      </c>
      <c r="H45" s="235" t="s">
        <v>2268</v>
      </c>
      <c r="I45" s="235" t="s">
        <v>2272</v>
      </c>
      <c r="J45" s="238">
        <v>6.9429999999999996</v>
      </c>
      <c r="K45" s="238">
        <v>7.32</v>
      </c>
      <c r="L45" s="238">
        <v>7.601</v>
      </c>
      <c r="M45" s="238">
        <v>7.8140000000000001</v>
      </c>
      <c r="N45" s="238">
        <v>7.9459999999999997</v>
      </c>
      <c r="O45" s="238">
        <v>8.0180000000000007</v>
      </c>
      <c r="P45" s="238">
        <v>8.0670000000000002</v>
      </c>
      <c r="Q45" s="238">
        <v>8.1159999999999997</v>
      </c>
      <c r="R45" s="236">
        <v>8.1999999999999993</v>
      </c>
      <c r="S45" s="236">
        <v>8.1999999999999993</v>
      </c>
      <c r="T45" s="237">
        <v>8.1999999999999993</v>
      </c>
      <c r="U45" s="237">
        <v>8.3000000000000007</v>
      </c>
      <c r="V45" s="237">
        <v>8.3000000000000007</v>
      </c>
      <c r="W45" s="237">
        <v>8.3000000000000007</v>
      </c>
      <c r="X45" s="237">
        <v>8.3000000000000007</v>
      </c>
      <c r="Y45" s="237">
        <v>8.3000000000000007</v>
      </c>
      <c r="Z45" s="237">
        <v>8.3000000000000007</v>
      </c>
      <c r="AA45" s="237">
        <v>8.1999999999999993</v>
      </c>
      <c r="AB45" s="238" t="s">
        <v>2273</v>
      </c>
      <c r="AC45" s="238" t="s">
        <v>2273</v>
      </c>
      <c r="AD45" s="238" t="s">
        <v>2273</v>
      </c>
      <c r="AE45" s="238" t="s">
        <v>2273</v>
      </c>
      <c r="AF45" s="238" t="s">
        <v>2273</v>
      </c>
      <c r="AG45" s="238" t="s">
        <v>2273</v>
      </c>
      <c r="AH45" s="238" t="s">
        <v>2273</v>
      </c>
      <c r="AI45" s="238" t="s">
        <v>2273</v>
      </c>
      <c r="AJ45" s="238" t="s">
        <v>2273</v>
      </c>
      <c r="AK45" s="238" t="s">
        <v>2273</v>
      </c>
      <c r="AL45" s="238" t="s">
        <v>2273</v>
      </c>
      <c r="AM45" s="238" t="s">
        <v>2273</v>
      </c>
      <c r="AN45" s="238" t="s">
        <v>2273</v>
      </c>
      <c r="AO45" s="238" t="s">
        <v>2273</v>
      </c>
      <c r="AP45" s="238" t="s">
        <v>2273</v>
      </c>
      <c r="AQ45" s="238" t="s">
        <v>2273</v>
      </c>
      <c r="AR45" s="238" t="s">
        <v>2273</v>
      </c>
      <c r="AS45" s="238" t="s">
        <v>2273</v>
      </c>
      <c r="AT45" s="238" t="s">
        <v>2273</v>
      </c>
      <c r="AU45" s="238" t="s">
        <v>2273</v>
      </c>
    </row>
    <row r="46" spans="2:47" ht="31.5" hidden="1">
      <c r="B46" s="239" t="s">
        <v>2385</v>
      </c>
      <c r="C46" s="240" t="s">
        <v>2386</v>
      </c>
      <c r="D46" s="240" t="s">
        <v>2268</v>
      </c>
      <c r="E46" s="240" t="s">
        <v>2268</v>
      </c>
      <c r="F46" s="240" t="s">
        <v>2341</v>
      </c>
      <c r="G46" s="240" t="s">
        <v>2387</v>
      </c>
      <c r="H46" s="240" t="s">
        <v>2268</v>
      </c>
      <c r="I46" s="240" t="s">
        <v>2272</v>
      </c>
      <c r="J46" s="242">
        <v>4.9550000000000001</v>
      </c>
      <c r="K46" s="242">
        <v>5.1660000000000004</v>
      </c>
      <c r="L46" s="242">
        <v>5.46</v>
      </c>
      <c r="M46" s="242">
        <v>5.8129999999999997</v>
      </c>
      <c r="N46" s="242">
        <v>6.23</v>
      </c>
      <c r="O46" s="242">
        <v>6.6669999999999998</v>
      </c>
      <c r="P46" s="242">
        <v>7.0579999999999998</v>
      </c>
      <c r="Q46" s="242">
        <v>7.3620000000000001</v>
      </c>
      <c r="R46" s="241">
        <v>7.6</v>
      </c>
      <c r="S46" s="241">
        <v>7.7</v>
      </c>
      <c r="T46" s="237">
        <v>7.8</v>
      </c>
      <c r="U46" s="237">
        <v>7.9</v>
      </c>
      <c r="V46" s="237">
        <v>7.9</v>
      </c>
      <c r="W46" s="237">
        <v>8</v>
      </c>
      <c r="X46" s="237">
        <v>8</v>
      </c>
      <c r="Y46" s="237">
        <v>8.1</v>
      </c>
      <c r="Z46" s="237">
        <v>8.1</v>
      </c>
      <c r="AA46" s="237">
        <v>8.1999999999999993</v>
      </c>
      <c r="AB46" s="242" t="s">
        <v>2273</v>
      </c>
      <c r="AC46" s="242" t="s">
        <v>2273</v>
      </c>
      <c r="AD46" s="242" t="s">
        <v>2273</v>
      </c>
      <c r="AE46" s="242" t="s">
        <v>2273</v>
      </c>
      <c r="AF46" s="242" t="s">
        <v>2273</v>
      </c>
      <c r="AG46" s="242" t="s">
        <v>2273</v>
      </c>
      <c r="AH46" s="242" t="s">
        <v>2273</v>
      </c>
      <c r="AI46" s="242" t="s">
        <v>2273</v>
      </c>
      <c r="AJ46" s="242" t="s">
        <v>2273</v>
      </c>
      <c r="AK46" s="242" t="s">
        <v>2273</v>
      </c>
      <c r="AL46" s="242" t="s">
        <v>2273</v>
      </c>
      <c r="AM46" s="242" t="s">
        <v>2273</v>
      </c>
      <c r="AN46" s="242" t="s">
        <v>2273</v>
      </c>
      <c r="AO46" s="242" t="s">
        <v>2273</v>
      </c>
      <c r="AP46" s="242" t="s">
        <v>2273</v>
      </c>
      <c r="AQ46" s="242" t="s">
        <v>2273</v>
      </c>
      <c r="AR46" s="242" t="s">
        <v>2273</v>
      </c>
      <c r="AS46" s="242" t="s">
        <v>2273</v>
      </c>
      <c r="AT46" s="242" t="s">
        <v>2273</v>
      </c>
      <c r="AU46" s="242" t="s">
        <v>2273</v>
      </c>
    </row>
    <row r="47" spans="2:47" ht="31.5" hidden="1">
      <c r="B47" s="234" t="s">
        <v>2388</v>
      </c>
      <c r="C47" s="235" t="s">
        <v>2389</v>
      </c>
      <c r="D47" s="235" t="s">
        <v>2268</v>
      </c>
      <c r="E47" s="235" t="s">
        <v>2268</v>
      </c>
      <c r="F47" s="235" t="s">
        <v>2341</v>
      </c>
      <c r="G47" s="235" t="s">
        <v>2390</v>
      </c>
      <c r="H47" s="235" t="s">
        <v>2268</v>
      </c>
      <c r="I47" s="235" t="s">
        <v>2272</v>
      </c>
      <c r="J47" s="238">
        <v>12.31</v>
      </c>
      <c r="K47" s="238">
        <v>12.76</v>
      </c>
      <c r="L47" s="238">
        <v>13.167</v>
      </c>
      <c r="M47" s="238">
        <v>13.536</v>
      </c>
      <c r="N47" s="238">
        <v>14.132</v>
      </c>
      <c r="O47" s="238">
        <v>14.592000000000001</v>
      </c>
      <c r="P47" s="238">
        <v>15.209</v>
      </c>
      <c r="Q47" s="238">
        <v>16.007000000000001</v>
      </c>
      <c r="R47" s="236">
        <v>16.7</v>
      </c>
      <c r="S47" s="236">
        <v>17.5</v>
      </c>
      <c r="T47" s="237">
        <v>18.399999999999999</v>
      </c>
      <c r="U47" s="237">
        <v>19.3</v>
      </c>
      <c r="V47" s="237">
        <v>20.3</v>
      </c>
      <c r="W47" s="237">
        <v>21.2</v>
      </c>
      <c r="X47" s="237">
        <v>22.1</v>
      </c>
      <c r="Y47" s="237">
        <v>23</v>
      </c>
      <c r="Z47" s="237">
        <v>23.8</v>
      </c>
      <c r="AA47" s="237">
        <v>24.5</v>
      </c>
      <c r="AB47" s="238" t="s">
        <v>2273</v>
      </c>
      <c r="AC47" s="238" t="s">
        <v>2273</v>
      </c>
      <c r="AD47" s="238" t="s">
        <v>2273</v>
      </c>
      <c r="AE47" s="238" t="s">
        <v>2273</v>
      </c>
      <c r="AF47" s="238" t="s">
        <v>2273</v>
      </c>
      <c r="AG47" s="238" t="s">
        <v>2273</v>
      </c>
      <c r="AH47" s="238" t="s">
        <v>2273</v>
      </c>
      <c r="AI47" s="238" t="s">
        <v>2273</v>
      </c>
      <c r="AJ47" s="238" t="s">
        <v>2273</v>
      </c>
      <c r="AK47" s="238" t="s">
        <v>2273</v>
      </c>
      <c r="AL47" s="238" t="s">
        <v>2273</v>
      </c>
      <c r="AM47" s="238" t="s">
        <v>2273</v>
      </c>
      <c r="AN47" s="238" t="s">
        <v>2273</v>
      </c>
      <c r="AO47" s="238" t="s">
        <v>2273</v>
      </c>
      <c r="AP47" s="238" t="s">
        <v>2273</v>
      </c>
      <c r="AQ47" s="238" t="s">
        <v>2273</v>
      </c>
      <c r="AR47" s="238" t="s">
        <v>2273</v>
      </c>
      <c r="AS47" s="238" t="s">
        <v>2273</v>
      </c>
      <c r="AT47" s="238" t="s">
        <v>2273</v>
      </c>
      <c r="AU47" s="238" t="s">
        <v>2273</v>
      </c>
    </row>
    <row r="48" spans="2:47" ht="31.5" hidden="1">
      <c r="B48" s="239" t="s">
        <v>2391</v>
      </c>
      <c r="C48" s="240" t="s">
        <v>2392</v>
      </c>
      <c r="D48" s="240" t="s">
        <v>2268</v>
      </c>
      <c r="E48" s="240" t="s">
        <v>2268</v>
      </c>
      <c r="F48" s="240" t="s">
        <v>2341</v>
      </c>
      <c r="G48" s="240" t="s">
        <v>2393</v>
      </c>
      <c r="H48" s="240" t="s">
        <v>2268</v>
      </c>
      <c r="I48" s="240" t="s">
        <v>2272</v>
      </c>
      <c r="J48" s="242">
        <v>3.9980000000000002</v>
      </c>
      <c r="K48" s="242">
        <v>4.0880000000000001</v>
      </c>
      <c r="L48" s="242">
        <v>4.1790000000000003</v>
      </c>
      <c r="M48" s="242">
        <v>4.3159999999999998</v>
      </c>
      <c r="N48" s="242">
        <v>4.4770000000000003</v>
      </c>
      <c r="O48" s="242">
        <v>4.673</v>
      </c>
      <c r="P48" s="242">
        <v>4.92</v>
      </c>
      <c r="Q48" s="242">
        <v>5.226</v>
      </c>
      <c r="R48" s="241">
        <v>5.6</v>
      </c>
      <c r="S48" s="241">
        <v>6</v>
      </c>
      <c r="T48" s="237">
        <v>6.4</v>
      </c>
      <c r="U48" s="237">
        <v>6.8</v>
      </c>
      <c r="V48" s="237">
        <v>7.1</v>
      </c>
      <c r="W48" s="237">
        <v>7.3</v>
      </c>
      <c r="X48" s="237">
        <v>7.5</v>
      </c>
      <c r="Y48" s="237">
        <v>7.6</v>
      </c>
      <c r="Z48" s="237">
        <v>7.7</v>
      </c>
      <c r="AA48" s="237">
        <v>7.7</v>
      </c>
      <c r="AB48" s="242" t="s">
        <v>2273</v>
      </c>
      <c r="AC48" s="242" t="s">
        <v>2273</v>
      </c>
      <c r="AD48" s="242" t="s">
        <v>2273</v>
      </c>
      <c r="AE48" s="242" t="s">
        <v>2273</v>
      </c>
      <c r="AF48" s="242" t="s">
        <v>2273</v>
      </c>
      <c r="AG48" s="242" t="s">
        <v>2273</v>
      </c>
      <c r="AH48" s="242" t="s">
        <v>2273</v>
      </c>
      <c r="AI48" s="242" t="s">
        <v>2273</v>
      </c>
      <c r="AJ48" s="242" t="s">
        <v>2273</v>
      </c>
      <c r="AK48" s="242" t="s">
        <v>2273</v>
      </c>
      <c r="AL48" s="242" t="s">
        <v>2273</v>
      </c>
      <c r="AM48" s="242" t="s">
        <v>2273</v>
      </c>
      <c r="AN48" s="242" t="s">
        <v>2273</v>
      </c>
      <c r="AO48" s="242" t="s">
        <v>2273</v>
      </c>
      <c r="AP48" s="242" t="s">
        <v>2273</v>
      </c>
      <c r="AQ48" s="242" t="s">
        <v>2273</v>
      </c>
      <c r="AR48" s="242" t="s">
        <v>2273</v>
      </c>
      <c r="AS48" s="242" t="s">
        <v>2273</v>
      </c>
      <c r="AT48" s="242" t="s">
        <v>2273</v>
      </c>
      <c r="AU48" s="242" t="s">
        <v>2273</v>
      </c>
    </row>
    <row r="49" spans="2:47" ht="31.5" hidden="1">
      <c r="B49" s="234" t="s">
        <v>2394</v>
      </c>
      <c r="C49" s="235" t="s">
        <v>2395</v>
      </c>
      <c r="D49" s="235" t="s">
        <v>2268</v>
      </c>
      <c r="E49" s="235" t="s">
        <v>2268</v>
      </c>
      <c r="F49" s="235" t="s">
        <v>2341</v>
      </c>
      <c r="G49" s="235" t="s">
        <v>2396</v>
      </c>
      <c r="H49" s="235" t="s">
        <v>2268</v>
      </c>
      <c r="I49" s="235" t="s">
        <v>2272</v>
      </c>
      <c r="J49" s="238">
        <v>3.254</v>
      </c>
      <c r="K49" s="238">
        <v>3.343</v>
      </c>
      <c r="L49" s="238">
        <v>3.444</v>
      </c>
      <c r="M49" s="238">
        <v>3.5049999999999999</v>
      </c>
      <c r="N49" s="238">
        <v>3.5739999999999998</v>
      </c>
      <c r="O49" s="238">
        <v>3.6579999999999999</v>
      </c>
      <c r="P49" s="238">
        <v>3.7639999999999998</v>
      </c>
      <c r="Q49" s="238">
        <v>3.8969999999999998</v>
      </c>
      <c r="R49" s="236">
        <v>4</v>
      </c>
      <c r="S49" s="236">
        <v>4.2</v>
      </c>
      <c r="T49" s="237">
        <v>4.4000000000000004</v>
      </c>
      <c r="U49" s="237">
        <v>4.5999999999999996</v>
      </c>
      <c r="V49" s="237">
        <v>4.9000000000000004</v>
      </c>
      <c r="W49" s="237">
        <v>5.3</v>
      </c>
      <c r="X49" s="237">
        <v>5.7</v>
      </c>
      <c r="Y49" s="237">
        <v>6.1</v>
      </c>
      <c r="Z49" s="237">
        <v>6.5</v>
      </c>
      <c r="AA49" s="237">
        <v>6.8</v>
      </c>
      <c r="AB49" s="238" t="s">
        <v>2273</v>
      </c>
      <c r="AC49" s="238" t="s">
        <v>2273</v>
      </c>
      <c r="AD49" s="238" t="s">
        <v>2273</v>
      </c>
      <c r="AE49" s="238" t="s">
        <v>2273</v>
      </c>
      <c r="AF49" s="238" t="s">
        <v>2273</v>
      </c>
      <c r="AG49" s="238" t="s">
        <v>2273</v>
      </c>
      <c r="AH49" s="238" t="s">
        <v>2273</v>
      </c>
      <c r="AI49" s="238" t="s">
        <v>2273</v>
      </c>
      <c r="AJ49" s="238" t="s">
        <v>2273</v>
      </c>
      <c r="AK49" s="238" t="s">
        <v>2273</v>
      </c>
      <c r="AL49" s="238" t="s">
        <v>2273</v>
      </c>
      <c r="AM49" s="238" t="s">
        <v>2273</v>
      </c>
      <c r="AN49" s="238" t="s">
        <v>2273</v>
      </c>
      <c r="AO49" s="238" t="s">
        <v>2273</v>
      </c>
      <c r="AP49" s="238" t="s">
        <v>2273</v>
      </c>
      <c r="AQ49" s="238" t="s">
        <v>2273</v>
      </c>
      <c r="AR49" s="238" t="s">
        <v>2273</v>
      </c>
      <c r="AS49" s="238" t="s">
        <v>2273</v>
      </c>
      <c r="AT49" s="238" t="s">
        <v>2273</v>
      </c>
      <c r="AU49" s="238" t="s">
        <v>2273</v>
      </c>
    </row>
    <row r="50" spans="2:47" ht="31.5" hidden="1">
      <c r="B50" s="239" t="s">
        <v>2397</v>
      </c>
      <c r="C50" s="240" t="s">
        <v>2398</v>
      </c>
      <c r="D50" s="240" t="s">
        <v>2268</v>
      </c>
      <c r="E50" s="240" t="s">
        <v>2268</v>
      </c>
      <c r="F50" s="240" t="s">
        <v>2341</v>
      </c>
      <c r="G50" s="240" t="s">
        <v>2399</v>
      </c>
      <c r="H50" s="240" t="s">
        <v>2268</v>
      </c>
      <c r="I50" s="240" t="s">
        <v>2272</v>
      </c>
      <c r="J50" s="242">
        <v>2.4159999999999999</v>
      </c>
      <c r="K50" s="242">
        <v>2.5289999999999999</v>
      </c>
      <c r="L50" s="242">
        <v>2.6379999999999999</v>
      </c>
      <c r="M50" s="242">
        <v>2.7189999999999999</v>
      </c>
      <c r="N50" s="242">
        <v>2.798</v>
      </c>
      <c r="O50" s="242">
        <v>2.8780000000000001</v>
      </c>
      <c r="P50" s="242">
        <v>2.9609999999999999</v>
      </c>
      <c r="Q50" s="242">
        <v>3.048</v>
      </c>
      <c r="R50" s="241">
        <v>3.1</v>
      </c>
      <c r="S50" s="241">
        <v>3.2</v>
      </c>
      <c r="T50" s="237">
        <v>3.3</v>
      </c>
      <c r="U50" s="237">
        <v>3.4</v>
      </c>
      <c r="V50" s="237">
        <v>3.5</v>
      </c>
      <c r="W50" s="237">
        <v>3.6</v>
      </c>
      <c r="X50" s="237">
        <v>3.8</v>
      </c>
      <c r="Y50" s="237">
        <v>4</v>
      </c>
      <c r="Z50" s="237">
        <v>4.2</v>
      </c>
      <c r="AA50" s="237">
        <v>4.5</v>
      </c>
      <c r="AB50" s="242" t="s">
        <v>2273</v>
      </c>
      <c r="AC50" s="242" t="s">
        <v>2273</v>
      </c>
      <c r="AD50" s="242" t="s">
        <v>2273</v>
      </c>
      <c r="AE50" s="242" t="s">
        <v>2273</v>
      </c>
      <c r="AF50" s="242" t="s">
        <v>2273</v>
      </c>
      <c r="AG50" s="242" t="s">
        <v>2273</v>
      </c>
      <c r="AH50" s="242" t="s">
        <v>2273</v>
      </c>
      <c r="AI50" s="242" t="s">
        <v>2273</v>
      </c>
      <c r="AJ50" s="242" t="s">
        <v>2273</v>
      </c>
      <c r="AK50" s="242" t="s">
        <v>2273</v>
      </c>
      <c r="AL50" s="242" t="s">
        <v>2273</v>
      </c>
      <c r="AM50" s="242" t="s">
        <v>2273</v>
      </c>
      <c r="AN50" s="242" t="s">
        <v>2273</v>
      </c>
      <c r="AO50" s="242" t="s">
        <v>2273</v>
      </c>
      <c r="AP50" s="242" t="s">
        <v>2273</v>
      </c>
      <c r="AQ50" s="242" t="s">
        <v>2273</v>
      </c>
      <c r="AR50" s="242" t="s">
        <v>2273</v>
      </c>
      <c r="AS50" s="242" t="s">
        <v>2273</v>
      </c>
      <c r="AT50" s="242" t="s">
        <v>2273</v>
      </c>
      <c r="AU50" s="242" t="s">
        <v>2273</v>
      </c>
    </row>
    <row r="51" spans="2:47" ht="31.5" hidden="1">
      <c r="B51" s="234" t="s">
        <v>2400</v>
      </c>
      <c r="C51" s="235" t="s">
        <v>2401</v>
      </c>
      <c r="D51" s="235" t="s">
        <v>2268</v>
      </c>
      <c r="E51" s="235" t="s">
        <v>2268</v>
      </c>
      <c r="F51" s="235" t="s">
        <v>2341</v>
      </c>
      <c r="G51" s="235" t="s">
        <v>2402</v>
      </c>
      <c r="H51" s="235" t="s">
        <v>2268</v>
      </c>
      <c r="I51" s="235" t="s">
        <v>2272</v>
      </c>
      <c r="J51" s="238">
        <v>1.3779999999999999</v>
      </c>
      <c r="K51" s="238">
        <v>1.47</v>
      </c>
      <c r="L51" s="238">
        <v>1.569</v>
      </c>
      <c r="M51" s="238">
        <v>1.67</v>
      </c>
      <c r="N51" s="238">
        <v>1.78</v>
      </c>
      <c r="O51" s="238">
        <v>1.8959999999999999</v>
      </c>
      <c r="P51" s="238">
        <v>2.0089999999999999</v>
      </c>
      <c r="Q51" s="238">
        <v>2.1139999999999999</v>
      </c>
      <c r="R51" s="236">
        <v>2.2000000000000002</v>
      </c>
      <c r="S51" s="236">
        <v>2.2999999999999998</v>
      </c>
      <c r="T51" s="237">
        <v>2.2999999999999998</v>
      </c>
      <c r="U51" s="237">
        <v>2.4</v>
      </c>
      <c r="V51" s="237">
        <v>2.5</v>
      </c>
      <c r="W51" s="237">
        <v>2.6</v>
      </c>
      <c r="X51" s="237">
        <v>2.6</v>
      </c>
      <c r="Y51" s="237">
        <v>2.7</v>
      </c>
      <c r="Z51" s="237">
        <v>2.8</v>
      </c>
      <c r="AA51" s="237">
        <v>2.9</v>
      </c>
      <c r="AB51" s="238" t="s">
        <v>2273</v>
      </c>
      <c r="AC51" s="238" t="s">
        <v>2273</v>
      </c>
      <c r="AD51" s="238" t="s">
        <v>2273</v>
      </c>
      <c r="AE51" s="238" t="s">
        <v>2273</v>
      </c>
      <c r="AF51" s="238" t="s">
        <v>2273</v>
      </c>
      <c r="AG51" s="238" t="s">
        <v>2273</v>
      </c>
      <c r="AH51" s="238" t="s">
        <v>2273</v>
      </c>
      <c r="AI51" s="238" t="s">
        <v>2273</v>
      </c>
      <c r="AJ51" s="238" t="s">
        <v>2273</v>
      </c>
      <c r="AK51" s="238" t="s">
        <v>2273</v>
      </c>
      <c r="AL51" s="238" t="s">
        <v>2273</v>
      </c>
      <c r="AM51" s="238" t="s">
        <v>2273</v>
      </c>
      <c r="AN51" s="238" t="s">
        <v>2273</v>
      </c>
      <c r="AO51" s="238" t="s">
        <v>2273</v>
      </c>
      <c r="AP51" s="238" t="s">
        <v>2273</v>
      </c>
      <c r="AQ51" s="238" t="s">
        <v>2273</v>
      </c>
      <c r="AR51" s="238" t="s">
        <v>2273</v>
      </c>
      <c r="AS51" s="238" t="s">
        <v>2273</v>
      </c>
      <c r="AT51" s="238" t="s">
        <v>2273</v>
      </c>
      <c r="AU51" s="238" t="s">
        <v>2273</v>
      </c>
    </row>
    <row r="52" spans="2:47" ht="31.5" hidden="1">
      <c r="B52" s="239" t="s">
        <v>2403</v>
      </c>
      <c r="C52" s="240" t="s">
        <v>2404</v>
      </c>
      <c r="D52" s="240" t="s">
        <v>2268</v>
      </c>
      <c r="E52" s="240" t="s">
        <v>2268</v>
      </c>
      <c r="F52" s="240" t="s">
        <v>2341</v>
      </c>
      <c r="G52" s="240" t="s">
        <v>2405</v>
      </c>
      <c r="H52" s="240" t="s">
        <v>2268</v>
      </c>
      <c r="I52" s="240" t="s">
        <v>2272</v>
      </c>
      <c r="J52" s="242">
        <v>0.63500000000000001</v>
      </c>
      <c r="K52" s="242">
        <v>0.67</v>
      </c>
      <c r="L52" s="242">
        <v>0.71899999999999997</v>
      </c>
      <c r="M52" s="242">
        <v>0.77900000000000003</v>
      </c>
      <c r="N52" s="242">
        <v>0.84</v>
      </c>
      <c r="O52" s="242">
        <v>0.90200000000000002</v>
      </c>
      <c r="P52" s="242">
        <v>0.97299999999999998</v>
      </c>
      <c r="Q52" s="242">
        <v>1.0529999999999999</v>
      </c>
      <c r="R52" s="241">
        <v>1.1000000000000001</v>
      </c>
      <c r="S52" s="241">
        <v>1.2</v>
      </c>
      <c r="T52" s="237">
        <v>1.3</v>
      </c>
      <c r="U52" s="237">
        <v>1.4</v>
      </c>
      <c r="V52" s="237">
        <v>1.5</v>
      </c>
      <c r="W52" s="237">
        <v>1.5</v>
      </c>
      <c r="X52" s="237">
        <v>1.6</v>
      </c>
      <c r="Y52" s="237">
        <v>1.6</v>
      </c>
      <c r="Z52" s="237">
        <v>1.7</v>
      </c>
      <c r="AA52" s="237">
        <v>1.8</v>
      </c>
      <c r="AB52" s="242" t="s">
        <v>2273</v>
      </c>
      <c r="AC52" s="242" t="s">
        <v>2273</v>
      </c>
      <c r="AD52" s="242" t="s">
        <v>2273</v>
      </c>
      <c r="AE52" s="242" t="s">
        <v>2273</v>
      </c>
      <c r="AF52" s="242" t="s">
        <v>2273</v>
      </c>
      <c r="AG52" s="242" t="s">
        <v>2273</v>
      </c>
      <c r="AH52" s="242" t="s">
        <v>2273</v>
      </c>
      <c r="AI52" s="242" t="s">
        <v>2273</v>
      </c>
      <c r="AJ52" s="242" t="s">
        <v>2273</v>
      </c>
      <c r="AK52" s="242" t="s">
        <v>2273</v>
      </c>
      <c r="AL52" s="242" t="s">
        <v>2273</v>
      </c>
      <c r="AM52" s="242" t="s">
        <v>2273</v>
      </c>
      <c r="AN52" s="242" t="s">
        <v>2273</v>
      </c>
      <c r="AO52" s="242" t="s">
        <v>2273</v>
      </c>
      <c r="AP52" s="242" t="s">
        <v>2273</v>
      </c>
      <c r="AQ52" s="242" t="s">
        <v>2273</v>
      </c>
      <c r="AR52" s="242" t="s">
        <v>2273</v>
      </c>
      <c r="AS52" s="242" t="s">
        <v>2273</v>
      </c>
      <c r="AT52" s="242" t="s">
        <v>2273</v>
      </c>
      <c r="AU52" s="242" t="s">
        <v>2273</v>
      </c>
    </row>
    <row r="53" spans="2:47" ht="31.5" hidden="1">
      <c r="B53" s="234" t="s">
        <v>2406</v>
      </c>
      <c r="C53" s="235" t="s">
        <v>2407</v>
      </c>
      <c r="D53" s="235" t="s">
        <v>2268</v>
      </c>
      <c r="E53" s="235" t="s">
        <v>2268</v>
      </c>
      <c r="F53" s="235" t="s">
        <v>2341</v>
      </c>
      <c r="G53" s="235" t="s">
        <v>2408</v>
      </c>
      <c r="H53" s="235" t="s">
        <v>2268</v>
      </c>
      <c r="I53" s="235" t="s">
        <v>2272</v>
      </c>
      <c r="J53" s="238">
        <v>0.23200000000000001</v>
      </c>
      <c r="K53" s="238">
        <v>0.247</v>
      </c>
      <c r="L53" s="238">
        <v>0.25800000000000001</v>
      </c>
      <c r="M53" s="238">
        <v>0.28599999999999998</v>
      </c>
      <c r="N53" s="238">
        <v>0.30499999999999999</v>
      </c>
      <c r="O53" s="238">
        <v>0.32200000000000001</v>
      </c>
      <c r="P53" s="238">
        <v>0.33900000000000002</v>
      </c>
      <c r="Q53" s="238">
        <v>0.36099999999999999</v>
      </c>
      <c r="R53" s="236">
        <v>0.4</v>
      </c>
      <c r="S53" s="236">
        <v>0.4</v>
      </c>
      <c r="T53" s="237">
        <v>0.5</v>
      </c>
      <c r="U53" s="237">
        <v>0.5</v>
      </c>
      <c r="V53" s="237">
        <v>0.6</v>
      </c>
      <c r="W53" s="237">
        <v>0.6</v>
      </c>
      <c r="X53" s="237">
        <v>0.7</v>
      </c>
      <c r="Y53" s="237">
        <v>0.7</v>
      </c>
      <c r="Z53" s="237">
        <v>0.8</v>
      </c>
      <c r="AA53" s="237">
        <v>0.8</v>
      </c>
      <c r="AB53" s="238" t="s">
        <v>2273</v>
      </c>
      <c r="AC53" s="238" t="s">
        <v>2273</v>
      </c>
      <c r="AD53" s="238" t="s">
        <v>2273</v>
      </c>
      <c r="AE53" s="238" t="s">
        <v>2273</v>
      </c>
      <c r="AF53" s="238" t="s">
        <v>2273</v>
      </c>
      <c r="AG53" s="238" t="s">
        <v>2273</v>
      </c>
      <c r="AH53" s="238" t="s">
        <v>2273</v>
      </c>
      <c r="AI53" s="238" t="s">
        <v>2273</v>
      </c>
      <c r="AJ53" s="238" t="s">
        <v>2273</v>
      </c>
      <c r="AK53" s="238" t="s">
        <v>2273</v>
      </c>
      <c r="AL53" s="238" t="s">
        <v>2273</v>
      </c>
      <c r="AM53" s="238" t="s">
        <v>2273</v>
      </c>
      <c r="AN53" s="238" t="s">
        <v>2273</v>
      </c>
      <c r="AO53" s="238" t="s">
        <v>2273</v>
      </c>
      <c r="AP53" s="238" t="s">
        <v>2273</v>
      </c>
      <c r="AQ53" s="238" t="s">
        <v>2273</v>
      </c>
      <c r="AR53" s="238" t="s">
        <v>2273</v>
      </c>
      <c r="AS53" s="238" t="s">
        <v>2273</v>
      </c>
      <c r="AT53" s="238" t="s">
        <v>2273</v>
      </c>
      <c r="AU53" s="238" t="s">
        <v>2273</v>
      </c>
    </row>
    <row r="54" spans="2:47" ht="31.5" hidden="1">
      <c r="B54" s="239" t="s">
        <v>2409</v>
      </c>
      <c r="C54" s="240" t="s">
        <v>2410</v>
      </c>
      <c r="D54" s="240" t="s">
        <v>2268</v>
      </c>
      <c r="E54" s="240" t="s">
        <v>2268</v>
      </c>
      <c r="F54" s="240" t="s">
        <v>2341</v>
      </c>
      <c r="G54" s="240" t="s">
        <v>2411</v>
      </c>
      <c r="H54" s="240" t="s">
        <v>2268</v>
      </c>
      <c r="I54" s="240" t="s">
        <v>2272</v>
      </c>
      <c r="J54" s="242">
        <v>4.8000000000000001E-2</v>
      </c>
      <c r="K54" s="242">
        <v>0.05</v>
      </c>
      <c r="L54" s="242">
        <v>4.7E-2</v>
      </c>
      <c r="M54" s="242">
        <v>5.7000000000000002E-2</v>
      </c>
      <c r="N54" s="242">
        <v>7.1999999999999995E-2</v>
      </c>
      <c r="O54" s="242">
        <v>8.4000000000000005E-2</v>
      </c>
      <c r="P54" s="242">
        <v>8.7999999999999995E-2</v>
      </c>
      <c r="Q54" s="242">
        <v>8.4000000000000005E-2</v>
      </c>
      <c r="R54" s="241">
        <v>0.1</v>
      </c>
      <c r="S54" s="241">
        <v>0.1</v>
      </c>
      <c r="T54" s="237">
        <v>0.1</v>
      </c>
      <c r="U54" s="237">
        <v>0.1</v>
      </c>
      <c r="V54" s="237">
        <v>0.1</v>
      </c>
      <c r="W54" s="237">
        <v>0.1</v>
      </c>
      <c r="X54" s="237">
        <v>0.2</v>
      </c>
      <c r="Y54" s="237">
        <v>0.2</v>
      </c>
      <c r="Z54" s="237">
        <v>0.2</v>
      </c>
      <c r="AA54" s="237">
        <v>0.2</v>
      </c>
      <c r="AB54" s="242" t="s">
        <v>2273</v>
      </c>
      <c r="AC54" s="242" t="s">
        <v>2273</v>
      </c>
      <c r="AD54" s="242" t="s">
        <v>2273</v>
      </c>
      <c r="AE54" s="242" t="s">
        <v>2273</v>
      </c>
      <c r="AF54" s="242" t="s">
        <v>2273</v>
      </c>
      <c r="AG54" s="242" t="s">
        <v>2273</v>
      </c>
      <c r="AH54" s="242" t="s">
        <v>2273</v>
      </c>
      <c r="AI54" s="242" t="s">
        <v>2273</v>
      </c>
      <c r="AJ54" s="242" t="s">
        <v>2273</v>
      </c>
      <c r="AK54" s="242" t="s">
        <v>2273</v>
      </c>
      <c r="AL54" s="242" t="s">
        <v>2273</v>
      </c>
      <c r="AM54" s="242" t="s">
        <v>2273</v>
      </c>
      <c r="AN54" s="242" t="s">
        <v>2273</v>
      </c>
      <c r="AO54" s="242" t="s">
        <v>2273</v>
      </c>
      <c r="AP54" s="242" t="s">
        <v>2273</v>
      </c>
      <c r="AQ54" s="242" t="s">
        <v>2273</v>
      </c>
      <c r="AR54" s="242" t="s">
        <v>2273</v>
      </c>
      <c r="AS54" s="242" t="s">
        <v>2273</v>
      </c>
      <c r="AT54" s="242" t="s">
        <v>2273</v>
      </c>
      <c r="AU54" s="242" t="s">
        <v>2273</v>
      </c>
    </row>
    <row r="55" spans="2:47" ht="52.5" hidden="1">
      <c r="B55" s="234" t="s">
        <v>2412</v>
      </c>
      <c r="C55" s="235" t="s">
        <v>2413</v>
      </c>
      <c r="D55" s="235" t="s">
        <v>2268</v>
      </c>
      <c r="E55" s="235" t="s">
        <v>2268</v>
      </c>
      <c r="F55" s="235" t="s">
        <v>2414</v>
      </c>
      <c r="G55" s="235" t="s">
        <v>2415</v>
      </c>
      <c r="H55" s="235" t="s">
        <v>2268</v>
      </c>
      <c r="I55" s="235" t="s">
        <v>2272</v>
      </c>
      <c r="J55" s="238" t="s">
        <v>2273</v>
      </c>
      <c r="K55" s="238" t="s">
        <v>2273</v>
      </c>
      <c r="L55" s="238" t="s">
        <v>2273</v>
      </c>
      <c r="M55" s="238" t="s">
        <v>2273</v>
      </c>
      <c r="N55" s="238" t="s">
        <v>2273</v>
      </c>
      <c r="O55" s="238" t="s">
        <v>2273</v>
      </c>
      <c r="P55" s="238" t="s">
        <v>2273</v>
      </c>
      <c r="Q55" s="238" t="s">
        <v>2273</v>
      </c>
      <c r="R55" s="238" t="s">
        <v>2273</v>
      </c>
      <c r="S55" s="238" t="s">
        <v>2273</v>
      </c>
      <c r="T55" s="238" t="s">
        <v>2273</v>
      </c>
      <c r="U55" s="238" t="s">
        <v>2273</v>
      </c>
      <c r="V55" s="238" t="s">
        <v>2273</v>
      </c>
      <c r="W55" s="238" t="s">
        <v>2273</v>
      </c>
      <c r="X55" s="238" t="s">
        <v>2273</v>
      </c>
      <c r="Y55" s="238" t="s">
        <v>2273</v>
      </c>
      <c r="Z55" s="238" t="s">
        <v>2273</v>
      </c>
      <c r="AA55" s="238" t="s">
        <v>2273</v>
      </c>
      <c r="AB55" s="238" t="s">
        <v>2273</v>
      </c>
      <c r="AC55" s="238" t="s">
        <v>2273</v>
      </c>
      <c r="AD55" s="238" t="s">
        <v>2273</v>
      </c>
      <c r="AE55" s="238" t="s">
        <v>2273</v>
      </c>
      <c r="AF55" s="238" t="s">
        <v>2273</v>
      </c>
      <c r="AG55" s="238" t="s">
        <v>2273</v>
      </c>
      <c r="AH55" s="238" t="s">
        <v>2273</v>
      </c>
      <c r="AI55" s="238" t="s">
        <v>2273</v>
      </c>
      <c r="AJ55" s="238" t="s">
        <v>2273</v>
      </c>
      <c r="AK55" s="238" t="s">
        <v>2273</v>
      </c>
      <c r="AL55" s="238" t="s">
        <v>2273</v>
      </c>
      <c r="AM55" s="238" t="s">
        <v>2273</v>
      </c>
      <c r="AN55" s="238" t="s">
        <v>2273</v>
      </c>
      <c r="AO55" s="238" t="s">
        <v>2273</v>
      </c>
      <c r="AP55" s="238" t="s">
        <v>2273</v>
      </c>
      <c r="AQ55" s="238" t="s">
        <v>2273</v>
      </c>
      <c r="AR55" s="238" t="s">
        <v>2273</v>
      </c>
      <c r="AS55" s="238" t="s">
        <v>2273</v>
      </c>
      <c r="AT55" s="238" t="s">
        <v>2273</v>
      </c>
      <c r="AU55" s="238" t="s">
        <v>2273</v>
      </c>
    </row>
    <row r="56" spans="2:47" ht="52.5" hidden="1">
      <c r="B56" s="239" t="s">
        <v>2416</v>
      </c>
      <c r="C56" s="240" t="s">
        <v>2417</v>
      </c>
      <c r="D56" s="240" t="s">
        <v>2268</v>
      </c>
      <c r="E56" s="240" t="s">
        <v>2268</v>
      </c>
      <c r="F56" s="240" t="s">
        <v>2418</v>
      </c>
      <c r="G56" s="240" t="s">
        <v>2419</v>
      </c>
      <c r="H56" s="240" t="s">
        <v>2268</v>
      </c>
      <c r="I56" s="240" t="s">
        <v>2272</v>
      </c>
      <c r="J56" s="241">
        <v>3</v>
      </c>
      <c r="K56" s="241">
        <v>3</v>
      </c>
      <c r="L56" s="241">
        <v>3</v>
      </c>
      <c r="M56" s="241">
        <v>3</v>
      </c>
      <c r="N56" s="241">
        <v>3</v>
      </c>
      <c r="O56" s="241">
        <v>3</v>
      </c>
      <c r="P56" s="241">
        <v>3</v>
      </c>
      <c r="Q56" s="241">
        <v>3</v>
      </c>
      <c r="R56" s="241">
        <v>3.2</v>
      </c>
      <c r="S56" s="241">
        <v>3.4</v>
      </c>
      <c r="T56" s="237">
        <v>3.6</v>
      </c>
      <c r="U56" s="237">
        <v>3.8</v>
      </c>
      <c r="V56" s="237">
        <v>4</v>
      </c>
      <c r="W56" s="237">
        <v>4</v>
      </c>
      <c r="X56" s="237">
        <v>4</v>
      </c>
      <c r="Y56" s="242" t="s">
        <v>2273</v>
      </c>
      <c r="Z56" s="242" t="s">
        <v>2273</v>
      </c>
      <c r="AA56" s="242" t="s">
        <v>2273</v>
      </c>
      <c r="AB56" s="242" t="s">
        <v>2273</v>
      </c>
      <c r="AC56" s="242" t="s">
        <v>2273</v>
      </c>
      <c r="AD56" s="242" t="s">
        <v>2273</v>
      </c>
      <c r="AE56" s="242" t="s">
        <v>2273</v>
      </c>
      <c r="AF56" s="242" t="s">
        <v>2273</v>
      </c>
      <c r="AG56" s="242" t="s">
        <v>2273</v>
      </c>
      <c r="AH56" s="242" t="s">
        <v>2273</v>
      </c>
      <c r="AI56" s="242" t="s">
        <v>2273</v>
      </c>
      <c r="AJ56" s="242" t="s">
        <v>2273</v>
      </c>
      <c r="AK56" s="242" t="s">
        <v>2273</v>
      </c>
      <c r="AL56" s="242" t="s">
        <v>2273</v>
      </c>
      <c r="AM56" s="242" t="s">
        <v>2273</v>
      </c>
      <c r="AN56" s="242" t="s">
        <v>2273</v>
      </c>
      <c r="AO56" s="242" t="s">
        <v>2273</v>
      </c>
      <c r="AP56" s="242" t="s">
        <v>2273</v>
      </c>
      <c r="AQ56" s="242" t="s">
        <v>2273</v>
      </c>
      <c r="AR56" s="242" t="s">
        <v>2273</v>
      </c>
      <c r="AS56" s="242" t="s">
        <v>2273</v>
      </c>
      <c r="AT56" s="242" t="s">
        <v>2273</v>
      </c>
      <c r="AU56" s="242" t="s">
        <v>2273</v>
      </c>
    </row>
    <row r="57" spans="2:47" ht="52.5" hidden="1">
      <c r="B57" s="234" t="s">
        <v>2420</v>
      </c>
      <c r="C57" s="235" t="s">
        <v>2421</v>
      </c>
      <c r="D57" s="235" t="s">
        <v>2268</v>
      </c>
      <c r="E57" s="235" t="s">
        <v>2268</v>
      </c>
      <c r="F57" s="235" t="s">
        <v>2418</v>
      </c>
      <c r="G57" s="235" t="s">
        <v>2422</v>
      </c>
      <c r="H57" s="235" t="s">
        <v>2268</v>
      </c>
      <c r="I57" s="235" t="s">
        <v>2272</v>
      </c>
      <c r="J57" s="236">
        <v>4</v>
      </c>
      <c r="K57" s="236">
        <v>4</v>
      </c>
      <c r="L57" s="236">
        <v>4</v>
      </c>
      <c r="M57" s="236">
        <v>4</v>
      </c>
      <c r="N57" s="236">
        <v>4</v>
      </c>
      <c r="O57" s="236">
        <v>4</v>
      </c>
      <c r="P57" s="236">
        <v>4</v>
      </c>
      <c r="Q57" s="236">
        <v>4</v>
      </c>
      <c r="R57" s="236">
        <v>4</v>
      </c>
      <c r="S57" s="236">
        <v>4</v>
      </c>
      <c r="T57" s="237">
        <v>4</v>
      </c>
      <c r="U57" s="237">
        <v>4</v>
      </c>
      <c r="V57" s="237">
        <v>4</v>
      </c>
      <c r="W57" s="237">
        <v>4</v>
      </c>
      <c r="X57" s="237">
        <v>4</v>
      </c>
      <c r="Y57" s="238" t="s">
        <v>2273</v>
      </c>
      <c r="Z57" s="238" t="s">
        <v>2273</v>
      </c>
      <c r="AA57" s="238" t="s">
        <v>2273</v>
      </c>
      <c r="AB57" s="238" t="s">
        <v>2273</v>
      </c>
      <c r="AC57" s="238" t="s">
        <v>2273</v>
      </c>
      <c r="AD57" s="238" t="s">
        <v>2273</v>
      </c>
      <c r="AE57" s="238" t="s">
        <v>2273</v>
      </c>
      <c r="AF57" s="238" t="s">
        <v>2273</v>
      </c>
      <c r="AG57" s="238" t="s">
        <v>2273</v>
      </c>
      <c r="AH57" s="238" t="s">
        <v>2273</v>
      </c>
      <c r="AI57" s="238" t="s">
        <v>2273</v>
      </c>
      <c r="AJ57" s="238" t="s">
        <v>2273</v>
      </c>
      <c r="AK57" s="238" t="s">
        <v>2273</v>
      </c>
      <c r="AL57" s="238" t="s">
        <v>2273</v>
      </c>
      <c r="AM57" s="238" t="s">
        <v>2273</v>
      </c>
      <c r="AN57" s="238" t="s">
        <v>2273</v>
      </c>
      <c r="AO57" s="238" t="s">
        <v>2273</v>
      </c>
      <c r="AP57" s="238" t="s">
        <v>2273</v>
      </c>
      <c r="AQ57" s="238" t="s">
        <v>2273</v>
      </c>
      <c r="AR57" s="238" t="s">
        <v>2273</v>
      </c>
      <c r="AS57" s="238" t="s">
        <v>2273</v>
      </c>
      <c r="AT57" s="238" t="s">
        <v>2273</v>
      </c>
      <c r="AU57" s="238" t="s">
        <v>2273</v>
      </c>
    </row>
    <row r="58" spans="2:47" ht="31.5" hidden="1">
      <c r="B58" s="239" t="s">
        <v>2423</v>
      </c>
      <c r="C58" s="240" t="s">
        <v>2424</v>
      </c>
      <c r="D58" s="240" t="s">
        <v>2268</v>
      </c>
      <c r="E58" s="240" t="s">
        <v>2268</v>
      </c>
      <c r="F58" s="240" t="s">
        <v>2425</v>
      </c>
      <c r="G58" s="240" t="s">
        <v>2426</v>
      </c>
      <c r="H58" s="240" t="s">
        <v>2268</v>
      </c>
      <c r="I58" s="240" t="s">
        <v>2272</v>
      </c>
      <c r="J58" s="242">
        <v>-0.94089015615602678</v>
      </c>
      <c r="K58" s="242">
        <v>1.9603709356878163</v>
      </c>
      <c r="L58" s="242">
        <v>1.7644318116027957</v>
      </c>
      <c r="M58" s="242">
        <v>4.497958675021585</v>
      </c>
      <c r="N58" s="242">
        <v>-0.47443003582854359</v>
      </c>
      <c r="O58" s="242">
        <v>4.0013441140308803</v>
      </c>
      <c r="P58" s="242">
        <v>3.587163155561468</v>
      </c>
      <c r="Q58" s="242">
        <v>-18.018322980615554</v>
      </c>
      <c r="R58" s="242">
        <v>1.0741493368410682</v>
      </c>
      <c r="S58" s="241">
        <v>10.430700807644655</v>
      </c>
      <c r="T58" s="237">
        <v>-0.52941544048521472</v>
      </c>
      <c r="U58" s="237">
        <v>5.9837845490910757</v>
      </c>
      <c r="V58" s="237">
        <v>3.2871199244238758</v>
      </c>
      <c r="W58" s="237">
        <v>3.2543244887232037</v>
      </c>
      <c r="X58" s="237">
        <v>5.8010433285160978</v>
      </c>
      <c r="Y58" s="242" t="s">
        <v>2273</v>
      </c>
      <c r="Z58" s="242" t="s">
        <v>2273</v>
      </c>
      <c r="AA58" s="242" t="s">
        <v>2273</v>
      </c>
      <c r="AB58" s="242" t="s">
        <v>2273</v>
      </c>
      <c r="AC58" s="242" t="s">
        <v>2273</v>
      </c>
      <c r="AD58" s="242" t="s">
        <v>2273</v>
      </c>
      <c r="AE58" s="242" t="s">
        <v>2273</v>
      </c>
      <c r="AF58" s="242" t="s">
        <v>2273</v>
      </c>
      <c r="AG58" s="242" t="s">
        <v>2273</v>
      </c>
      <c r="AH58" s="242" t="s">
        <v>2273</v>
      </c>
      <c r="AI58" s="242" t="s">
        <v>2273</v>
      </c>
      <c r="AJ58" s="242" t="s">
        <v>2273</v>
      </c>
      <c r="AK58" s="242" t="s">
        <v>2273</v>
      </c>
      <c r="AL58" s="242" t="s">
        <v>2273</v>
      </c>
      <c r="AM58" s="242" t="s">
        <v>2273</v>
      </c>
      <c r="AN58" s="242" t="s">
        <v>2273</v>
      </c>
      <c r="AO58" s="242" t="s">
        <v>2273</v>
      </c>
      <c r="AP58" s="242" t="s">
        <v>2273</v>
      </c>
      <c r="AQ58" s="242" t="s">
        <v>2273</v>
      </c>
      <c r="AR58" s="242" t="s">
        <v>2273</v>
      </c>
      <c r="AS58" s="242" t="s">
        <v>2273</v>
      </c>
      <c r="AT58" s="242" t="s">
        <v>2273</v>
      </c>
      <c r="AU58" s="242" t="s">
        <v>2273</v>
      </c>
    </row>
    <row r="59" spans="2:47" ht="52.5" hidden="1">
      <c r="B59" s="234" t="s">
        <v>2427</v>
      </c>
      <c r="C59" s="235" t="s">
        <v>2428</v>
      </c>
      <c r="D59" s="235" t="s">
        <v>2268</v>
      </c>
      <c r="E59" s="235" t="s">
        <v>2268</v>
      </c>
      <c r="F59" s="235" t="s">
        <v>2425</v>
      </c>
      <c r="G59" s="235" t="s">
        <v>2429</v>
      </c>
      <c r="H59" s="235" t="s">
        <v>2268</v>
      </c>
      <c r="I59" s="235" t="s">
        <v>2272</v>
      </c>
      <c r="J59" s="238">
        <v>2.4772439349481923</v>
      </c>
      <c r="K59" s="238">
        <v>2.4499260982446551</v>
      </c>
      <c r="L59" s="238">
        <v>2.4269913008533455</v>
      </c>
      <c r="M59" s="238">
        <v>2.4666490851695637</v>
      </c>
      <c r="N59" s="238">
        <v>2.3789606715097</v>
      </c>
      <c r="O59" s="238">
        <v>2.4007415259970042</v>
      </c>
      <c r="P59" s="238">
        <v>2.4290018280693872</v>
      </c>
      <c r="Q59" s="238">
        <v>2.0094064155879101</v>
      </c>
      <c r="R59" s="238">
        <v>1.9482119366432182</v>
      </c>
      <c r="S59" s="236">
        <v>2.0962312218137522</v>
      </c>
      <c r="T59" s="237">
        <v>2.0540421539098292</v>
      </c>
      <c r="U59" s="237">
        <v>2.1251366878617906</v>
      </c>
      <c r="V59" s="237">
        <v>2.1345894208858103</v>
      </c>
      <c r="W59" s="237">
        <v>2.1448630543738001</v>
      </c>
      <c r="X59" s="237">
        <v>2.2047262376298051</v>
      </c>
      <c r="Y59" s="238" t="s">
        <v>2273</v>
      </c>
      <c r="Z59" s="238" t="s">
        <v>2273</v>
      </c>
      <c r="AA59" s="238" t="s">
        <v>2273</v>
      </c>
      <c r="AB59" s="238" t="s">
        <v>2273</v>
      </c>
      <c r="AC59" s="238" t="s">
        <v>2273</v>
      </c>
      <c r="AD59" s="238" t="s">
        <v>2273</v>
      </c>
      <c r="AE59" s="238" t="s">
        <v>2273</v>
      </c>
      <c r="AF59" s="238" t="s">
        <v>2273</v>
      </c>
      <c r="AG59" s="238" t="s">
        <v>2273</v>
      </c>
      <c r="AH59" s="238" t="s">
        <v>2273</v>
      </c>
      <c r="AI59" s="238" t="s">
        <v>2273</v>
      </c>
      <c r="AJ59" s="238" t="s">
        <v>2273</v>
      </c>
      <c r="AK59" s="238" t="s">
        <v>2273</v>
      </c>
      <c r="AL59" s="238" t="s">
        <v>2273</v>
      </c>
      <c r="AM59" s="238" t="s">
        <v>2273</v>
      </c>
      <c r="AN59" s="238" t="s">
        <v>2273</v>
      </c>
      <c r="AO59" s="238" t="s">
        <v>2273</v>
      </c>
      <c r="AP59" s="238" t="s">
        <v>2273</v>
      </c>
      <c r="AQ59" s="238" t="s">
        <v>2273</v>
      </c>
      <c r="AR59" s="238" t="s">
        <v>2273</v>
      </c>
      <c r="AS59" s="238" t="s">
        <v>2273</v>
      </c>
      <c r="AT59" s="238" t="s">
        <v>2273</v>
      </c>
      <c r="AU59" s="238" t="s">
        <v>2273</v>
      </c>
    </row>
    <row r="60" spans="2:47" ht="21" hidden="1">
      <c r="B60" s="239" t="s">
        <v>2430</v>
      </c>
      <c r="C60" s="240" t="s">
        <v>2431</v>
      </c>
      <c r="D60" s="240" t="s">
        <v>2432</v>
      </c>
      <c r="E60" s="240" t="s">
        <v>2433</v>
      </c>
      <c r="F60" s="240" t="s">
        <v>2434</v>
      </c>
      <c r="G60" s="240" t="s">
        <v>2435</v>
      </c>
      <c r="H60" s="240" t="s">
        <v>2268</v>
      </c>
      <c r="I60" s="240" t="s">
        <v>2272</v>
      </c>
      <c r="J60" s="242">
        <v>35574.9</v>
      </c>
      <c r="K60" s="242">
        <v>36272.300000000003</v>
      </c>
      <c r="L60" s="242">
        <v>36912.300000000003</v>
      </c>
      <c r="M60" s="242">
        <v>38572.6</v>
      </c>
      <c r="N60" s="242">
        <v>38389.599999999999</v>
      </c>
      <c r="O60" s="242">
        <v>39925.699999999997</v>
      </c>
      <c r="P60" s="242">
        <v>41357.9</v>
      </c>
      <c r="Q60" s="242">
        <v>33905.9</v>
      </c>
      <c r="R60" s="242">
        <v>34270.1</v>
      </c>
      <c r="S60" s="241">
        <v>37844.711597480629</v>
      </c>
      <c r="T60" s="237">
        <v>37644.355850876469</v>
      </c>
      <c r="U60" s="237">
        <v>39896.912999886081</v>
      </c>
      <c r="V60" s="237">
        <v>41208.372376335392</v>
      </c>
      <c r="W60" s="237">
        <v>42549.426529982724</v>
      </c>
      <c r="X60" s="237">
        <v>45017.737199022144</v>
      </c>
      <c r="Y60" s="242" t="s">
        <v>2273</v>
      </c>
      <c r="Z60" s="242" t="s">
        <v>2273</v>
      </c>
      <c r="AA60" s="242" t="s">
        <v>2273</v>
      </c>
      <c r="AB60" s="242" t="s">
        <v>2273</v>
      </c>
      <c r="AC60" s="242" t="s">
        <v>2273</v>
      </c>
      <c r="AD60" s="242" t="s">
        <v>2273</v>
      </c>
      <c r="AE60" s="242" t="s">
        <v>2273</v>
      </c>
      <c r="AF60" s="242" t="s">
        <v>2273</v>
      </c>
      <c r="AG60" s="242" t="s">
        <v>2273</v>
      </c>
      <c r="AH60" s="242" t="s">
        <v>2273</v>
      </c>
      <c r="AI60" s="242" t="s">
        <v>2273</v>
      </c>
      <c r="AJ60" s="242" t="s">
        <v>2273</v>
      </c>
      <c r="AK60" s="242" t="s">
        <v>2273</v>
      </c>
      <c r="AL60" s="242" t="s">
        <v>2273</v>
      </c>
      <c r="AM60" s="242" t="s">
        <v>2273</v>
      </c>
      <c r="AN60" s="242" t="s">
        <v>2273</v>
      </c>
      <c r="AO60" s="242" t="s">
        <v>2273</v>
      </c>
      <c r="AP60" s="242" t="s">
        <v>2273</v>
      </c>
      <c r="AQ60" s="242" t="s">
        <v>2273</v>
      </c>
      <c r="AR60" s="242" t="s">
        <v>2273</v>
      </c>
      <c r="AS60" s="242" t="s">
        <v>2273</v>
      </c>
      <c r="AT60" s="242" t="s">
        <v>2273</v>
      </c>
      <c r="AU60" s="242" t="s">
        <v>2273</v>
      </c>
    </row>
    <row r="61" spans="2:47" ht="52.5" hidden="1">
      <c r="B61" s="234" t="s">
        <v>2436</v>
      </c>
      <c r="C61" s="235" t="s">
        <v>2437</v>
      </c>
      <c r="D61" s="235" t="s">
        <v>2268</v>
      </c>
      <c r="E61" s="235" t="s">
        <v>2268</v>
      </c>
      <c r="F61" s="235" t="s">
        <v>2425</v>
      </c>
      <c r="G61" s="235" t="s">
        <v>2438</v>
      </c>
      <c r="H61" s="235" t="s">
        <v>2268</v>
      </c>
      <c r="I61" s="235" t="s">
        <v>2272</v>
      </c>
      <c r="J61" s="238">
        <v>8.0196567334534432</v>
      </c>
      <c r="K61" s="238">
        <v>8.1183254807160079</v>
      </c>
      <c r="L61" s="238">
        <v>8.0345304297867361</v>
      </c>
      <c r="M61" s="238">
        <v>8.0869621603038624</v>
      </c>
      <c r="N61" s="238">
        <v>8.0130290818113821</v>
      </c>
      <c r="O61" s="238">
        <v>8.0227316321689521</v>
      </c>
      <c r="P61" s="238">
        <v>7.9468806238857947</v>
      </c>
      <c r="Q61" s="238">
        <v>8.2006970656511164</v>
      </c>
      <c r="R61" s="238">
        <v>7.9300408060241478</v>
      </c>
      <c r="S61" s="236">
        <v>7.9081783797329006</v>
      </c>
      <c r="T61" s="237">
        <v>7.955252538086504</v>
      </c>
      <c r="U61" s="237">
        <v>8.0067154589097029</v>
      </c>
      <c r="V61" s="237">
        <v>8.0359839984981036</v>
      </c>
      <c r="W61" s="237">
        <v>8.0863497287039028</v>
      </c>
      <c r="X61" s="237">
        <v>8.1061668636010022</v>
      </c>
      <c r="Y61" s="238" t="s">
        <v>2273</v>
      </c>
      <c r="Z61" s="238" t="s">
        <v>2273</v>
      </c>
      <c r="AA61" s="238" t="s">
        <v>2273</v>
      </c>
      <c r="AB61" s="238" t="s">
        <v>2273</v>
      </c>
      <c r="AC61" s="238" t="s">
        <v>2273</v>
      </c>
      <c r="AD61" s="238" t="s">
        <v>2273</v>
      </c>
      <c r="AE61" s="238" t="s">
        <v>2273</v>
      </c>
      <c r="AF61" s="238" t="s">
        <v>2273</v>
      </c>
      <c r="AG61" s="238" t="s">
        <v>2273</v>
      </c>
      <c r="AH61" s="238" t="s">
        <v>2273</v>
      </c>
      <c r="AI61" s="238" t="s">
        <v>2273</v>
      </c>
      <c r="AJ61" s="238" t="s">
        <v>2273</v>
      </c>
      <c r="AK61" s="238" t="s">
        <v>2273</v>
      </c>
      <c r="AL61" s="238" t="s">
        <v>2273</v>
      </c>
      <c r="AM61" s="238" t="s">
        <v>2273</v>
      </c>
      <c r="AN61" s="238" t="s">
        <v>2273</v>
      </c>
      <c r="AO61" s="238" t="s">
        <v>2273</v>
      </c>
      <c r="AP61" s="238" t="s">
        <v>2273</v>
      </c>
      <c r="AQ61" s="238" t="s">
        <v>2273</v>
      </c>
      <c r="AR61" s="238" t="s">
        <v>2273</v>
      </c>
      <c r="AS61" s="238" t="s">
        <v>2273</v>
      </c>
      <c r="AT61" s="238" t="s">
        <v>2273</v>
      </c>
      <c r="AU61" s="238" t="s">
        <v>2273</v>
      </c>
    </row>
    <row r="62" spans="2:47" ht="52.5" hidden="1">
      <c r="B62" s="239" t="s">
        <v>2439</v>
      </c>
      <c r="C62" s="240" t="s">
        <v>2440</v>
      </c>
      <c r="D62" s="240" t="s">
        <v>2268</v>
      </c>
      <c r="E62" s="240" t="s">
        <v>2268</v>
      </c>
      <c r="F62" s="240" t="s">
        <v>2414</v>
      </c>
      <c r="G62" s="240" t="s">
        <v>2441</v>
      </c>
      <c r="H62" s="240" t="s">
        <v>2268</v>
      </c>
      <c r="I62" s="240" t="s">
        <v>2272</v>
      </c>
      <c r="J62" s="242">
        <v>111</v>
      </c>
      <c r="K62" s="242" t="s">
        <v>2273</v>
      </c>
      <c r="L62" s="242" t="s">
        <v>2273</v>
      </c>
      <c r="M62" s="242" t="s">
        <v>2273</v>
      </c>
      <c r="N62" s="242" t="s">
        <v>2273</v>
      </c>
      <c r="O62" s="242" t="s">
        <v>2273</v>
      </c>
      <c r="P62" s="242" t="s">
        <v>2273</v>
      </c>
      <c r="Q62" s="242" t="s">
        <v>2273</v>
      </c>
      <c r="R62" s="242" t="s">
        <v>2273</v>
      </c>
      <c r="S62" s="242" t="s">
        <v>2273</v>
      </c>
      <c r="T62" s="242" t="s">
        <v>2273</v>
      </c>
      <c r="U62" s="242" t="s">
        <v>2273</v>
      </c>
      <c r="V62" s="242" t="s">
        <v>2273</v>
      </c>
      <c r="W62" s="242" t="s">
        <v>2273</v>
      </c>
      <c r="X62" s="242" t="s">
        <v>2273</v>
      </c>
      <c r="Y62" s="242" t="s">
        <v>2273</v>
      </c>
      <c r="Z62" s="242" t="s">
        <v>2273</v>
      </c>
      <c r="AA62" s="242" t="s">
        <v>2273</v>
      </c>
      <c r="AB62" s="242" t="s">
        <v>2273</v>
      </c>
      <c r="AC62" s="242" t="s">
        <v>2273</v>
      </c>
      <c r="AD62" s="242" t="s">
        <v>2273</v>
      </c>
      <c r="AE62" s="242" t="s">
        <v>2273</v>
      </c>
      <c r="AF62" s="242" t="s">
        <v>2273</v>
      </c>
      <c r="AG62" s="242" t="s">
        <v>2273</v>
      </c>
      <c r="AH62" s="242" t="s">
        <v>2273</v>
      </c>
      <c r="AI62" s="242" t="s">
        <v>2273</v>
      </c>
      <c r="AJ62" s="242" t="s">
        <v>2273</v>
      </c>
      <c r="AK62" s="242" t="s">
        <v>2273</v>
      </c>
      <c r="AL62" s="242" t="s">
        <v>2273</v>
      </c>
      <c r="AM62" s="242" t="s">
        <v>2273</v>
      </c>
      <c r="AN62" s="242" t="s">
        <v>2273</v>
      </c>
      <c r="AO62" s="242" t="s">
        <v>2273</v>
      </c>
      <c r="AP62" s="242" t="s">
        <v>2273</v>
      </c>
      <c r="AQ62" s="242" t="s">
        <v>2273</v>
      </c>
      <c r="AR62" s="242" t="s">
        <v>2273</v>
      </c>
      <c r="AS62" s="242" t="s">
        <v>2273</v>
      </c>
      <c r="AT62" s="242" t="s">
        <v>2273</v>
      </c>
      <c r="AU62" s="242" t="s">
        <v>2273</v>
      </c>
    </row>
    <row r="63" spans="2:47" ht="31.5" hidden="1">
      <c r="B63" s="234" t="s">
        <v>2442</v>
      </c>
      <c r="C63" s="235" t="s">
        <v>2443</v>
      </c>
      <c r="D63" s="235" t="s">
        <v>2268</v>
      </c>
      <c r="E63" s="235" t="s">
        <v>2268</v>
      </c>
      <c r="F63" s="235" t="s">
        <v>2425</v>
      </c>
      <c r="G63" s="235" t="s">
        <v>2444</v>
      </c>
      <c r="H63" s="235" t="s">
        <v>2268</v>
      </c>
      <c r="I63" s="235" t="s">
        <v>2272</v>
      </c>
      <c r="J63" s="238">
        <v>4.1980000000000004</v>
      </c>
      <c r="K63" s="238">
        <v>5.0810000000000004</v>
      </c>
      <c r="L63" s="238">
        <v>-0.247</v>
      </c>
      <c r="M63" s="238">
        <v>-5.6340000000000003</v>
      </c>
      <c r="N63" s="238">
        <v>2.254</v>
      </c>
      <c r="O63" s="238">
        <v>0.154</v>
      </c>
      <c r="P63" s="238">
        <v>3.9359999999999999</v>
      </c>
      <c r="Q63" s="238">
        <v>-5.7869999999999999</v>
      </c>
      <c r="R63" s="238">
        <v>3.7930000000000001</v>
      </c>
      <c r="S63" s="236">
        <v>6.3</v>
      </c>
      <c r="T63" s="237">
        <v>2.4</v>
      </c>
      <c r="U63" s="237">
        <v>2</v>
      </c>
      <c r="V63" s="237">
        <v>1.7</v>
      </c>
      <c r="W63" s="237">
        <v>2.8</v>
      </c>
      <c r="X63" s="237">
        <v>1.8</v>
      </c>
      <c r="Y63" s="238" t="s">
        <v>2273</v>
      </c>
      <c r="Z63" s="238" t="s">
        <v>2273</v>
      </c>
      <c r="AA63" s="238" t="s">
        <v>2273</v>
      </c>
      <c r="AB63" s="238" t="s">
        <v>2273</v>
      </c>
      <c r="AC63" s="238" t="s">
        <v>2273</v>
      </c>
      <c r="AD63" s="238" t="s">
        <v>2273</v>
      </c>
      <c r="AE63" s="238" t="s">
        <v>2273</v>
      </c>
      <c r="AF63" s="238" t="s">
        <v>2273</v>
      </c>
      <c r="AG63" s="238" t="s">
        <v>2273</v>
      </c>
      <c r="AH63" s="238" t="s">
        <v>2273</v>
      </c>
      <c r="AI63" s="238" t="s">
        <v>2273</v>
      </c>
      <c r="AJ63" s="238" t="s">
        <v>2273</v>
      </c>
      <c r="AK63" s="238" t="s">
        <v>2273</v>
      </c>
      <c r="AL63" s="238" t="s">
        <v>2273</v>
      </c>
      <c r="AM63" s="238" t="s">
        <v>2273</v>
      </c>
      <c r="AN63" s="238" t="s">
        <v>2273</v>
      </c>
      <c r="AO63" s="238" t="s">
        <v>2273</v>
      </c>
      <c r="AP63" s="238" t="s">
        <v>2273</v>
      </c>
      <c r="AQ63" s="238" t="s">
        <v>2273</v>
      </c>
      <c r="AR63" s="238" t="s">
        <v>2273</v>
      </c>
      <c r="AS63" s="238" t="s">
        <v>2273</v>
      </c>
      <c r="AT63" s="238" t="s">
        <v>2273</v>
      </c>
      <c r="AU63" s="238" t="s">
        <v>2273</v>
      </c>
    </row>
    <row r="64" spans="2:47" ht="63" hidden="1">
      <c r="B64" s="239" t="s">
        <v>2445</v>
      </c>
      <c r="C64" s="240" t="s">
        <v>2446</v>
      </c>
      <c r="D64" s="240" t="s">
        <v>2268</v>
      </c>
      <c r="E64" s="240" t="s">
        <v>2268</v>
      </c>
      <c r="F64" s="240" t="s">
        <v>2425</v>
      </c>
      <c r="G64" s="240" t="s">
        <v>2447</v>
      </c>
      <c r="H64" s="240" t="s">
        <v>2268</v>
      </c>
      <c r="I64" s="240" t="s">
        <v>2272</v>
      </c>
      <c r="J64" s="242">
        <v>2.2069999999999999</v>
      </c>
      <c r="K64" s="242">
        <v>2.25</v>
      </c>
      <c r="L64" s="242">
        <v>2.1850000000000001</v>
      </c>
      <c r="M64" s="242">
        <v>2.0049999999999999</v>
      </c>
      <c r="N64" s="242">
        <v>1.9870000000000001</v>
      </c>
      <c r="O64" s="242">
        <v>1.931</v>
      </c>
      <c r="P64" s="242">
        <v>1.96</v>
      </c>
      <c r="Q64" s="242">
        <v>1.863</v>
      </c>
      <c r="R64" s="242">
        <v>1.855</v>
      </c>
      <c r="S64" s="241">
        <v>1.9</v>
      </c>
      <c r="T64" s="237">
        <v>1.9</v>
      </c>
      <c r="U64" s="237">
        <v>1.9</v>
      </c>
      <c r="V64" s="237">
        <v>1.9</v>
      </c>
      <c r="W64" s="237">
        <v>1.9</v>
      </c>
      <c r="X64" s="237">
        <v>1.9</v>
      </c>
      <c r="Y64" s="242" t="s">
        <v>2273</v>
      </c>
      <c r="Z64" s="242" t="s">
        <v>2273</v>
      </c>
      <c r="AA64" s="242" t="s">
        <v>2273</v>
      </c>
      <c r="AB64" s="242" t="s">
        <v>2273</v>
      </c>
      <c r="AC64" s="242" t="s">
        <v>2273</v>
      </c>
      <c r="AD64" s="242" t="s">
        <v>2273</v>
      </c>
      <c r="AE64" s="242" t="s">
        <v>2273</v>
      </c>
      <c r="AF64" s="242" t="s">
        <v>2273</v>
      </c>
      <c r="AG64" s="242" t="s">
        <v>2273</v>
      </c>
      <c r="AH64" s="242" t="s">
        <v>2273</v>
      </c>
      <c r="AI64" s="242" t="s">
        <v>2273</v>
      </c>
      <c r="AJ64" s="242" t="s">
        <v>2273</v>
      </c>
      <c r="AK64" s="242" t="s">
        <v>2273</v>
      </c>
      <c r="AL64" s="242" t="s">
        <v>2273</v>
      </c>
      <c r="AM64" s="242" t="s">
        <v>2273</v>
      </c>
      <c r="AN64" s="242" t="s">
        <v>2273</v>
      </c>
      <c r="AO64" s="242" t="s">
        <v>2273</v>
      </c>
      <c r="AP64" s="242" t="s">
        <v>2273</v>
      </c>
      <c r="AQ64" s="242" t="s">
        <v>2273</v>
      </c>
      <c r="AR64" s="242" t="s">
        <v>2273</v>
      </c>
      <c r="AS64" s="242" t="s">
        <v>2273</v>
      </c>
      <c r="AT64" s="242" t="s">
        <v>2273</v>
      </c>
      <c r="AU64" s="242" t="s">
        <v>2273</v>
      </c>
    </row>
    <row r="65" spans="2:47" ht="105" hidden="1">
      <c r="B65" s="234" t="s">
        <v>2448</v>
      </c>
      <c r="C65" s="235" t="s">
        <v>2449</v>
      </c>
      <c r="D65" s="235" t="s">
        <v>2432</v>
      </c>
      <c r="E65" s="235" t="s">
        <v>2433</v>
      </c>
      <c r="F65" s="235" t="s">
        <v>2434</v>
      </c>
      <c r="G65" s="235" t="s">
        <v>2450</v>
      </c>
      <c r="H65" s="235" t="s">
        <v>2451</v>
      </c>
      <c r="I65" s="235" t="s">
        <v>2272</v>
      </c>
      <c r="J65" s="238">
        <v>31696.799999999999</v>
      </c>
      <c r="K65" s="238">
        <v>33307.4</v>
      </c>
      <c r="L65" s="238">
        <v>33225.1</v>
      </c>
      <c r="M65" s="238">
        <v>31353.200000000001</v>
      </c>
      <c r="N65" s="238">
        <v>32059.8</v>
      </c>
      <c r="O65" s="238">
        <v>32109.200000000001</v>
      </c>
      <c r="P65" s="238">
        <v>33373</v>
      </c>
      <c r="Q65" s="238">
        <v>31441.8</v>
      </c>
      <c r="R65" s="238">
        <v>32634.400000000001</v>
      </c>
      <c r="S65" s="236">
        <v>34685.800000000003</v>
      </c>
      <c r="T65" s="237">
        <v>35525.4</v>
      </c>
      <c r="U65" s="237">
        <v>36230.5</v>
      </c>
      <c r="V65" s="237">
        <v>36855.9</v>
      </c>
      <c r="W65" s="237">
        <v>37880.1</v>
      </c>
      <c r="X65" s="237">
        <v>38577.300000000003</v>
      </c>
      <c r="Y65" s="238" t="s">
        <v>2273</v>
      </c>
      <c r="Z65" s="238" t="s">
        <v>2273</v>
      </c>
      <c r="AA65" s="238" t="s">
        <v>2273</v>
      </c>
      <c r="AB65" s="238" t="s">
        <v>2273</v>
      </c>
      <c r="AC65" s="238" t="s">
        <v>2273</v>
      </c>
      <c r="AD65" s="238" t="s">
        <v>2273</v>
      </c>
      <c r="AE65" s="238" t="s">
        <v>2273</v>
      </c>
      <c r="AF65" s="238" t="s">
        <v>2273</v>
      </c>
      <c r="AG65" s="238" t="s">
        <v>2273</v>
      </c>
      <c r="AH65" s="238" t="s">
        <v>2273</v>
      </c>
      <c r="AI65" s="238" t="s">
        <v>2273</v>
      </c>
      <c r="AJ65" s="238" t="s">
        <v>2273</v>
      </c>
      <c r="AK65" s="238" t="s">
        <v>2273</v>
      </c>
      <c r="AL65" s="238" t="s">
        <v>2273</v>
      </c>
      <c r="AM65" s="238" t="s">
        <v>2273</v>
      </c>
      <c r="AN65" s="238" t="s">
        <v>2273</v>
      </c>
      <c r="AO65" s="238" t="s">
        <v>2273</v>
      </c>
      <c r="AP65" s="238" t="s">
        <v>2273</v>
      </c>
      <c r="AQ65" s="238" t="s">
        <v>2273</v>
      </c>
      <c r="AR65" s="238" t="s">
        <v>2273</v>
      </c>
      <c r="AS65" s="238" t="s">
        <v>2273</v>
      </c>
      <c r="AT65" s="238" t="s">
        <v>2273</v>
      </c>
      <c r="AU65" s="238" t="s">
        <v>2273</v>
      </c>
    </row>
    <row r="66" spans="2:47" ht="73.5" hidden="1">
      <c r="B66" s="239" t="s">
        <v>2452</v>
      </c>
      <c r="C66" s="240" t="s">
        <v>2453</v>
      </c>
      <c r="D66" s="240" t="s">
        <v>2268</v>
      </c>
      <c r="E66" s="240" t="s">
        <v>2268</v>
      </c>
      <c r="F66" s="240" t="s">
        <v>2454</v>
      </c>
      <c r="G66" s="240" t="s">
        <v>2455</v>
      </c>
      <c r="H66" s="240" t="s">
        <v>2268</v>
      </c>
      <c r="I66" s="240" t="s">
        <v>2272</v>
      </c>
      <c r="J66" s="242">
        <v>221.8</v>
      </c>
      <c r="K66" s="242">
        <v>220</v>
      </c>
      <c r="L66" s="242">
        <v>221.5</v>
      </c>
      <c r="M66" s="242">
        <v>210.6</v>
      </c>
      <c r="N66" s="242">
        <v>223.5</v>
      </c>
      <c r="O66" s="242">
        <v>222.9</v>
      </c>
      <c r="P66" s="242">
        <v>205.9</v>
      </c>
      <c r="Q66" s="242" t="s">
        <v>2273</v>
      </c>
      <c r="R66" s="242" t="s">
        <v>2273</v>
      </c>
      <c r="S66" s="242" t="s">
        <v>2273</v>
      </c>
      <c r="T66" s="242" t="s">
        <v>2273</v>
      </c>
      <c r="U66" s="242" t="s">
        <v>2273</v>
      </c>
      <c r="V66" s="242" t="s">
        <v>2273</v>
      </c>
      <c r="W66" s="242" t="s">
        <v>2273</v>
      </c>
      <c r="X66" s="242" t="s">
        <v>2273</v>
      </c>
      <c r="Y66" s="242" t="s">
        <v>2273</v>
      </c>
      <c r="Z66" s="242" t="s">
        <v>2273</v>
      </c>
      <c r="AA66" s="242" t="s">
        <v>2273</v>
      </c>
      <c r="AB66" s="242" t="s">
        <v>2273</v>
      </c>
      <c r="AC66" s="242" t="s">
        <v>2273</v>
      </c>
      <c r="AD66" s="242" t="s">
        <v>2273</v>
      </c>
      <c r="AE66" s="242" t="s">
        <v>2273</v>
      </c>
      <c r="AF66" s="242" t="s">
        <v>2273</v>
      </c>
      <c r="AG66" s="242" t="s">
        <v>2273</v>
      </c>
      <c r="AH66" s="242" t="s">
        <v>2273</v>
      </c>
      <c r="AI66" s="242" t="s">
        <v>2273</v>
      </c>
      <c r="AJ66" s="242" t="s">
        <v>2273</v>
      </c>
      <c r="AK66" s="242" t="s">
        <v>2273</v>
      </c>
      <c r="AL66" s="242" t="s">
        <v>2273</v>
      </c>
      <c r="AM66" s="242" t="s">
        <v>2273</v>
      </c>
      <c r="AN66" s="242" t="s">
        <v>2273</v>
      </c>
      <c r="AO66" s="242" t="s">
        <v>2273</v>
      </c>
      <c r="AP66" s="242" t="s">
        <v>2273</v>
      </c>
      <c r="AQ66" s="242" t="s">
        <v>2273</v>
      </c>
      <c r="AR66" s="242" t="s">
        <v>2273</v>
      </c>
      <c r="AS66" s="242" t="s">
        <v>2273</v>
      </c>
      <c r="AT66" s="242" t="s">
        <v>2273</v>
      </c>
      <c r="AU66" s="242" t="s">
        <v>2273</v>
      </c>
    </row>
    <row r="67" spans="2:47" ht="52.5" hidden="1">
      <c r="B67" s="234" t="s">
        <v>2456</v>
      </c>
      <c r="C67" s="235" t="s">
        <v>2457</v>
      </c>
      <c r="D67" s="235" t="s">
        <v>2268</v>
      </c>
      <c r="E67" s="235" t="s">
        <v>2458</v>
      </c>
      <c r="F67" s="235" t="s">
        <v>2414</v>
      </c>
      <c r="G67" s="235" t="s">
        <v>2459</v>
      </c>
      <c r="H67" s="235" t="s">
        <v>2268</v>
      </c>
      <c r="I67" s="235" t="s">
        <v>2272</v>
      </c>
      <c r="J67" s="238">
        <v>11112.5</v>
      </c>
      <c r="K67" s="238">
        <v>11124.7</v>
      </c>
      <c r="L67" s="238">
        <v>11293.8</v>
      </c>
      <c r="M67" s="238">
        <v>10806</v>
      </c>
      <c r="N67" s="238">
        <v>11511.8</v>
      </c>
      <c r="O67" s="238">
        <v>11518.6</v>
      </c>
      <c r="P67" s="238">
        <v>10664.4</v>
      </c>
      <c r="Q67" s="238" t="s">
        <v>2273</v>
      </c>
      <c r="R67" s="238" t="s">
        <v>2273</v>
      </c>
      <c r="S67" s="238" t="s">
        <v>2273</v>
      </c>
      <c r="T67" s="238" t="s">
        <v>2273</v>
      </c>
      <c r="U67" s="238" t="s">
        <v>2273</v>
      </c>
      <c r="V67" s="238" t="s">
        <v>2273</v>
      </c>
      <c r="W67" s="238" t="s">
        <v>2273</v>
      </c>
      <c r="X67" s="238" t="s">
        <v>2273</v>
      </c>
      <c r="Y67" s="238" t="s">
        <v>2273</v>
      </c>
      <c r="Z67" s="238" t="s">
        <v>2273</v>
      </c>
      <c r="AA67" s="238" t="s">
        <v>2273</v>
      </c>
      <c r="AB67" s="238" t="s">
        <v>2273</v>
      </c>
      <c r="AC67" s="238" t="s">
        <v>2273</v>
      </c>
      <c r="AD67" s="238" t="s">
        <v>2273</v>
      </c>
      <c r="AE67" s="238" t="s">
        <v>2273</v>
      </c>
      <c r="AF67" s="238" t="s">
        <v>2273</v>
      </c>
      <c r="AG67" s="238" t="s">
        <v>2273</v>
      </c>
      <c r="AH67" s="238" t="s">
        <v>2273</v>
      </c>
      <c r="AI67" s="238" t="s">
        <v>2273</v>
      </c>
      <c r="AJ67" s="238" t="s">
        <v>2273</v>
      </c>
      <c r="AK67" s="238" t="s">
        <v>2273</v>
      </c>
      <c r="AL67" s="238" t="s">
        <v>2273</v>
      </c>
      <c r="AM67" s="238" t="s">
        <v>2273</v>
      </c>
      <c r="AN67" s="238" t="s">
        <v>2273</v>
      </c>
      <c r="AO67" s="238" t="s">
        <v>2273</v>
      </c>
      <c r="AP67" s="238" t="s">
        <v>2273</v>
      </c>
      <c r="AQ67" s="238" t="s">
        <v>2273</v>
      </c>
      <c r="AR67" s="238" t="s">
        <v>2273</v>
      </c>
      <c r="AS67" s="238" t="s">
        <v>2273</v>
      </c>
      <c r="AT67" s="238" t="s">
        <v>2273</v>
      </c>
      <c r="AU67" s="238" t="s">
        <v>2273</v>
      </c>
    </row>
    <row r="68" spans="2:47" ht="73.5" hidden="1">
      <c r="B68" s="239" t="s">
        <v>2460</v>
      </c>
      <c r="C68" s="240" t="s">
        <v>2461</v>
      </c>
      <c r="D68" s="240" t="s">
        <v>2268</v>
      </c>
      <c r="E68" s="240" t="s">
        <v>2268</v>
      </c>
      <c r="F68" s="240" t="s">
        <v>2454</v>
      </c>
      <c r="G68" s="240" t="s">
        <v>2462</v>
      </c>
      <c r="H68" s="240" t="s">
        <v>2268</v>
      </c>
      <c r="I68" s="240" t="s">
        <v>2272</v>
      </c>
      <c r="J68" s="242">
        <v>1088.5</v>
      </c>
      <c r="K68" s="242">
        <v>1152.9000000000001</v>
      </c>
      <c r="L68" s="242">
        <v>1296</v>
      </c>
      <c r="M68" s="242">
        <v>1498</v>
      </c>
      <c r="N68" s="242">
        <v>1607.8</v>
      </c>
      <c r="O68" s="242">
        <v>1706</v>
      </c>
      <c r="P68" s="242">
        <v>1784.2</v>
      </c>
      <c r="Q68" s="241">
        <v>579</v>
      </c>
      <c r="R68" s="242" t="s">
        <v>2273</v>
      </c>
      <c r="S68" s="242" t="s">
        <v>2273</v>
      </c>
      <c r="T68" s="242" t="s">
        <v>2273</v>
      </c>
      <c r="U68" s="242" t="s">
        <v>2273</v>
      </c>
      <c r="V68" s="242" t="s">
        <v>2273</v>
      </c>
      <c r="W68" s="242" t="s">
        <v>2273</v>
      </c>
      <c r="X68" s="242" t="s">
        <v>2273</v>
      </c>
      <c r="Y68" s="242" t="s">
        <v>2273</v>
      </c>
      <c r="Z68" s="242" t="s">
        <v>2273</v>
      </c>
      <c r="AA68" s="242" t="s">
        <v>2273</v>
      </c>
      <c r="AB68" s="242" t="s">
        <v>2273</v>
      </c>
      <c r="AC68" s="242" t="s">
        <v>2273</v>
      </c>
      <c r="AD68" s="242" t="s">
        <v>2273</v>
      </c>
      <c r="AE68" s="242" t="s">
        <v>2273</v>
      </c>
      <c r="AF68" s="242" t="s">
        <v>2273</v>
      </c>
      <c r="AG68" s="242" t="s">
        <v>2273</v>
      </c>
      <c r="AH68" s="242" t="s">
        <v>2273</v>
      </c>
      <c r="AI68" s="242" t="s">
        <v>2273</v>
      </c>
      <c r="AJ68" s="242" t="s">
        <v>2273</v>
      </c>
      <c r="AK68" s="242" t="s">
        <v>2273</v>
      </c>
      <c r="AL68" s="242" t="s">
        <v>2273</v>
      </c>
      <c r="AM68" s="242" t="s">
        <v>2273</v>
      </c>
      <c r="AN68" s="242" t="s">
        <v>2273</v>
      </c>
      <c r="AO68" s="242" t="s">
        <v>2273</v>
      </c>
      <c r="AP68" s="242" t="s">
        <v>2273</v>
      </c>
      <c r="AQ68" s="242" t="s">
        <v>2273</v>
      </c>
      <c r="AR68" s="242" t="s">
        <v>2273</v>
      </c>
      <c r="AS68" s="242" t="s">
        <v>2273</v>
      </c>
      <c r="AT68" s="242" t="s">
        <v>2273</v>
      </c>
      <c r="AU68" s="242" t="s">
        <v>2273</v>
      </c>
    </row>
    <row r="69" spans="2:47" ht="52.5" hidden="1">
      <c r="B69" s="234" t="s">
        <v>2463</v>
      </c>
      <c r="C69" s="235" t="s">
        <v>2464</v>
      </c>
      <c r="D69" s="235" t="s">
        <v>2268</v>
      </c>
      <c r="E69" s="235" t="s">
        <v>2465</v>
      </c>
      <c r="F69" s="235" t="s">
        <v>2414</v>
      </c>
      <c r="G69" s="235" t="s">
        <v>2466</v>
      </c>
      <c r="H69" s="235" t="s">
        <v>2268</v>
      </c>
      <c r="I69" s="235" t="s">
        <v>2272</v>
      </c>
      <c r="J69" s="238">
        <v>54530</v>
      </c>
      <c r="K69" s="238">
        <v>58290</v>
      </c>
      <c r="L69" s="238">
        <v>66090</v>
      </c>
      <c r="M69" s="238">
        <v>76860</v>
      </c>
      <c r="N69" s="238">
        <v>82820</v>
      </c>
      <c r="O69" s="238">
        <v>88160</v>
      </c>
      <c r="P69" s="238">
        <v>92430</v>
      </c>
      <c r="Q69" s="236">
        <v>30030</v>
      </c>
      <c r="R69" s="238" t="s">
        <v>2273</v>
      </c>
      <c r="S69" s="238" t="s">
        <v>2273</v>
      </c>
      <c r="T69" s="238" t="s">
        <v>2273</v>
      </c>
      <c r="U69" s="238" t="s">
        <v>2273</v>
      </c>
      <c r="V69" s="238" t="s">
        <v>2273</v>
      </c>
      <c r="W69" s="238" t="s">
        <v>2273</v>
      </c>
      <c r="X69" s="238" t="s">
        <v>2273</v>
      </c>
      <c r="Y69" s="238" t="s">
        <v>2273</v>
      </c>
      <c r="Z69" s="238" t="s">
        <v>2273</v>
      </c>
      <c r="AA69" s="238" t="s">
        <v>2273</v>
      </c>
      <c r="AB69" s="238" t="s">
        <v>2273</v>
      </c>
      <c r="AC69" s="238" t="s">
        <v>2273</v>
      </c>
      <c r="AD69" s="238" t="s">
        <v>2273</v>
      </c>
      <c r="AE69" s="238" t="s">
        <v>2273</v>
      </c>
      <c r="AF69" s="238" t="s">
        <v>2273</v>
      </c>
      <c r="AG69" s="238" t="s">
        <v>2273</v>
      </c>
      <c r="AH69" s="238" t="s">
        <v>2273</v>
      </c>
      <c r="AI69" s="238" t="s">
        <v>2273</v>
      </c>
      <c r="AJ69" s="238" t="s">
        <v>2273</v>
      </c>
      <c r="AK69" s="238" t="s">
        <v>2273</v>
      </c>
      <c r="AL69" s="238" t="s">
        <v>2273</v>
      </c>
      <c r="AM69" s="238" t="s">
        <v>2273</v>
      </c>
      <c r="AN69" s="238" t="s">
        <v>2273</v>
      </c>
      <c r="AO69" s="238" t="s">
        <v>2273</v>
      </c>
      <c r="AP69" s="238" t="s">
        <v>2273</v>
      </c>
      <c r="AQ69" s="238" t="s">
        <v>2273</v>
      </c>
      <c r="AR69" s="238" t="s">
        <v>2273</v>
      </c>
      <c r="AS69" s="238" t="s">
        <v>2273</v>
      </c>
      <c r="AT69" s="238" t="s">
        <v>2273</v>
      </c>
      <c r="AU69" s="238" t="s">
        <v>2273</v>
      </c>
    </row>
    <row r="70" spans="2:47" ht="42" hidden="1">
      <c r="B70" s="239" t="s">
        <v>2467</v>
      </c>
      <c r="C70" s="240" t="s">
        <v>2468</v>
      </c>
      <c r="D70" s="240" t="s">
        <v>2268</v>
      </c>
      <c r="E70" s="240" t="s">
        <v>2268</v>
      </c>
      <c r="F70" s="240" t="s">
        <v>2469</v>
      </c>
      <c r="G70" s="240" t="s">
        <v>2470</v>
      </c>
      <c r="H70" s="240" t="s">
        <v>2268</v>
      </c>
      <c r="I70" s="240" t="s">
        <v>2272</v>
      </c>
      <c r="J70" s="242">
        <v>2.7090000000000001</v>
      </c>
      <c r="K70" s="241">
        <v>2.7</v>
      </c>
      <c r="L70" s="241">
        <v>2.6</v>
      </c>
      <c r="M70" s="241">
        <v>2.6</v>
      </c>
      <c r="N70" s="241">
        <v>2.6</v>
      </c>
      <c r="O70" s="241">
        <v>2.5</v>
      </c>
      <c r="P70" s="241">
        <v>2.5</v>
      </c>
      <c r="Q70" s="241">
        <v>2.5</v>
      </c>
      <c r="R70" s="241">
        <v>2.5</v>
      </c>
      <c r="S70" s="241">
        <v>2.4</v>
      </c>
      <c r="T70" s="237">
        <v>2.4</v>
      </c>
      <c r="U70" s="237">
        <v>2.4</v>
      </c>
      <c r="V70" s="237">
        <v>2.2999999999999998</v>
      </c>
      <c r="W70" s="237">
        <v>2.2999999999999998</v>
      </c>
      <c r="X70" s="237">
        <v>2.2999999999999998</v>
      </c>
      <c r="Y70" s="237">
        <v>2.2000000000000002</v>
      </c>
      <c r="Z70" s="237">
        <v>2.2000000000000002</v>
      </c>
      <c r="AA70" s="237">
        <v>2.2000000000000002</v>
      </c>
      <c r="AB70" s="237">
        <v>2.2000000000000002</v>
      </c>
      <c r="AC70" s="237">
        <v>2.1</v>
      </c>
      <c r="AD70" s="242" t="s">
        <v>2273</v>
      </c>
      <c r="AE70" s="242" t="s">
        <v>2273</v>
      </c>
      <c r="AF70" s="242" t="s">
        <v>2273</v>
      </c>
      <c r="AG70" s="242" t="s">
        <v>2273</v>
      </c>
      <c r="AH70" s="242" t="s">
        <v>2273</v>
      </c>
      <c r="AI70" s="242" t="s">
        <v>2273</v>
      </c>
      <c r="AJ70" s="242" t="s">
        <v>2273</v>
      </c>
      <c r="AK70" s="242" t="s">
        <v>2273</v>
      </c>
      <c r="AL70" s="242" t="s">
        <v>2273</v>
      </c>
      <c r="AM70" s="242" t="s">
        <v>2273</v>
      </c>
      <c r="AN70" s="242" t="s">
        <v>2273</v>
      </c>
      <c r="AO70" s="242" t="s">
        <v>2273</v>
      </c>
      <c r="AP70" s="242" t="s">
        <v>2273</v>
      </c>
      <c r="AQ70" s="242" t="s">
        <v>2273</v>
      </c>
      <c r="AR70" s="242" t="s">
        <v>2273</v>
      </c>
      <c r="AS70" s="242" t="s">
        <v>2273</v>
      </c>
      <c r="AT70" s="242" t="s">
        <v>2273</v>
      </c>
      <c r="AU70" s="242" t="s">
        <v>2273</v>
      </c>
    </row>
    <row r="71" spans="2:47" ht="31.5" hidden="1">
      <c r="B71" s="234" t="s">
        <v>2471</v>
      </c>
      <c r="C71" s="235" t="s">
        <v>2472</v>
      </c>
      <c r="D71" s="235" t="s">
        <v>2268</v>
      </c>
      <c r="E71" s="235" t="s">
        <v>2268</v>
      </c>
      <c r="F71" s="235" t="s">
        <v>2285</v>
      </c>
      <c r="G71" s="235" t="s">
        <v>2473</v>
      </c>
      <c r="H71" s="235" t="s">
        <v>2268</v>
      </c>
      <c r="I71" s="235" t="s">
        <v>2272</v>
      </c>
      <c r="J71" s="238">
        <v>110.444</v>
      </c>
      <c r="K71" s="238">
        <v>113.265</v>
      </c>
      <c r="L71" s="238">
        <v>117.13200000000001</v>
      </c>
      <c r="M71" s="238">
        <v>121.59099999999999</v>
      </c>
      <c r="N71" s="238">
        <v>124.881</v>
      </c>
      <c r="O71" s="238">
        <v>131.24600000000001</v>
      </c>
      <c r="P71" s="238">
        <v>135.58000000000001</v>
      </c>
      <c r="Q71" s="238">
        <v>136.51</v>
      </c>
      <c r="R71" s="238">
        <v>143.36799999999999</v>
      </c>
      <c r="S71" s="236">
        <v>152.69999999999999</v>
      </c>
      <c r="T71" s="237">
        <v>158.30000000000001</v>
      </c>
      <c r="U71" s="237">
        <v>161.4</v>
      </c>
      <c r="V71" s="237">
        <v>165</v>
      </c>
      <c r="W71" s="237">
        <v>170.3</v>
      </c>
      <c r="X71" s="237">
        <v>176</v>
      </c>
      <c r="Y71" s="238" t="s">
        <v>2273</v>
      </c>
      <c r="Z71" s="238" t="s">
        <v>2273</v>
      </c>
      <c r="AA71" s="238" t="s">
        <v>2273</v>
      </c>
      <c r="AB71" s="238" t="s">
        <v>2273</v>
      </c>
      <c r="AC71" s="238" t="s">
        <v>2273</v>
      </c>
      <c r="AD71" s="238" t="s">
        <v>2273</v>
      </c>
      <c r="AE71" s="238" t="s">
        <v>2273</v>
      </c>
      <c r="AF71" s="238" t="s">
        <v>2273</v>
      </c>
      <c r="AG71" s="238" t="s">
        <v>2273</v>
      </c>
      <c r="AH71" s="238" t="s">
        <v>2273</v>
      </c>
      <c r="AI71" s="238" t="s">
        <v>2273</v>
      </c>
      <c r="AJ71" s="238" t="s">
        <v>2273</v>
      </c>
      <c r="AK71" s="238" t="s">
        <v>2273</v>
      </c>
      <c r="AL71" s="238" t="s">
        <v>2273</v>
      </c>
      <c r="AM71" s="238" t="s">
        <v>2273</v>
      </c>
      <c r="AN71" s="238" t="s">
        <v>2273</v>
      </c>
      <c r="AO71" s="238" t="s">
        <v>2273</v>
      </c>
      <c r="AP71" s="238" t="s">
        <v>2273</v>
      </c>
      <c r="AQ71" s="238" t="s">
        <v>2273</v>
      </c>
      <c r="AR71" s="238" t="s">
        <v>2273</v>
      </c>
      <c r="AS71" s="238" t="s">
        <v>2273</v>
      </c>
      <c r="AT71" s="238" t="s">
        <v>2273</v>
      </c>
      <c r="AU71" s="238" t="s">
        <v>2273</v>
      </c>
    </row>
    <row r="72" spans="2:47" ht="31.5" hidden="1">
      <c r="B72" s="239" t="s">
        <v>2474</v>
      </c>
      <c r="C72" s="240" t="s">
        <v>2475</v>
      </c>
      <c r="D72" s="240" t="s">
        <v>2268</v>
      </c>
      <c r="E72" s="240" t="s">
        <v>2268</v>
      </c>
      <c r="F72" s="240" t="s">
        <v>2285</v>
      </c>
      <c r="G72" s="240" t="s">
        <v>2476</v>
      </c>
      <c r="H72" s="240" t="s">
        <v>2268</v>
      </c>
      <c r="I72" s="240" t="s">
        <v>2272</v>
      </c>
      <c r="J72" s="242">
        <v>102.569</v>
      </c>
      <c r="K72" s="242">
        <v>103.86499999999999</v>
      </c>
      <c r="L72" s="242">
        <v>106.658</v>
      </c>
      <c r="M72" s="242">
        <v>109.65300000000001</v>
      </c>
      <c r="N72" s="242">
        <v>110.47199999999999</v>
      </c>
      <c r="O72" s="242">
        <v>114.411</v>
      </c>
      <c r="P72" s="242">
        <v>117.736</v>
      </c>
      <c r="Q72" s="242">
        <v>117.908</v>
      </c>
      <c r="R72" s="242">
        <v>120.81100000000001</v>
      </c>
      <c r="S72" s="241">
        <v>122.5</v>
      </c>
      <c r="T72" s="237">
        <v>124.3</v>
      </c>
      <c r="U72" s="237">
        <v>126</v>
      </c>
      <c r="V72" s="237">
        <v>127.5</v>
      </c>
      <c r="W72" s="237">
        <v>130</v>
      </c>
      <c r="X72" s="237">
        <v>132.6</v>
      </c>
      <c r="Y72" s="242" t="s">
        <v>2273</v>
      </c>
      <c r="Z72" s="242" t="s">
        <v>2273</v>
      </c>
      <c r="AA72" s="242" t="s">
        <v>2273</v>
      </c>
      <c r="AB72" s="242" t="s">
        <v>2273</v>
      </c>
      <c r="AC72" s="242" t="s">
        <v>2273</v>
      </c>
      <c r="AD72" s="242" t="s">
        <v>2273</v>
      </c>
      <c r="AE72" s="242" t="s">
        <v>2273</v>
      </c>
      <c r="AF72" s="242" t="s">
        <v>2273</v>
      </c>
      <c r="AG72" s="242" t="s">
        <v>2273</v>
      </c>
      <c r="AH72" s="242" t="s">
        <v>2273</v>
      </c>
      <c r="AI72" s="242" t="s">
        <v>2273</v>
      </c>
      <c r="AJ72" s="242" t="s">
        <v>2273</v>
      </c>
      <c r="AK72" s="242" t="s">
        <v>2273</v>
      </c>
      <c r="AL72" s="242" t="s">
        <v>2273</v>
      </c>
      <c r="AM72" s="242" t="s">
        <v>2273</v>
      </c>
      <c r="AN72" s="242" t="s">
        <v>2273</v>
      </c>
      <c r="AO72" s="242" t="s">
        <v>2273</v>
      </c>
      <c r="AP72" s="242" t="s">
        <v>2273</v>
      </c>
      <c r="AQ72" s="242" t="s">
        <v>2273</v>
      </c>
      <c r="AR72" s="242" t="s">
        <v>2273</v>
      </c>
      <c r="AS72" s="242" t="s">
        <v>2273</v>
      </c>
      <c r="AT72" s="242" t="s">
        <v>2273</v>
      </c>
      <c r="AU72" s="242" t="s">
        <v>2273</v>
      </c>
    </row>
    <row r="73" spans="2:47" ht="63" hidden="1">
      <c r="B73" s="234" t="s">
        <v>2477</v>
      </c>
      <c r="C73" s="235" t="s">
        <v>2478</v>
      </c>
      <c r="D73" s="235" t="s">
        <v>2268</v>
      </c>
      <c r="E73" s="235" t="s">
        <v>2268</v>
      </c>
      <c r="F73" s="235" t="s">
        <v>2479</v>
      </c>
      <c r="G73" s="235" t="s">
        <v>2480</v>
      </c>
      <c r="H73" s="235" t="s">
        <v>2268</v>
      </c>
      <c r="I73" s="235" t="s">
        <v>2272</v>
      </c>
      <c r="J73" s="238">
        <v>2.5219999999999998</v>
      </c>
      <c r="K73" s="238">
        <v>1.264</v>
      </c>
      <c r="L73" s="238">
        <v>2.6890000000000001</v>
      </c>
      <c r="M73" s="238">
        <v>2.8090000000000002</v>
      </c>
      <c r="N73" s="238">
        <v>0.746</v>
      </c>
      <c r="O73" s="238">
        <v>3.5659999999999998</v>
      </c>
      <c r="P73" s="238">
        <v>2.9060000000000001</v>
      </c>
      <c r="Q73" s="238">
        <v>0.14599999999999999</v>
      </c>
      <c r="R73" s="238">
        <v>2.4620000000000002</v>
      </c>
      <c r="S73" s="236">
        <v>1.4</v>
      </c>
      <c r="T73" s="237">
        <v>1.5</v>
      </c>
      <c r="U73" s="237">
        <v>1.3</v>
      </c>
      <c r="V73" s="237">
        <v>1.2</v>
      </c>
      <c r="W73" s="237">
        <v>2</v>
      </c>
      <c r="X73" s="237">
        <v>2</v>
      </c>
      <c r="Y73" s="238" t="s">
        <v>2273</v>
      </c>
      <c r="Z73" s="238" t="s">
        <v>2273</v>
      </c>
      <c r="AA73" s="238" t="s">
        <v>2273</v>
      </c>
      <c r="AB73" s="238" t="s">
        <v>2273</v>
      </c>
      <c r="AC73" s="238" t="s">
        <v>2273</v>
      </c>
      <c r="AD73" s="238" t="s">
        <v>2273</v>
      </c>
      <c r="AE73" s="238" t="s">
        <v>2273</v>
      </c>
      <c r="AF73" s="238" t="s">
        <v>2273</v>
      </c>
      <c r="AG73" s="238" t="s">
        <v>2273</v>
      </c>
      <c r="AH73" s="238" t="s">
        <v>2273</v>
      </c>
      <c r="AI73" s="238" t="s">
        <v>2273</v>
      </c>
      <c r="AJ73" s="238" t="s">
        <v>2273</v>
      </c>
      <c r="AK73" s="238" t="s">
        <v>2273</v>
      </c>
      <c r="AL73" s="238" t="s">
        <v>2273</v>
      </c>
      <c r="AM73" s="238" t="s">
        <v>2273</v>
      </c>
      <c r="AN73" s="238" t="s">
        <v>2273</v>
      </c>
      <c r="AO73" s="238" t="s">
        <v>2273</v>
      </c>
      <c r="AP73" s="238" t="s">
        <v>2273</v>
      </c>
      <c r="AQ73" s="238" t="s">
        <v>2273</v>
      </c>
      <c r="AR73" s="238" t="s">
        <v>2273</v>
      </c>
      <c r="AS73" s="238" t="s">
        <v>2273</v>
      </c>
      <c r="AT73" s="238" t="s">
        <v>2273</v>
      </c>
      <c r="AU73" s="238" t="s">
        <v>2273</v>
      </c>
    </row>
    <row r="74" spans="2:47" ht="21" hidden="1">
      <c r="B74" s="239" t="s">
        <v>2481</v>
      </c>
      <c r="C74" s="240" t="s">
        <v>2482</v>
      </c>
      <c r="D74" s="240" t="s">
        <v>2483</v>
      </c>
      <c r="E74" s="240" t="s">
        <v>2268</v>
      </c>
      <c r="F74" s="240" t="s">
        <v>2484</v>
      </c>
      <c r="G74" s="240" t="s">
        <v>2485</v>
      </c>
      <c r="H74" s="240" t="s">
        <v>2268</v>
      </c>
      <c r="I74" s="240" t="s">
        <v>2272</v>
      </c>
      <c r="J74" s="242">
        <v>2523.3000000000002</v>
      </c>
      <c r="K74" s="242">
        <v>2691.4</v>
      </c>
      <c r="L74" s="241">
        <v>2590</v>
      </c>
      <c r="M74" s="241">
        <v>2620</v>
      </c>
      <c r="N74" s="241">
        <v>2760</v>
      </c>
      <c r="O74" s="241">
        <v>2980</v>
      </c>
      <c r="P74" s="241">
        <v>2910</v>
      </c>
      <c r="Q74" s="241">
        <v>2890</v>
      </c>
      <c r="R74" s="241">
        <v>3140</v>
      </c>
      <c r="S74" s="241">
        <v>2940</v>
      </c>
      <c r="T74" s="237">
        <v>2950</v>
      </c>
      <c r="U74" s="237">
        <v>3190</v>
      </c>
      <c r="V74" s="237">
        <v>3390</v>
      </c>
      <c r="W74" s="237">
        <v>3610</v>
      </c>
      <c r="X74" s="237">
        <v>3700</v>
      </c>
      <c r="Y74" s="242" t="s">
        <v>2273</v>
      </c>
      <c r="Z74" s="242" t="s">
        <v>2273</v>
      </c>
      <c r="AA74" s="242" t="s">
        <v>2273</v>
      </c>
      <c r="AB74" s="242" t="s">
        <v>2273</v>
      </c>
      <c r="AC74" s="242" t="s">
        <v>2273</v>
      </c>
      <c r="AD74" s="242" t="s">
        <v>2273</v>
      </c>
      <c r="AE74" s="242" t="s">
        <v>2273</v>
      </c>
      <c r="AF74" s="242" t="s">
        <v>2273</v>
      </c>
      <c r="AG74" s="242" t="s">
        <v>2273</v>
      </c>
      <c r="AH74" s="242" t="s">
        <v>2273</v>
      </c>
      <c r="AI74" s="242" t="s">
        <v>2273</v>
      </c>
      <c r="AJ74" s="242" t="s">
        <v>2273</v>
      </c>
      <c r="AK74" s="242" t="s">
        <v>2273</v>
      </c>
      <c r="AL74" s="242" t="s">
        <v>2273</v>
      </c>
      <c r="AM74" s="242" t="s">
        <v>2273</v>
      </c>
      <c r="AN74" s="242" t="s">
        <v>2273</v>
      </c>
      <c r="AO74" s="242" t="s">
        <v>2273</v>
      </c>
      <c r="AP74" s="242" t="s">
        <v>2273</v>
      </c>
      <c r="AQ74" s="242" t="s">
        <v>2273</v>
      </c>
      <c r="AR74" s="242" t="s">
        <v>2273</v>
      </c>
      <c r="AS74" s="242" t="s">
        <v>2273</v>
      </c>
      <c r="AT74" s="242" t="s">
        <v>2273</v>
      </c>
      <c r="AU74" s="242" t="s">
        <v>2273</v>
      </c>
    </row>
    <row r="75" spans="2:47" ht="283.5" hidden="1">
      <c r="B75" s="234" t="s">
        <v>2486</v>
      </c>
      <c r="C75" s="235" t="s">
        <v>2487</v>
      </c>
      <c r="D75" s="235" t="s">
        <v>2483</v>
      </c>
      <c r="E75" s="235" t="s">
        <v>2458</v>
      </c>
      <c r="F75" s="235" t="s">
        <v>2488</v>
      </c>
      <c r="G75" s="235" t="s">
        <v>2489</v>
      </c>
      <c r="H75" s="235" t="s">
        <v>2490</v>
      </c>
      <c r="I75" s="235" t="s">
        <v>2272</v>
      </c>
      <c r="J75" s="238">
        <v>1106747.7</v>
      </c>
      <c r="K75" s="238">
        <v>1145299.6000000001</v>
      </c>
      <c r="L75" s="238">
        <v>1159107.7</v>
      </c>
      <c r="M75" s="238">
        <v>1194611.3999999999</v>
      </c>
      <c r="N75" s="238">
        <v>1436435.2</v>
      </c>
      <c r="O75" s="238">
        <v>1466563.2</v>
      </c>
      <c r="P75" s="238">
        <v>1535842.1</v>
      </c>
      <c r="Q75" s="238">
        <v>1809027.7</v>
      </c>
      <c r="R75" s="238">
        <v>1846092.2</v>
      </c>
      <c r="S75" s="236">
        <v>1673274</v>
      </c>
      <c r="T75" s="237">
        <v>1925516</v>
      </c>
      <c r="U75" s="237">
        <v>2073686</v>
      </c>
      <c r="V75" s="237">
        <v>2271404</v>
      </c>
      <c r="W75" s="237">
        <v>2368311</v>
      </c>
      <c r="X75" s="237">
        <v>2444177</v>
      </c>
      <c r="Y75" s="238" t="s">
        <v>2273</v>
      </c>
      <c r="Z75" s="238" t="s">
        <v>2273</v>
      </c>
      <c r="AA75" s="238" t="s">
        <v>2273</v>
      </c>
      <c r="AB75" s="238" t="s">
        <v>2273</v>
      </c>
      <c r="AC75" s="238" t="s">
        <v>2273</v>
      </c>
      <c r="AD75" s="238" t="s">
        <v>2273</v>
      </c>
      <c r="AE75" s="238" t="s">
        <v>2273</v>
      </c>
      <c r="AF75" s="238" t="s">
        <v>2273</v>
      </c>
      <c r="AG75" s="238" t="s">
        <v>2273</v>
      </c>
      <c r="AH75" s="238" t="s">
        <v>2273</v>
      </c>
      <c r="AI75" s="238" t="s">
        <v>2273</v>
      </c>
      <c r="AJ75" s="238" t="s">
        <v>2273</v>
      </c>
      <c r="AK75" s="238" t="s">
        <v>2273</v>
      </c>
      <c r="AL75" s="238" t="s">
        <v>2273</v>
      </c>
      <c r="AM75" s="238" t="s">
        <v>2273</v>
      </c>
      <c r="AN75" s="238" t="s">
        <v>2273</v>
      </c>
      <c r="AO75" s="238" t="s">
        <v>2273</v>
      </c>
      <c r="AP75" s="238" t="s">
        <v>2273</v>
      </c>
      <c r="AQ75" s="238" t="s">
        <v>2273</v>
      </c>
      <c r="AR75" s="238" t="s">
        <v>2273</v>
      </c>
      <c r="AS75" s="238" t="s">
        <v>2273</v>
      </c>
      <c r="AT75" s="238" t="s">
        <v>2273</v>
      </c>
      <c r="AU75" s="238" t="s">
        <v>2273</v>
      </c>
    </row>
    <row r="76" spans="2:47" ht="283.5" hidden="1">
      <c r="B76" s="239" t="s">
        <v>2491</v>
      </c>
      <c r="C76" s="240" t="s">
        <v>2492</v>
      </c>
      <c r="D76" s="240" t="s">
        <v>2483</v>
      </c>
      <c r="E76" s="240" t="s">
        <v>2458</v>
      </c>
      <c r="F76" s="240" t="s">
        <v>2488</v>
      </c>
      <c r="G76" s="240" t="s">
        <v>2493</v>
      </c>
      <c r="H76" s="240" t="s">
        <v>2490</v>
      </c>
      <c r="I76" s="240" t="s">
        <v>2272</v>
      </c>
      <c r="J76" s="242">
        <v>1350423.5</v>
      </c>
      <c r="K76" s="242">
        <v>1423280.1</v>
      </c>
      <c r="L76" s="242">
        <v>1426035.2</v>
      </c>
      <c r="M76" s="242">
        <v>1461102.1</v>
      </c>
      <c r="N76" s="242">
        <v>1719952.7</v>
      </c>
      <c r="O76" s="242">
        <v>1743873.5</v>
      </c>
      <c r="P76" s="242">
        <v>1788961.7</v>
      </c>
      <c r="Q76" s="242">
        <v>2075089</v>
      </c>
      <c r="R76" s="242">
        <v>2084727.8</v>
      </c>
      <c r="S76" s="241">
        <v>1889276</v>
      </c>
      <c r="T76" s="237">
        <v>2173737</v>
      </c>
      <c r="U76" s="237">
        <v>2340307</v>
      </c>
      <c r="V76" s="237">
        <v>2563075</v>
      </c>
      <c r="W76" s="237">
        <v>2671746</v>
      </c>
      <c r="X76" s="237">
        <v>2756700</v>
      </c>
      <c r="Y76" s="242" t="s">
        <v>2273</v>
      </c>
      <c r="Z76" s="242" t="s">
        <v>2273</v>
      </c>
      <c r="AA76" s="242" t="s">
        <v>2273</v>
      </c>
      <c r="AB76" s="242" t="s">
        <v>2273</v>
      </c>
      <c r="AC76" s="242" t="s">
        <v>2273</v>
      </c>
      <c r="AD76" s="242" t="s">
        <v>2273</v>
      </c>
      <c r="AE76" s="242" t="s">
        <v>2273</v>
      </c>
      <c r="AF76" s="242" t="s">
        <v>2273</v>
      </c>
      <c r="AG76" s="242" t="s">
        <v>2273</v>
      </c>
      <c r="AH76" s="242" t="s">
        <v>2273</v>
      </c>
      <c r="AI76" s="242" t="s">
        <v>2273</v>
      </c>
      <c r="AJ76" s="242" t="s">
        <v>2273</v>
      </c>
      <c r="AK76" s="242" t="s">
        <v>2273</v>
      </c>
      <c r="AL76" s="242" t="s">
        <v>2273</v>
      </c>
      <c r="AM76" s="242" t="s">
        <v>2273</v>
      </c>
      <c r="AN76" s="242" t="s">
        <v>2273</v>
      </c>
      <c r="AO76" s="242" t="s">
        <v>2273</v>
      </c>
      <c r="AP76" s="242" t="s">
        <v>2273</v>
      </c>
      <c r="AQ76" s="242" t="s">
        <v>2273</v>
      </c>
      <c r="AR76" s="242" t="s">
        <v>2273</v>
      </c>
      <c r="AS76" s="242" t="s">
        <v>2273</v>
      </c>
      <c r="AT76" s="242" t="s">
        <v>2273</v>
      </c>
      <c r="AU76" s="242" t="s">
        <v>2273</v>
      </c>
    </row>
    <row r="77" spans="2:47" ht="283.5" hidden="1">
      <c r="B77" s="234" t="s">
        <v>2494</v>
      </c>
      <c r="C77" s="235" t="s">
        <v>2495</v>
      </c>
      <c r="D77" s="235" t="s">
        <v>2483</v>
      </c>
      <c r="E77" s="235" t="s">
        <v>2458</v>
      </c>
      <c r="F77" s="235" t="s">
        <v>2488</v>
      </c>
      <c r="G77" s="235" t="s">
        <v>2496</v>
      </c>
      <c r="H77" s="235" t="s">
        <v>2490</v>
      </c>
      <c r="I77" s="235" t="s">
        <v>2272</v>
      </c>
      <c r="J77" s="238">
        <v>1944349.7</v>
      </c>
      <c r="K77" s="238">
        <v>2061256</v>
      </c>
      <c r="L77" s="238">
        <v>2068562</v>
      </c>
      <c r="M77" s="238">
        <v>2071974.7</v>
      </c>
      <c r="N77" s="238">
        <v>2426564.9</v>
      </c>
      <c r="O77" s="238">
        <v>2448199.1</v>
      </c>
      <c r="P77" s="238">
        <v>2536598.2999999998</v>
      </c>
      <c r="Q77" s="238">
        <v>2990968.6</v>
      </c>
      <c r="R77" s="238">
        <v>2989619.9</v>
      </c>
      <c r="S77" s="236">
        <v>2820028</v>
      </c>
      <c r="T77" s="237">
        <v>3244629</v>
      </c>
      <c r="U77" s="237">
        <v>3493260</v>
      </c>
      <c r="V77" s="237">
        <v>3825775</v>
      </c>
      <c r="W77" s="237">
        <v>3987983</v>
      </c>
      <c r="X77" s="237">
        <v>4114790</v>
      </c>
      <c r="Y77" s="238" t="s">
        <v>2273</v>
      </c>
      <c r="Z77" s="238" t="s">
        <v>2273</v>
      </c>
      <c r="AA77" s="238" t="s">
        <v>2273</v>
      </c>
      <c r="AB77" s="238" t="s">
        <v>2273</v>
      </c>
      <c r="AC77" s="238" t="s">
        <v>2273</v>
      </c>
      <c r="AD77" s="238" t="s">
        <v>2273</v>
      </c>
      <c r="AE77" s="238" t="s">
        <v>2273</v>
      </c>
      <c r="AF77" s="238" t="s">
        <v>2273</v>
      </c>
      <c r="AG77" s="238" t="s">
        <v>2273</v>
      </c>
      <c r="AH77" s="238" t="s">
        <v>2273</v>
      </c>
      <c r="AI77" s="238" t="s">
        <v>2273</v>
      </c>
      <c r="AJ77" s="238" t="s">
        <v>2273</v>
      </c>
      <c r="AK77" s="238" t="s">
        <v>2273</v>
      </c>
      <c r="AL77" s="238" t="s">
        <v>2273</v>
      </c>
      <c r="AM77" s="238" t="s">
        <v>2273</v>
      </c>
      <c r="AN77" s="238" t="s">
        <v>2273</v>
      </c>
      <c r="AO77" s="238" t="s">
        <v>2273</v>
      </c>
      <c r="AP77" s="238" t="s">
        <v>2273</v>
      </c>
      <c r="AQ77" s="238" t="s">
        <v>2273</v>
      </c>
      <c r="AR77" s="238" t="s">
        <v>2273</v>
      </c>
      <c r="AS77" s="238" t="s">
        <v>2273</v>
      </c>
      <c r="AT77" s="238" t="s">
        <v>2273</v>
      </c>
      <c r="AU77" s="238" t="s">
        <v>2273</v>
      </c>
    </row>
    <row r="78" spans="2:47" ht="283.5" hidden="1">
      <c r="B78" s="239" t="s">
        <v>2497</v>
      </c>
      <c r="C78" s="240" t="s">
        <v>2498</v>
      </c>
      <c r="D78" s="240" t="s">
        <v>2483</v>
      </c>
      <c r="E78" s="240" t="s">
        <v>2458</v>
      </c>
      <c r="F78" s="240" t="s">
        <v>2488</v>
      </c>
      <c r="G78" s="240" t="s">
        <v>2499</v>
      </c>
      <c r="H78" s="240" t="s">
        <v>2490</v>
      </c>
      <c r="I78" s="240" t="s">
        <v>2272</v>
      </c>
      <c r="J78" s="242">
        <v>163362.70000000001</v>
      </c>
      <c r="K78" s="242">
        <v>168487.2</v>
      </c>
      <c r="L78" s="242">
        <v>164097.70000000001</v>
      </c>
      <c r="M78" s="242">
        <v>161955.5</v>
      </c>
      <c r="N78" s="242">
        <v>191555.9</v>
      </c>
      <c r="O78" s="242">
        <v>195217.7</v>
      </c>
      <c r="P78" s="242">
        <v>198043.3</v>
      </c>
      <c r="Q78" s="242">
        <v>226912.4</v>
      </c>
      <c r="R78" s="242">
        <v>225879.5</v>
      </c>
      <c r="S78" s="242" t="s">
        <v>2273</v>
      </c>
      <c r="T78" s="242" t="s">
        <v>2273</v>
      </c>
      <c r="U78" s="242" t="s">
        <v>2273</v>
      </c>
      <c r="V78" s="242" t="s">
        <v>2273</v>
      </c>
      <c r="W78" s="242" t="s">
        <v>2273</v>
      </c>
      <c r="X78" s="242" t="s">
        <v>2273</v>
      </c>
      <c r="Y78" s="242" t="s">
        <v>2273</v>
      </c>
      <c r="Z78" s="242" t="s">
        <v>2273</v>
      </c>
      <c r="AA78" s="242" t="s">
        <v>2273</v>
      </c>
      <c r="AB78" s="242" t="s">
        <v>2273</v>
      </c>
      <c r="AC78" s="242" t="s">
        <v>2273</v>
      </c>
      <c r="AD78" s="242" t="s">
        <v>2273</v>
      </c>
      <c r="AE78" s="242" t="s">
        <v>2273</v>
      </c>
      <c r="AF78" s="242" t="s">
        <v>2273</v>
      </c>
      <c r="AG78" s="242" t="s">
        <v>2273</v>
      </c>
      <c r="AH78" s="242" t="s">
        <v>2273</v>
      </c>
      <c r="AI78" s="242" t="s">
        <v>2273</v>
      </c>
      <c r="AJ78" s="242" t="s">
        <v>2273</v>
      </c>
      <c r="AK78" s="242" t="s">
        <v>2273</v>
      </c>
      <c r="AL78" s="242" t="s">
        <v>2273</v>
      </c>
      <c r="AM78" s="242" t="s">
        <v>2273</v>
      </c>
      <c r="AN78" s="242" t="s">
        <v>2273</v>
      </c>
      <c r="AO78" s="242" t="s">
        <v>2273</v>
      </c>
      <c r="AP78" s="242" t="s">
        <v>2273</v>
      </c>
      <c r="AQ78" s="242" t="s">
        <v>2273</v>
      </c>
      <c r="AR78" s="242" t="s">
        <v>2273</v>
      </c>
      <c r="AS78" s="242" t="s">
        <v>2273</v>
      </c>
      <c r="AT78" s="242" t="s">
        <v>2273</v>
      </c>
      <c r="AU78" s="242" t="s">
        <v>2273</v>
      </c>
    </row>
    <row r="79" spans="2:47" ht="31.5" hidden="1">
      <c r="B79" s="234" t="s">
        <v>2500</v>
      </c>
      <c r="C79" s="235" t="s">
        <v>2501</v>
      </c>
      <c r="D79" s="235" t="s">
        <v>2268</v>
      </c>
      <c r="E79" s="235" t="s">
        <v>2268</v>
      </c>
      <c r="F79" s="235" t="s">
        <v>2502</v>
      </c>
      <c r="G79" s="235" t="s">
        <v>2503</v>
      </c>
      <c r="H79" s="235" t="s">
        <v>2268</v>
      </c>
      <c r="I79" s="235" t="s">
        <v>2272</v>
      </c>
      <c r="J79" s="238">
        <v>1135.7</v>
      </c>
      <c r="K79" s="238">
        <v>1023.75</v>
      </c>
      <c r="L79" s="238">
        <v>1143.5</v>
      </c>
      <c r="M79" s="238">
        <v>1140.95</v>
      </c>
      <c r="N79" s="238">
        <v>1144.6500000000001</v>
      </c>
      <c r="O79" s="238">
        <v>1116</v>
      </c>
      <c r="P79" s="238">
        <v>1180.55</v>
      </c>
      <c r="Q79" s="236">
        <v>1201</v>
      </c>
      <c r="R79" s="238" t="s">
        <v>2273</v>
      </c>
      <c r="S79" s="238" t="s">
        <v>2273</v>
      </c>
      <c r="T79" s="238" t="s">
        <v>2273</v>
      </c>
      <c r="U79" s="238" t="s">
        <v>2273</v>
      </c>
      <c r="V79" s="238" t="s">
        <v>2273</v>
      </c>
      <c r="W79" s="238" t="s">
        <v>2273</v>
      </c>
      <c r="X79" s="238" t="s">
        <v>2273</v>
      </c>
      <c r="Y79" s="238" t="s">
        <v>2273</v>
      </c>
      <c r="Z79" s="238" t="s">
        <v>2273</v>
      </c>
      <c r="AA79" s="238" t="s">
        <v>2273</v>
      </c>
      <c r="AB79" s="238" t="s">
        <v>2273</v>
      </c>
      <c r="AC79" s="238" t="s">
        <v>2273</v>
      </c>
      <c r="AD79" s="238" t="s">
        <v>2273</v>
      </c>
      <c r="AE79" s="238" t="s">
        <v>2273</v>
      </c>
      <c r="AF79" s="238" t="s">
        <v>2273</v>
      </c>
      <c r="AG79" s="238" t="s">
        <v>2273</v>
      </c>
      <c r="AH79" s="238" t="s">
        <v>2273</v>
      </c>
      <c r="AI79" s="238" t="s">
        <v>2273</v>
      </c>
      <c r="AJ79" s="238" t="s">
        <v>2273</v>
      </c>
      <c r="AK79" s="238" t="s">
        <v>2273</v>
      </c>
      <c r="AL79" s="238" t="s">
        <v>2273</v>
      </c>
      <c r="AM79" s="238" t="s">
        <v>2273</v>
      </c>
      <c r="AN79" s="238" t="s">
        <v>2273</v>
      </c>
      <c r="AO79" s="238" t="s">
        <v>2273</v>
      </c>
      <c r="AP79" s="238" t="s">
        <v>2273</v>
      </c>
      <c r="AQ79" s="238" t="s">
        <v>2273</v>
      </c>
      <c r="AR79" s="238" t="s">
        <v>2273</v>
      </c>
      <c r="AS79" s="238" t="s">
        <v>2273</v>
      </c>
      <c r="AT79" s="238" t="s">
        <v>2273</v>
      </c>
      <c r="AU79" s="238" t="s">
        <v>2273</v>
      </c>
    </row>
    <row r="80" spans="2:47" ht="31.5" hidden="1">
      <c r="B80" s="239" t="s">
        <v>2504</v>
      </c>
      <c r="C80" s="240" t="s">
        <v>2505</v>
      </c>
      <c r="D80" s="240" t="s">
        <v>2268</v>
      </c>
      <c r="E80" s="240" t="s">
        <v>2268</v>
      </c>
      <c r="F80" s="240" t="s">
        <v>2502</v>
      </c>
      <c r="G80" s="240" t="s">
        <v>2506</v>
      </c>
      <c r="H80" s="240" t="s">
        <v>2268</v>
      </c>
      <c r="I80" s="240" t="s">
        <v>2272</v>
      </c>
      <c r="J80" s="242">
        <v>855.89</v>
      </c>
      <c r="K80" s="242">
        <v>800.14400000000001</v>
      </c>
      <c r="L80" s="242">
        <v>855.95</v>
      </c>
      <c r="M80" s="242">
        <v>873.01599999999996</v>
      </c>
      <c r="N80" s="242">
        <v>830.18899999999996</v>
      </c>
      <c r="O80" s="242">
        <v>816.697</v>
      </c>
      <c r="P80" s="242">
        <v>783.97199999999998</v>
      </c>
      <c r="Q80" s="241">
        <v>788.1</v>
      </c>
      <c r="R80" s="242" t="s">
        <v>2273</v>
      </c>
      <c r="S80" s="242" t="s">
        <v>2273</v>
      </c>
      <c r="T80" s="242" t="s">
        <v>2273</v>
      </c>
      <c r="U80" s="242" t="s">
        <v>2273</v>
      </c>
      <c r="V80" s="242" t="s">
        <v>2273</v>
      </c>
      <c r="W80" s="242" t="s">
        <v>2273</v>
      </c>
      <c r="X80" s="242" t="s">
        <v>2273</v>
      </c>
      <c r="Y80" s="242" t="s">
        <v>2273</v>
      </c>
      <c r="Z80" s="242" t="s">
        <v>2273</v>
      </c>
      <c r="AA80" s="242" t="s">
        <v>2273</v>
      </c>
      <c r="AB80" s="242" t="s">
        <v>2273</v>
      </c>
      <c r="AC80" s="242" t="s">
        <v>2273</v>
      </c>
      <c r="AD80" s="242" t="s">
        <v>2273</v>
      </c>
      <c r="AE80" s="242" t="s">
        <v>2273</v>
      </c>
      <c r="AF80" s="242" t="s">
        <v>2273</v>
      </c>
      <c r="AG80" s="242" t="s">
        <v>2273</v>
      </c>
      <c r="AH80" s="242" t="s">
        <v>2273</v>
      </c>
      <c r="AI80" s="242" t="s">
        <v>2273</v>
      </c>
      <c r="AJ80" s="242" t="s">
        <v>2273</v>
      </c>
      <c r="AK80" s="242" t="s">
        <v>2273</v>
      </c>
      <c r="AL80" s="242" t="s">
        <v>2273</v>
      </c>
      <c r="AM80" s="242" t="s">
        <v>2273</v>
      </c>
      <c r="AN80" s="242" t="s">
        <v>2273</v>
      </c>
      <c r="AO80" s="242" t="s">
        <v>2273</v>
      </c>
      <c r="AP80" s="242" t="s">
        <v>2273</v>
      </c>
      <c r="AQ80" s="242" t="s">
        <v>2273</v>
      </c>
      <c r="AR80" s="242" t="s">
        <v>2273</v>
      </c>
      <c r="AS80" s="242" t="s">
        <v>2273</v>
      </c>
      <c r="AT80" s="242" t="s">
        <v>2273</v>
      </c>
      <c r="AU80" s="242" t="s">
        <v>2273</v>
      </c>
    </row>
    <row r="81" spans="2:47" ht="31.5" hidden="1">
      <c r="B81" s="234" t="s">
        <v>2507</v>
      </c>
      <c r="C81" s="235" t="s">
        <v>2508</v>
      </c>
      <c r="D81" s="235" t="s">
        <v>2432</v>
      </c>
      <c r="E81" s="235" t="s">
        <v>2268</v>
      </c>
      <c r="F81" s="235" t="s">
        <v>2502</v>
      </c>
      <c r="G81" s="235" t="s">
        <v>2509</v>
      </c>
      <c r="H81" s="235" t="s">
        <v>2268</v>
      </c>
      <c r="I81" s="235" t="s">
        <v>2272</v>
      </c>
      <c r="J81" s="238">
        <v>3900</v>
      </c>
      <c r="K81" s="238">
        <v>4100</v>
      </c>
      <c r="L81" s="238">
        <v>4300</v>
      </c>
      <c r="M81" s="238">
        <v>4400</v>
      </c>
      <c r="N81" s="238">
        <v>4400</v>
      </c>
      <c r="O81" s="238">
        <v>4500</v>
      </c>
      <c r="P81" s="238">
        <v>4500</v>
      </c>
      <c r="Q81" s="236">
        <v>4500</v>
      </c>
      <c r="R81" s="238" t="s">
        <v>2273</v>
      </c>
      <c r="S81" s="238" t="s">
        <v>2273</v>
      </c>
      <c r="T81" s="238" t="s">
        <v>2273</v>
      </c>
      <c r="U81" s="238" t="s">
        <v>2273</v>
      </c>
      <c r="V81" s="238" t="s">
        <v>2273</v>
      </c>
      <c r="W81" s="238" t="s">
        <v>2273</v>
      </c>
      <c r="X81" s="238" t="s">
        <v>2273</v>
      </c>
      <c r="Y81" s="238" t="s">
        <v>2273</v>
      </c>
      <c r="Z81" s="238" t="s">
        <v>2273</v>
      </c>
      <c r="AA81" s="238" t="s">
        <v>2273</v>
      </c>
      <c r="AB81" s="238" t="s">
        <v>2273</v>
      </c>
      <c r="AC81" s="238" t="s">
        <v>2273</v>
      </c>
      <c r="AD81" s="238" t="s">
        <v>2273</v>
      </c>
      <c r="AE81" s="238" t="s">
        <v>2273</v>
      </c>
      <c r="AF81" s="238" t="s">
        <v>2273</v>
      </c>
      <c r="AG81" s="238" t="s">
        <v>2273</v>
      </c>
      <c r="AH81" s="238" t="s">
        <v>2273</v>
      </c>
      <c r="AI81" s="238" t="s">
        <v>2273</v>
      </c>
      <c r="AJ81" s="238" t="s">
        <v>2273</v>
      </c>
      <c r="AK81" s="238" t="s">
        <v>2273</v>
      </c>
      <c r="AL81" s="238" t="s">
        <v>2273</v>
      </c>
      <c r="AM81" s="238" t="s">
        <v>2273</v>
      </c>
      <c r="AN81" s="238" t="s">
        <v>2273</v>
      </c>
      <c r="AO81" s="238" t="s">
        <v>2273</v>
      </c>
      <c r="AP81" s="238" t="s">
        <v>2273</v>
      </c>
      <c r="AQ81" s="238" t="s">
        <v>2273</v>
      </c>
      <c r="AR81" s="238" t="s">
        <v>2273</v>
      </c>
      <c r="AS81" s="238" t="s">
        <v>2273</v>
      </c>
      <c r="AT81" s="238" t="s">
        <v>2273</v>
      </c>
      <c r="AU81" s="238" t="s">
        <v>2273</v>
      </c>
    </row>
    <row r="82" spans="2:47" ht="31.5" hidden="1">
      <c r="B82" s="239" t="s">
        <v>2510</v>
      </c>
      <c r="C82" s="240" t="s">
        <v>2511</v>
      </c>
      <c r="D82" s="240" t="s">
        <v>2483</v>
      </c>
      <c r="E82" s="240" t="s">
        <v>2268</v>
      </c>
      <c r="F82" s="240" t="s">
        <v>2502</v>
      </c>
      <c r="G82" s="240" t="s">
        <v>2512</v>
      </c>
      <c r="H82" s="240" t="s">
        <v>2268</v>
      </c>
      <c r="I82" s="240" t="s">
        <v>2272</v>
      </c>
      <c r="J82" s="242">
        <v>3.43</v>
      </c>
      <c r="K82" s="242">
        <v>4</v>
      </c>
      <c r="L82" s="242">
        <v>3.76</v>
      </c>
      <c r="M82" s="242">
        <v>3.86</v>
      </c>
      <c r="N82" s="242">
        <v>3.84</v>
      </c>
      <c r="O82" s="242">
        <v>4.03</v>
      </c>
      <c r="P82" s="242">
        <v>3.81</v>
      </c>
      <c r="Q82" s="242">
        <v>3.75</v>
      </c>
      <c r="R82" s="242" t="s">
        <v>2273</v>
      </c>
      <c r="S82" s="242" t="s">
        <v>2273</v>
      </c>
      <c r="T82" s="242" t="s">
        <v>2273</v>
      </c>
      <c r="U82" s="242" t="s">
        <v>2273</v>
      </c>
      <c r="V82" s="242" t="s">
        <v>2273</v>
      </c>
      <c r="W82" s="242" t="s">
        <v>2273</v>
      </c>
      <c r="X82" s="242" t="s">
        <v>2273</v>
      </c>
      <c r="Y82" s="242" t="s">
        <v>2273</v>
      </c>
      <c r="Z82" s="242" t="s">
        <v>2273</v>
      </c>
      <c r="AA82" s="242" t="s">
        <v>2273</v>
      </c>
      <c r="AB82" s="242" t="s">
        <v>2273</v>
      </c>
      <c r="AC82" s="242" t="s">
        <v>2273</v>
      </c>
      <c r="AD82" s="242" t="s">
        <v>2273</v>
      </c>
      <c r="AE82" s="242" t="s">
        <v>2273</v>
      </c>
      <c r="AF82" s="242" t="s">
        <v>2273</v>
      </c>
      <c r="AG82" s="242" t="s">
        <v>2273</v>
      </c>
      <c r="AH82" s="242" t="s">
        <v>2273</v>
      </c>
      <c r="AI82" s="242" t="s">
        <v>2273</v>
      </c>
      <c r="AJ82" s="242" t="s">
        <v>2273</v>
      </c>
      <c r="AK82" s="242" t="s">
        <v>2273</v>
      </c>
      <c r="AL82" s="242" t="s">
        <v>2273</v>
      </c>
      <c r="AM82" s="242" t="s">
        <v>2273</v>
      </c>
      <c r="AN82" s="242" t="s">
        <v>2273</v>
      </c>
      <c r="AO82" s="242" t="s">
        <v>2273</v>
      </c>
      <c r="AP82" s="242" t="s">
        <v>2273</v>
      </c>
      <c r="AQ82" s="242" t="s">
        <v>2273</v>
      </c>
      <c r="AR82" s="242" t="s">
        <v>2273</v>
      </c>
      <c r="AS82" s="242" t="s">
        <v>2273</v>
      </c>
      <c r="AT82" s="242" t="s">
        <v>2273</v>
      </c>
      <c r="AU82" s="242" t="s">
        <v>2273</v>
      </c>
    </row>
    <row r="83" spans="2:47" ht="31.5" hidden="1">
      <c r="B83" s="234" t="s">
        <v>2513</v>
      </c>
      <c r="C83" s="235" t="s">
        <v>2514</v>
      </c>
      <c r="D83" s="235" t="s">
        <v>2268</v>
      </c>
      <c r="E83" s="235" t="s">
        <v>2268</v>
      </c>
      <c r="F83" s="235" t="s">
        <v>2502</v>
      </c>
      <c r="G83" s="235" t="s">
        <v>2515</v>
      </c>
      <c r="H83" s="235" t="s">
        <v>2268</v>
      </c>
      <c r="I83" s="235" t="s">
        <v>2272</v>
      </c>
      <c r="J83" s="238">
        <v>-24.64</v>
      </c>
      <c r="K83" s="238">
        <v>-16.478000000000002</v>
      </c>
      <c r="L83" s="238">
        <v>-21.495000000000001</v>
      </c>
      <c r="M83" s="238">
        <v>-23.483000000000001</v>
      </c>
      <c r="N83" s="238">
        <v>-27.472000000000001</v>
      </c>
      <c r="O83" s="238">
        <v>-26.818999999999999</v>
      </c>
      <c r="P83" s="238">
        <v>-33.593000000000004</v>
      </c>
      <c r="Q83" s="236">
        <v>-34.4</v>
      </c>
      <c r="R83" s="238" t="s">
        <v>2273</v>
      </c>
      <c r="S83" s="238" t="s">
        <v>2273</v>
      </c>
      <c r="T83" s="238" t="s">
        <v>2273</v>
      </c>
      <c r="U83" s="238" t="s">
        <v>2273</v>
      </c>
      <c r="V83" s="238" t="s">
        <v>2273</v>
      </c>
      <c r="W83" s="238" t="s">
        <v>2273</v>
      </c>
      <c r="X83" s="238" t="s">
        <v>2273</v>
      </c>
      <c r="Y83" s="238" t="s">
        <v>2273</v>
      </c>
      <c r="Z83" s="238" t="s">
        <v>2273</v>
      </c>
      <c r="AA83" s="238" t="s">
        <v>2273</v>
      </c>
      <c r="AB83" s="238" t="s">
        <v>2273</v>
      </c>
      <c r="AC83" s="238" t="s">
        <v>2273</v>
      </c>
      <c r="AD83" s="238" t="s">
        <v>2273</v>
      </c>
      <c r="AE83" s="238" t="s">
        <v>2273</v>
      </c>
      <c r="AF83" s="238" t="s">
        <v>2273</v>
      </c>
      <c r="AG83" s="238" t="s">
        <v>2273</v>
      </c>
      <c r="AH83" s="238" t="s">
        <v>2273</v>
      </c>
      <c r="AI83" s="238" t="s">
        <v>2273</v>
      </c>
      <c r="AJ83" s="238" t="s">
        <v>2273</v>
      </c>
      <c r="AK83" s="238" t="s">
        <v>2273</v>
      </c>
      <c r="AL83" s="238" t="s">
        <v>2273</v>
      </c>
      <c r="AM83" s="238" t="s">
        <v>2273</v>
      </c>
      <c r="AN83" s="238" t="s">
        <v>2273</v>
      </c>
      <c r="AO83" s="238" t="s">
        <v>2273</v>
      </c>
      <c r="AP83" s="238" t="s">
        <v>2273</v>
      </c>
      <c r="AQ83" s="238" t="s">
        <v>2273</v>
      </c>
      <c r="AR83" s="238" t="s">
        <v>2273</v>
      </c>
      <c r="AS83" s="238" t="s">
        <v>2273</v>
      </c>
      <c r="AT83" s="238" t="s">
        <v>2273</v>
      </c>
      <c r="AU83" s="238" t="s">
        <v>2273</v>
      </c>
    </row>
    <row r="84" spans="2:47" ht="147" hidden="1">
      <c r="B84" s="239" t="s">
        <v>2516</v>
      </c>
      <c r="C84" s="240" t="s">
        <v>2517</v>
      </c>
      <c r="D84" s="240" t="s">
        <v>2483</v>
      </c>
      <c r="E84" s="240" t="s">
        <v>2433</v>
      </c>
      <c r="F84" s="240" t="s">
        <v>2518</v>
      </c>
      <c r="G84" s="240" t="s">
        <v>2519</v>
      </c>
      <c r="H84" s="240" t="s">
        <v>2520</v>
      </c>
      <c r="I84" s="240" t="s">
        <v>2272</v>
      </c>
      <c r="J84" s="241">
        <v>0</v>
      </c>
      <c r="K84" s="241">
        <v>0</v>
      </c>
      <c r="L84" s="241">
        <v>0</v>
      </c>
      <c r="M84" s="241">
        <v>0</v>
      </c>
      <c r="N84" s="241">
        <v>0</v>
      </c>
      <c r="O84" s="241">
        <v>0</v>
      </c>
      <c r="P84" s="241">
        <v>0</v>
      </c>
      <c r="Q84" s="241">
        <v>0</v>
      </c>
      <c r="R84" s="241">
        <v>0</v>
      </c>
      <c r="S84" s="241">
        <v>0</v>
      </c>
      <c r="T84" s="237">
        <v>0</v>
      </c>
      <c r="U84" s="237">
        <v>0</v>
      </c>
      <c r="V84" s="237">
        <v>0</v>
      </c>
      <c r="W84" s="237">
        <v>0</v>
      </c>
      <c r="X84" s="237">
        <v>0</v>
      </c>
      <c r="Y84" s="242" t="s">
        <v>2273</v>
      </c>
      <c r="Z84" s="242" t="s">
        <v>2273</v>
      </c>
      <c r="AA84" s="242" t="s">
        <v>2273</v>
      </c>
      <c r="AB84" s="242" t="s">
        <v>2273</v>
      </c>
      <c r="AC84" s="242" t="s">
        <v>2273</v>
      </c>
      <c r="AD84" s="242" t="s">
        <v>2273</v>
      </c>
      <c r="AE84" s="242" t="s">
        <v>2273</v>
      </c>
      <c r="AF84" s="242" t="s">
        <v>2273</v>
      </c>
      <c r="AG84" s="242" t="s">
        <v>2273</v>
      </c>
      <c r="AH84" s="242" t="s">
        <v>2273</v>
      </c>
      <c r="AI84" s="242" t="s">
        <v>2273</v>
      </c>
      <c r="AJ84" s="242" t="s">
        <v>2273</v>
      </c>
      <c r="AK84" s="242" t="s">
        <v>2273</v>
      </c>
      <c r="AL84" s="242" t="s">
        <v>2273</v>
      </c>
      <c r="AM84" s="242" t="s">
        <v>2273</v>
      </c>
      <c r="AN84" s="242" t="s">
        <v>2273</v>
      </c>
      <c r="AO84" s="242" t="s">
        <v>2273</v>
      </c>
      <c r="AP84" s="242" t="s">
        <v>2273</v>
      </c>
      <c r="AQ84" s="242" t="s">
        <v>2273</v>
      </c>
      <c r="AR84" s="242" t="s">
        <v>2273</v>
      </c>
      <c r="AS84" s="242" t="s">
        <v>2273</v>
      </c>
      <c r="AT84" s="242" t="s">
        <v>2273</v>
      </c>
      <c r="AU84" s="242" t="s">
        <v>2273</v>
      </c>
    </row>
    <row r="85" spans="2:47" ht="31.5" hidden="1">
      <c r="B85" s="234" t="s">
        <v>2521</v>
      </c>
      <c r="C85" s="235" t="s">
        <v>2522</v>
      </c>
      <c r="D85" s="235" t="s">
        <v>2268</v>
      </c>
      <c r="E85" s="235" t="s">
        <v>2268</v>
      </c>
      <c r="F85" s="235" t="s">
        <v>2341</v>
      </c>
      <c r="G85" s="235" t="s">
        <v>2523</v>
      </c>
      <c r="H85" s="235" t="s">
        <v>2268</v>
      </c>
      <c r="I85" s="235" t="s">
        <v>2272</v>
      </c>
      <c r="J85" s="238">
        <v>9.093</v>
      </c>
      <c r="K85" s="238">
        <v>9.0190000000000001</v>
      </c>
      <c r="L85" s="238">
        <v>8.9459999999999997</v>
      </c>
      <c r="M85" s="238">
        <v>8.6210000000000004</v>
      </c>
      <c r="N85" s="238">
        <v>8.3079999999999998</v>
      </c>
      <c r="O85" s="238">
        <v>8.0069999999999997</v>
      </c>
      <c r="P85" s="238">
        <v>7.7160000000000002</v>
      </c>
      <c r="Q85" s="238">
        <v>7.4359999999999999</v>
      </c>
      <c r="R85" s="236">
        <v>7.298</v>
      </c>
      <c r="S85" s="236">
        <v>7.1619999999999999</v>
      </c>
      <c r="T85" s="237">
        <v>7.0279999999999996</v>
      </c>
      <c r="U85" s="237">
        <v>6.8970000000000002</v>
      </c>
      <c r="V85" s="237">
        <v>6.7690000000000001</v>
      </c>
      <c r="W85" s="237">
        <v>6.7430000000000003</v>
      </c>
      <c r="X85" s="237">
        <v>6.7169999999999996</v>
      </c>
      <c r="Y85" s="237">
        <v>6.6909999999999998</v>
      </c>
      <c r="Z85" s="237">
        <v>6.6660000000000004</v>
      </c>
      <c r="AA85" s="237">
        <v>6.64</v>
      </c>
      <c r="AB85" s="238" t="s">
        <v>2273</v>
      </c>
      <c r="AC85" s="238" t="s">
        <v>2273</v>
      </c>
      <c r="AD85" s="238" t="s">
        <v>2273</v>
      </c>
      <c r="AE85" s="238" t="s">
        <v>2273</v>
      </c>
      <c r="AF85" s="238" t="s">
        <v>2273</v>
      </c>
      <c r="AG85" s="238" t="s">
        <v>2273</v>
      </c>
      <c r="AH85" s="238" t="s">
        <v>2273</v>
      </c>
      <c r="AI85" s="238" t="s">
        <v>2273</v>
      </c>
      <c r="AJ85" s="238" t="s">
        <v>2273</v>
      </c>
      <c r="AK85" s="238" t="s">
        <v>2273</v>
      </c>
      <c r="AL85" s="238" t="s">
        <v>2273</v>
      </c>
      <c r="AM85" s="238" t="s">
        <v>2273</v>
      </c>
      <c r="AN85" s="238" t="s">
        <v>2273</v>
      </c>
      <c r="AO85" s="238" t="s">
        <v>2273</v>
      </c>
      <c r="AP85" s="238" t="s">
        <v>2273</v>
      </c>
      <c r="AQ85" s="238" t="s">
        <v>2273</v>
      </c>
      <c r="AR85" s="238" t="s">
        <v>2273</v>
      </c>
      <c r="AS85" s="238" t="s">
        <v>2273</v>
      </c>
      <c r="AT85" s="238" t="s">
        <v>2273</v>
      </c>
      <c r="AU85" s="238" t="s">
        <v>2273</v>
      </c>
    </row>
    <row r="86" spans="2:47" ht="105" hidden="1">
      <c r="B86" s="239" t="s">
        <v>2524</v>
      </c>
      <c r="C86" s="240" t="s">
        <v>2525</v>
      </c>
      <c r="D86" s="240" t="s">
        <v>2483</v>
      </c>
      <c r="E86" s="240" t="s">
        <v>2433</v>
      </c>
      <c r="F86" s="240" t="s">
        <v>2526</v>
      </c>
      <c r="G86" s="240" t="s">
        <v>2527</v>
      </c>
      <c r="H86" s="240" t="s">
        <v>2268</v>
      </c>
      <c r="I86" s="240" t="s">
        <v>2272</v>
      </c>
      <c r="J86" s="242">
        <v>114.479</v>
      </c>
      <c r="K86" s="242">
        <v>116.81100000000001</v>
      </c>
      <c r="L86" s="242" t="s">
        <v>2273</v>
      </c>
      <c r="M86" s="242" t="s">
        <v>2273</v>
      </c>
      <c r="N86" s="242" t="s">
        <v>2273</v>
      </c>
      <c r="O86" s="242" t="s">
        <v>2273</v>
      </c>
      <c r="P86" s="242" t="s">
        <v>2273</v>
      </c>
      <c r="Q86" s="242" t="s">
        <v>2273</v>
      </c>
      <c r="R86" s="242" t="s">
        <v>2273</v>
      </c>
      <c r="S86" s="242" t="s">
        <v>2273</v>
      </c>
      <c r="T86" s="242" t="s">
        <v>2273</v>
      </c>
      <c r="U86" s="242" t="s">
        <v>2273</v>
      </c>
      <c r="V86" s="242" t="s">
        <v>2273</v>
      </c>
      <c r="W86" s="242" t="s">
        <v>2273</v>
      </c>
      <c r="X86" s="242" t="s">
        <v>2273</v>
      </c>
      <c r="Y86" s="242" t="s">
        <v>2273</v>
      </c>
      <c r="Z86" s="242" t="s">
        <v>2273</v>
      </c>
      <c r="AA86" s="242" t="s">
        <v>2273</v>
      </c>
      <c r="AB86" s="242" t="s">
        <v>2273</v>
      </c>
      <c r="AC86" s="242" t="s">
        <v>2273</v>
      </c>
      <c r="AD86" s="242" t="s">
        <v>2273</v>
      </c>
      <c r="AE86" s="242" t="s">
        <v>2273</v>
      </c>
      <c r="AF86" s="242" t="s">
        <v>2273</v>
      </c>
      <c r="AG86" s="242" t="s">
        <v>2273</v>
      </c>
      <c r="AH86" s="242" t="s">
        <v>2273</v>
      </c>
      <c r="AI86" s="242" t="s">
        <v>2273</v>
      </c>
      <c r="AJ86" s="242" t="s">
        <v>2273</v>
      </c>
      <c r="AK86" s="242" t="s">
        <v>2273</v>
      </c>
      <c r="AL86" s="242" t="s">
        <v>2273</v>
      </c>
      <c r="AM86" s="242" t="s">
        <v>2273</v>
      </c>
      <c r="AN86" s="242" t="s">
        <v>2273</v>
      </c>
      <c r="AO86" s="242" t="s">
        <v>2273</v>
      </c>
      <c r="AP86" s="242" t="s">
        <v>2273</v>
      </c>
      <c r="AQ86" s="242" t="s">
        <v>2273</v>
      </c>
      <c r="AR86" s="242" t="s">
        <v>2273</v>
      </c>
      <c r="AS86" s="242" t="s">
        <v>2273</v>
      </c>
      <c r="AT86" s="242" t="s">
        <v>2273</v>
      </c>
      <c r="AU86" s="242" t="s">
        <v>2273</v>
      </c>
    </row>
    <row r="87" spans="2:47" ht="105" hidden="1">
      <c r="B87" s="234" t="s">
        <v>2528</v>
      </c>
      <c r="C87" s="235" t="s">
        <v>2529</v>
      </c>
      <c r="D87" s="235" t="s">
        <v>2483</v>
      </c>
      <c r="E87" s="235" t="s">
        <v>2433</v>
      </c>
      <c r="F87" s="235" t="s">
        <v>2526</v>
      </c>
      <c r="G87" s="235" t="s">
        <v>2530</v>
      </c>
      <c r="H87" s="235" t="s">
        <v>2268</v>
      </c>
      <c r="I87" s="235" t="s">
        <v>2272</v>
      </c>
      <c r="J87" s="238">
        <v>11.506</v>
      </c>
      <c r="K87" s="238">
        <v>11.541</v>
      </c>
      <c r="L87" s="238" t="s">
        <v>2273</v>
      </c>
      <c r="M87" s="238" t="s">
        <v>2273</v>
      </c>
      <c r="N87" s="238" t="s">
        <v>2273</v>
      </c>
      <c r="O87" s="238" t="s">
        <v>2273</v>
      </c>
      <c r="P87" s="238" t="s">
        <v>2273</v>
      </c>
      <c r="Q87" s="238" t="s">
        <v>2273</v>
      </c>
      <c r="R87" s="238" t="s">
        <v>2273</v>
      </c>
      <c r="S87" s="238" t="s">
        <v>2273</v>
      </c>
      <c r="T87" s="238" t="s">
        <v>2273</v>
      </c>
      <c r="U87" s="238" t="s">
        <v>2273</v>
      </c>
      <c r="V87" s="238" t="s">
        <v>2273</v>
      </c>
      <c r="W87" s="238" t="s">
        <v>2273</v>
      </c>
      <c r="X87" s="238" t="s">
        <v>2273</v>
      </c>
      <c r="Y87" s="238" t="s">
        <v>2273</v>
      </c>
      <c r="Z87" s="238" t="s">
        <v>2273</v>
      </c>
      <c r="AA87" s="238" t="s">
        <v>2273</v>
      </c>
      <c r="AB87" s="238" t="s">
        <v>2273</v>
      </c>
      <c r="AC87" s="238" t="s">
        <v>2273</v>
      </c>
      <c r="AD87" s="238" t="s">
        <v>2273</v>
      </c>
      <c r="AE87" s="238" t="s">
        <v>2273</v>
      </c>
      <c r="AF87" s="238" t="s">
        <v>2273</v>
      </c>
      <c r="AG87" s="238" t="s">
        <v>2273</v>
      </c>
      <c r="AH87" s="238" t="s">
        <v>2273</v>
      </c>
      <c r="AI87" s="238" t="s">
        <v>2273</v>
      </c>
      <c r="AJ87" s="238" t="s">
        <v>2273</v>
      </c>
      <c r="AK87" s="238" t="s">
        <v>2273</v>
      </c>
      <c r="AL87" s="238" t="s">
        <v>2273</v>
      </c>
      <c r="AM87" s="238" t="s">
        <v>2273</v>
      </c>
      <c r="AN87" s="238" t="s">
        <v>2273</v>
      </c>
      <c r="AO87" s="238" t="s">
        <v>2273</v>
      </c>
      <c r="AP87" s="238" t="s">
        <v>2273</v>
      </c>
      <c r="AQ87" s="238" t="s">
        <v>2273</v>
      </c>
      <c r="AR87" s="238" t="s">
        <v>2273</v>
      </c>
      <c r="AS87" s="238" t="s">
        <v>2273</v>
      </c>
      <c r="AT87" s="238" t="s">
        <v>2273</v>
      </c>
      <c r="AU87" s="238" t="s">
        <v>2273</v>
      </c>
    </row>
    <row r="88" spans="2:47" ht="105" hidden="1">
      <c r="B88" s="239" t="s">
        <v>2531</v>
      </c>
      <c r="C88" s="240" t="s">
        <v>2532</v>
      </c>
      <c r="D88" s="240" t="s">
        <v>2483</v>
      </c>
      <c r="E88" s="240" t="s">
        <v>2433</v>
      </c>
      <c r="F88" s="240" t="s">
        <v>2526</v>
      </c>
      <c r="G88" s="240" t="s">
        <v>2533</v>
      </c>
      <c r="H88" s="240" t="s">
        <v>2268</v>
      </c>
      <c r="I88" s="240" t="s">
        <v>2272</v>
      </c>
      <c r="J88" s="242">
        <v>36.457000000000001</v>
      </c>
      <c r="K88" s="242">
        <v>33.777999999999999</v>
      </c>
      <c r="L88" s="242" t="s">
        <v>2273</v>
      </c>
      <c r="M88" s="242" t="s">
        <v>2273</v>
      </c>
      <c r="N88" s="242" t="s">
        <v>2273</v>
      </c>
      <c r="O88" s="242" t="s">
        <v>2273</v>
      </c>
      <c r="P88" s="242" t="s">
        <v>2273</v>
      </c>
      <c r="Q88" s="242" t="s">
        <v>2273</v>
      </c>
      <c r="R88" s="242" t="s">
        <v>2273</v>
      </c>
      <c r="S88" s="242" t="s">
        <v>2273</v>
      </c>
      <c r="T88" s="242" t="s">
        <v>2273</v>
      </c>
      <c r="U88" s="242" t="s">
        <v>2273</v>
      </c>
      <c r="V88" s="242" t="s">
        <v>2273</v>
      </c>
      <c r="W88" s="242" t="s">
        <v>2273</v>
      </c>
      <c r="X88" s="242" t="s">
        <v>2273</v>
      </c>
      <c r="Y88" s="242" t="s">
        <v>2273</v>
      </c>
      <c r="Z88" s="242" t="s">
        <v>2273</v>
      </c>
      <c r="AA88" s="242" t="s">
        <v>2273</v>
      </c>
      <c r="AB88" s="242" t="s">
        <v>2273</v>
      </c>
      <c r="AC88" s="242" t="s">
        <v>2273</v>
      </c>
      <c r="AD88" s="242" t="s">
        <v>2273</v>
      </c>
      <c r="AE88" s="242" t="s">
        <v>2273</v>
      </c>
      <c r="AF88" s="242" t="s">
        <v>2273</v>
      </c>
      <c r="AG88" s="242" t="s">
        <v>2273</v>
      </c>
      <c r="AH88" s="242" t="s">
        <v>2273</v>
      </c>
      <c r="AI88" s="242" t="s">
        <v>2273</v>
      </c>
      <c r="AJ88" s="242" t="s">
        <v>2273</v>
      </c>
      <c r="AK88" s="242" t="s">
        <v>2273</v>
      </c>
      <c r="AL88" s="242" t="s">
        <v>2273</v>
      </c>
      <c r="AM88" s="242" t="s">
        <v>2273</v>
      </c>
      <c r="AN88" s="242" t="s">
        <v>2273</v>
      </c>
      <c r="AO88" s="242" t="s">
        <v>2273</v>
      </c>
      <c r="AP88" s="242" t="s">
        <v>2273</v>
      </c>
      <c r="AQ88" s="242" t="s">
        <v>2273</v>
      </c>
      <c r="AR88" s="242" t="s">
        <v>2273</v>
      </c>
      <c r="AS88" s="242" t="s">
        <v>2273</v>
      </c>
      <c r="AT88" s="242" t="s">
        <v>2273</v>
      </c>
      <c r="AU88" s="242" t="s">
        <v>2273</v>
      </c>
    </row>
    <row r="89" spans="2:47" ht="105" hidden="1">
      <c r="B89" s="234" t="s">
        <v>2534</v>
      </c>
      <c r="C89" s="235" t="s">
        <v>2535</v>
      </c>
      <c r="D89" s="235" t="s">
        <v>2483</v>
      </c>
      <c r="E89" s="235" t="s">
        <v>2433</v>
      </c>
      <c r="F89" s="235" t="s">
        <v>2526</v>
      </c>
      <c r="G89" s="235" t="s">
        <v>2536</v>
      </c>
      <c r="H89" s="235" t="s">
        <v>2268</v>
      </c>
      <c r="I89" s="235" t="s">
        <v>2272</v>
      </c>
      <c r="J89" s="238">
        <v>184.46600000000001</v>
      </c>
      <c r="K89" s="238">
        <v>186.50200000000001</v>
      </c>
      <c r="L89" s="238" t="s">
        <v>2273</v>
      </c>
      <c r="M89" s="238" t="s">
        <v>2273</v>
      </c>
      <c r="N89" s="238" t="s">
        <v>2273</v>
      </c>
      <c r="O89" s="238" t="s">
        <v>2273</v>
      </c>
      <c r="P89" s="238" t="s">
        <v>2273</v>
      </c>
      <c r="Q89" s="238" t="s">
        <v>2273</v>
      </c>
      <c r="R89" s="238" t="s">
        <v>2273</v>
      </c>
      <c r="S89" s="238" t="s">
        <v>2273</v>
      </c>
      <c r="T89" s="238" t="s">
        <v>2273</v>
      </c>
      <c r="U89" s="238" t="s">
        <v>2273</v>
      </c>
      <c r="V89" s="238" t="s">
        <v>2273</v>
      </c>
      <c r="W89" s="238" t="s">
        <v>2273</v>
      </c>
      <c r="X89" s="238" t="s">
        <v>2273</v>
      </c>
      <c r="Y89" s="238" t="s">
        <v>2273</v>
      </c>
      <c r="Z89" s="238" t="s">
        <v>2273</v>
      </c>
      <c r="AA89" s="238" t="s">
        <v>2273</v>
      </c>
      <c r="AB89" s="238" t="s">
        <v>2273</v>
      </c>
      <c r="AC89" s="238" t="s">
        <v>2273</v>
      </c>
      <c r="AD89" s="238" t="s">
        <v>2273</v>
      </c>
      <c r="AE89" s="238" t="s">
        <v>2273</v>
      </c>
      <c r="AF89" s="238" t="s">
        <v>2273</v>
      </c>
      <c r="AG89" s="238" t="s">
        <v>2273</v>
      </c>
      <c r="AH89" s="238" t="s">
        <v>2273</v>
      </c>
      <c r="AI89" s="238" t="s">
        <v>2273</v>
      </c>
      <c r="AJ89" s="238" t="s">
        <v>2273</v>
      </c>
      <c r="AK89" s="238" t="s">
        <v>2273</v>
      </c>
      <c r="AL89" s="238" t="s">
        <v>2273</v>
      </c>
      <c r="AM89" s="238" t="s">
        <v>2273</v>
      </c>
      <c r="AN89" s="238" t="s">
        <v>2273</v>
      </c>
      <c r="AO89" s="238" t="s">
        <v>2273</v>
      </c>
      <c r="AP89" s="238" t="s">
        <v>2273</v>
      </c>
      <c r="AQ89" s="238" t="s">
        <v>2273</v>
      </c>
      <c r="AR89" s="238" t="s">
        <v>2273</v>
      </c>
      <c r="AS89" s="238" t="s">
        <v>2273</v>
      </c>
      <c r="AT89" s="238" t="s">
        <v>2273</v>
      </c>
      <c r="AU89" s="238" t="s">
        <v>2273</v>
      </c>
    </row>
    <row r="90" spans="2:47" ht="157.5" hidden="1">
      <c r="B90" s="239" t="s">
        <v>2537</v>
      </c>
      <c r="C90" s="240" t="s">
        <v>2538</v>
      </c>
      <c r="D90" s="240" t="s">
        <v>2483</v>
      </c>
      <c r="E90" s="240" t="s">
        <v>2433</v>
      </c>
      <c r="F90" s="240" t="s">
        <v>2539</v>
      </c>
      <c r="G90" s="240" t="s">
        <v>2540</v>
      </c>
      <c r="H90" s="240" t="s">
        <v>2541</v>
      </c>
      <c r="I90" s="240" t="s">
        <v>2272</v>
      </c>
      <c r="J90" s="242" t="s">
        <v>2273</v>
      </c>
      <c r="K90" s="242" t="s">
        <v>2273</v>
      </c>
      <c r="L90" s="242" t="s">
        <v>2273</v>
      </c>
      <c r="M90" s="242" t="s">
        <v>2273</v>
      </c>
      <c r="N90" s="242" t="s">
        <v>2273</v>
      </c>
      <c r="O90" s="242" t="s">
        <v>2273</v>
      </c>
      <c r="P90" s="242" t="s">
        <v>2273</v>
      </c>
      <c r="Q90" s="242" t="s">
        <v>2273</v>
      </c>
      <c r="R90" s="242" t="s">
        <v>2273</v>
      </c>
      <c r="S90" s="242" t="s">
        <v>2273</v>
      </c>
      <c r="T90" s="242" t="s">
        <v>2273</v>
      </c>
      <c r="U90" s="242" t="s">
        <v>2273</v>
      </c>
      <c r="V90" s="242" t="s">
        <v>2273</v>
      </c>
      <c r="W90" s="242" t="s">
        <v>2273</v>
      </c>
      <c r="X90" s="242" t="s">
        <v>2273</v>
      </c>
      <c r="Y90" s="242" t="s">
        <v>2273</v>
      </c>
      <c r="Z90" s="242" t="s">
        <v>2273</v>
      </c>
      <c r="AA90" s="242" t="s">
        <v>2273</v>
      </c>
      <c r="AB90" s="242" t="s">
        <v>2273</v>
      </c>
      <c r="AC90" s="242" t="s">
        <v>2273</v>
      </c>
      <c r="AD90" s="242" t="s">
        <v>2273</v>
      </c>
      <c r="AE90" s="242" t="s">
        <v>2273</v>
      </c>
      <c r="AF90" s="242" t="s">
        <v>2273</v>
      </c>
      <c r="AG90" s="242" t="s">
        <v>2273</v>
      </c>
      <c r="AH90" s="242" t="s">
        <v>2273</v>
      </c>
      <c r="AI90" s="242" t="s">
        <v>2273</v>
      </c>
      <c r="AJ90" s="242" t="s">
        <v>2273</v>
      </c>
      <c r="AK90" s="242" t="s">
        <v>2273</v>
      </c>
      <c r="AL90" s="242" t="s">
        <v>2273</v>
      </c>
      <c r="AM90" s="242" t="s">
        <v>2273</v>
      </c>
      <c r="AN90" s="242" t="s">
        <v>2273</v>
      </c>
      <c r="AO90" s="242" t="s">
        <v>2273</v>
      </c>
      <c r="AP90" s="242" t="s">
        <v>2273</v>
      </c>
      <c r="AQ90" s="242" t="s">
        <v>2273</v>
      </c>
      <c r="AR90" s="242" t="s">
        <v>2273</v>
      </c>
      <c r="AS90" s="242" t="s">
        <v>2273</v>
      </c>
      <c r="AT90" s="242" t="s">
        <v>2273</v>
      </c>
      <c r="AU90" s="242" t="s">
        <v>2273</v>
      </c>
    </row>
    <row r="91" spans="2:47" ht="31.5" hidden="1">
      <c r="B91" s="234" t="s">
        <v>2542</v>
      </c>
      <c r="C91" s="235" t="s">
        <v>2543</v>
      </c>
      <c r="D91" s="235" t="s">
        <v>2268</v>
      </c>
      <c r="E91" s="235" t="s">
        <v>2268</v>
      </c>
      <c r="F91" s="235" t="s">
        <v>2544</v>
      </c>
      <c r="G91" s="235" t="s">
        <v>2545</v>
      </c>
      <c r="H91" s="235" t="s">
        <v>2268</v>
      </c>
      <c r="I91" s="235" t="s">
        <v>2272</v>
      </c>
      <c r="J91" s="238">
        <v>0.94599999999999995</v>
      </c>
      <c r="K91" s="238">
        <v>0.54400000000000004</v>
      </c>
      <c r="L91" s="238">
        <v>-0.01</v>
      </c>
      <c r="M91" s="238">
        <v>0.97099999999999997</v>
      </c>
      <c r="N91" s="238">
        <v>1.3089999999999999</v>
      </c>
      <c r="O91" s="238">
        <v>1.6419999999999999</v>
      </c>
      <c r="P91" s="238">
        <v>-0.623</v>
      </c>
      <c r="Q91" s="238">
        <v>-3.6659999999999999</v>
      </c>
      <c r="R91" s="238">
        <v>-1.472</v>
      </c>
      <c r="S91" s="236">
        <v>-3.1</v>
      </c>
      <c r="T91" s="237">
        <v>-2.1</v>
      </c>
      <c r="U91" s="237">
        <v>-1.3</v>
      </c>
      <c r="V91" s="237">
        <v>-1</v>
      </c>
      <c r="W91" s="237">
        <v>-0.7</v>
      </c>
      <c r="X91" s="237">
        <v>-0.4</v>
      </c>
      <c r="Y91" s="238" t="s">
        <v>2273</v>
      </c>
      <c r="Z91" s="238" t="s">
        <v>2273</v>
      </c>
      <c r="AA91" s="238" t="s">
        <v>2273</v>
      </c>
      <c r="AB91" s="238" t="s">
        <v>2273</v>
      </c>
      <c r="AC91" s="238" t="s">
        <v>2273</v>
      </c>
      <c r="AD91" s="238" t="s">
        <v>2273</v>
      </c>
      <c r="AE91" s="238" t="s">
        <v>2273</v>
      </c>
      <c r="AF91" s="238" t="s">
        <v>2273</v>
      </c>
      <c r="AG91" s="238" t="s">
        <v>2273</v>
      </c>
      <c r="AH91" s="238" t="s">
        <v>2273</v>
      </c>
      <c r="AI91" s="238" t="s">
        <v>2273</v>
      </c>
      <c r="AJ91" s="238" t="s">
        <v>2273</v>
      </c>
      <c r="AK91" s="238" t="s">
        <v>2273</v>
      </c>
      <c r="AL91" s="238" t="s">
        <v>2273</v>
      </c>
      <c r="AM91" s="238" t="s">
        <v>2273</v>
      </c>
      <c r="AN91" s="238" t="s">
        <v>2273</v>
      </c>
      <c r="AO91" s="238" t="s">
        <v>2273</v>
      </c>
      <c r="AP91" s="238" t="s">
        <v>2273</v>
      </c>
      <c r="AQ91" s="238" t="s">
        <v>2273</v>
      </c>
      <c r="AR91" s="238" t="s">
        <v>2273</v>
      </c>
      <c r="AS91" s="238" t="s">
        <v>2273</v>
      </c>
      <c r="AT91" s="238" t="s">
        <v>2273</v>
      </c>
      <c r="AU91" s="238" t="s">
        <v>2273</v>
      </c>
    </row>
    <row r="92" spans="2:47" ht="42" hidden="1">
      <c r="B92" s="239" t="s">
        <v>2546</v>
      </c>
      <c r="C92" s="240" t="s">
        <v>2547</v>
      </c>
      <c r="D92" s="240" t="s">
        <v>2432</v>
      </c>
      <c r="E92" s="240" t="s">
        <v>2433</v>
      </c>
      <c r="F92" s="240" t="s">
        <v>2434</v>
      </c>
      <c r="G92" s="240" t="s">
        <v>2548</v>
      </c>
      <c r="H92" s="240" t="s">
        <v>2549</v>
      </c>
      <c r="I92" s="240" t="s">
        <v>2272</v>
      </c>
      <c r="J92" s="242">
        <v>14200</v>
      </c>
      <c r="K92" s="242">
        <v>8501</v>
      </c>
      <c r="L92" s="242">
        <v>-165</v>
      </c>
      <c r="M92" s="242">
        <v>16910</v>
      </c>
      <c r="N92" s="242">
        <v>24030</v>
      </c>
      <c r="O92" s="242">
        <v>31163</v>
      </c>
      <c r="P92" s="242">
        <v>-11997</v>
      </c>
      <c r="Q92" s="242">
        <v>-71153</v>
      </c>
      <c r="R92" s="242">
        <v>-30494</v>
      </c>
      <c r="S92" s="241">
        <v>-66470.7</v>
      </c>
      <c r="T92" s="237">
        <v>-47600.4</v>
      </c>
      <c r="U92" s="237">
        <v>-29640.9</v>
      </c>
      <c r="V92" s="237">
        <v>-23816.400000000001</v>
      </c>
      <c r="W92" s="237">
        <v>-16423.099999999999</v>
      </c>
      <c r="X92" s="237">
        <v>-10329.4</v>
      </c>
      <c r="Y92" s="242" t="s">
        <v>2273</v>
      </c>
      <c r="Z92" s="242" t="s">
        <v>2273</v>
      </c>
      <c r="AA92" s="242" t="s">
        <v>2273</v>
      </c>
      <c r="AB92" s="242" t="s">
        <v>2273</v>
      </c>
      <c r="AC92" s="242" t="s">
        <v>2273</v>
      </c>
      <c r="AD92" s="242" t="s">
        <v>2273</v>
      </c>
      <c r="AE92" s="242" t="s">
        <v>2273</v>
      </c>
      <c r="AF92" s="242" t="s">
        <v>2273</v>
      </c>
      <c r="AG92" s="242" t="s">
        <v>2273</v>
      </c>
      <c r="AH92" s="242" t="s">
        <v>2273</v>
      </c>
      <c r="AI92" s="242" t="s">
        <v>2273</v>
      </c>
      <c r="AJ92" s="242" t="s">
        <v>2273</v>
      </c>
      <c r="AK92" s="242" t="s">
        <v>2273</v>
      </c>
      <c r="AL92" s="242" t="s">
        <v>2273</v>
      </c>
      <c r="AM92" s="242" t="s">
        <v>2273</v>
      </c>
      <c r="AN92" s="242" t="s">
        <v>2273</v>
      </c>
      <c r="AO92" s="242" t="s">
        <v>2273</v>
      </c>
      <c r="AP92" s="242" t="s">
        <v>2273</v>
      </c>
      <c r="AQ92" s="242" t="s">
        <v>2273</v>
      </c>
      <c r="AR92" s="242" t="s">
        <v>2273</v>
      </c>
      <c r="AS92" s="242" t="s">
        <v>2273</v>
      </c>
      <c r="AT92" s="242" t="s">
        <v>2273</v>
      </c>
      <c r="AU92" s="242" t="s">
        <v>2273</v>
      </c>
    </row>
    <row r="93" spans="2:47" ht="42" hidden="1">
      <c r="B93" s="234" t="s">
        <v>2550</v>
      </c>
      <c r="C93" s="235" t="s">
        <v>2551</v>
      </c>
      <c r="D93" s="235" t="s">
        <v>2483</v>
      </c>
      <c r="E93" s="235" t="s">
        <v>2433</v>
      </c>
      <c r="F93" s="235" t="s">
        <v>2434</v>
      </c>
      <c r="G93" s="235" t="s">
        <v>2548</v>
      </c>
      <c r="H93" s="235" t="s">
        <v>2549</v>
      </c>
      <c r="I93" s="235" t="s">
        <v>2272</v>
      </c>
      <c r="J93" s="238">
        <v>12.968243784718027</v>
      </c>
      <c r="K93" s="238">
        <v>8.0743512784468408</v>
      </c>
      <c r="L93" s="238">
        <v>-0.14589472148475124</v>
      </c>
      <c r="M93" s="238">
        <v>14.567947500253069</v>
      </c>
      <c r="N93" s="238">
        <v>21.24666869535173</v>
      </c>
      <c r="O93" s="238">
        <v>28.325794048762532</v>
      </c>
      <c r="P93" s="238">
        <v>-10.294694975576192</v>
      </c>
      <c r="Q93" s="238">
        <v>-60.285571259017274</v>
      </c>
      <c r="R93" s="238">
        <v>-26.656565288654178</v>
      </c>
      <c r="S93" s="236">
        <v>-51.610786204818453</v>
      </c>
      <c r="T93" s="237">
        <v>-38.223714064374064</v>
      </c>
      <c r="U93" s="237">
        <v>-24.939391506667675</v>
      </c>
      <c r="V93" s="237">
        <v>-20.965162538187315</v>
      </c>
      <c r="W93" s="237">
        <v>-14.663484939646537</v>
      </c>
      <c r="X93" s="237">
        <v>-9.1512022911330178</v>
      </c>
      <c r="Y93" s="238" t="s">
        <v>2273</v>
      </c>
      <c r="Z93" s="238" t="s">
        <v>2273</v>
      </c>
      <c r="AA93" s="238" t="s">
        <v>2273</v>
      </c>
      <c r="AB93" s="238" t="s">
        <v>2273</v>
      </c>
      <c r="AC93" s="238" t="s">
        <v>2273</v>
      </c>
      <c r="AD93" s="238" t="s">
        <v>2273</v>
      </c>
      <c r="AE93" s="238" t="s">
        <v>2273</v>
      </c>
      <c r="AF93" s="238" t="s">
        <v>2273</v>
      </c>
      <c r="AG93" s="238" t="s">
        <v>2273</v>
      </c>
      <c r="AH93" s="238" t="s">
        <v>2273</v>
      </c>
      <c r="AI93" s="238" t="s">
        <v>2273</v>
      </c>
      <c r="AJ93" s="238" t="s">
        <v>2273</v>
      </c>
      <c r="AK93" s="238" t="s">
        <v>2273</v>
      </c>
      <c r="AL93" s="238" t="s">
        <v>2273</v>
      </c>
      <c r="AM93" s="238" t="s">
        <v>2273</v>
      </c>
      <c r="AN93" s="238" t="s">
        <v>2273</v>
      </c>
      <c r="AO93" s="238" t="s">
        <v>2273</v>
      </c>
      <c r="AP93" s="238" t="s">
        <v>2273</v>
      </c>
      <c r="AQ93" s="238" t="s">
        <v>2273</v>
      </c>
      <c r="AR93" s="238" t="s">
        <v>2273</v>
      </c>
      <c r="AS93" s="238" t="s">
        <v>2273</v>
      </c>
      <c r="AT93" s="238" t="s">
        <v>2273</v>
      </c>
      <c r="AU93" s="238" t="s">
        <v>2273</v>
      </c>
    </row>
    <row r="94" spans="2:47" ht="31.5" hidden="1">
      <c r="B94" s="239" t="s">
        <v>2552</v>
      </c>
      <c r="C94" s="240" t="s">
        <v>2553</v>
      </c>
      <c r="D94" s="240" t="s">
        <v>2268</v>
      </c>
      <c r="E94" s="240" t="s">
        <v>2268</v>
      </c>
      <c r="F94" s="240" t="s">
        <v>2544</v>
      </c>
      <c r="G94" s="240" t="s">
        <v>2554</v>
      </c>
      <c r="H94" s="240" t="s">
        <v>2268</v>
      </c>
      <c r="I94" s="240" t="s">
        <v>2272</v>
      </c>
      <c r="J94" s="242">
        <v>20.004999999999999</v>
      </c>
      <c r="K94" s="242">
        <v>19.988</v>
      </c>
      <c r="L94" s="242">
        <v>20.466999999999999</v>
      </c>
      <c r="M94" s="242">
        <v>20.356000000000002</v>
      </c>
      <c r="N94" s="242">
        <v>20.69</v>
      </c>
      <c r="O94" s="242">
        <v>21.446999999999999</v>
      </c>
      <c r="P94" s="242">
        <v>23.687000000000001</v>
      </c>
      <c r="Q94" s="242">
        <v>26.68</v>
      </c>
      <c r="R94" s="242">
        <v>27.422999999999998</v>
      </c>
      <c r="S94" s="241">
        <v>29.6</v>
      </c>
      <c r="T94" s="237">
        <v>29.1</v>
      </c>
      <c r="U94" s="237">
        <v>28.4</v>
      </c>
      <c r="V94" s="237">
        <v>28.5</v>
      </c>
      <c r="W94" s="237">
        <v>28.4</v>
      </c>
      <c r="X94" s="237">
        <v>28.4</v>
      </c>
      <c r="Y94" s="242" t="s">
        <v>2273</v>
      </c>
      <c r="Z94" s="242" t="s">
        <v>2273</v>
      </c>
      <c r="AA94" s="242" t="s">
        <v>2273</v>
      </c>
      <c r="AB94" s="242" t="s">
        <v>2273</v>
      </c>
      <c r="AC94" s="242" t="s">
        <v>2273</v>
      </c>
      <c r="AD94" s="242" t="s">
        <v>2273</v>
      </c>
      <c r="AE94" s="242" t="s">
        <v>2273</v>
      </c>
      <c r="AF94" s="242" t="s">
        <v>2273</v>
      </c>
      <c r="AG94" s="242" t="s">
        <v>2273</v>
      </c>
      <c r="AH94" s="242" t="s">
        <v>2273</v>
      </c>
      <c r="AI94" s="242" t="s">
        <v>2273</v>
      </c>
      <c r="AJ94" s="242" t="s">
        <v>2273</v>
      </c>
      <c r="AK94" s="242" t="s">
        <v>2273</v>
      </c>
      <c r="AL94" s="242" t="s">
        <v>2273</v>
      </c>
      <c r="AM94" s="242" t="s">
        <v>2273</v>
      </c>
      <c r="AN94" s="242" t="s">
        <v>2273</v>
      </c>
      <c r="AO94" s="242" t="s">
        <v>2273</v>
      </c>
      <c r="AP94" s="242" t="s">
        <v>2273</v>
      </c>
      <c r="AQ94" s="242" t="s">
        <v>2273</v>
      </c>
      <c r="AR94" s="242" t="s">
        <v>2273</v>
      </c>
      <c r="AS94" s="242" t="s">
        <v>2273</v>
      </c>
      <c r="AT94" s="242" t="s">
        <v>2273</v>
      </c>
      <c r="AU94" s="242" t="s">
        <v>2273</v>
      </c>
    </row>
    <row r="95" spans="2:47" ht="31.5" hidden="1">
      <c r="B95" s="234" t="s">
        <v>2555</v>
      </c>
      <c r="C95" s="235" t="s">
        <v>2556</v>
      </c>
      <c r="D95" s="235" t="s">
        <v>2432</v>
      </c>
      <c r="E95" s="235" t="s">
        <v>2433</v>
      </c>
      <c r="F95" s="235" t="s">
        <v>2434</v>
      </c>
      <c r="G95" s="235" t="s">
        <v>2557</v>
      </c>
      <c r="H95" s="235" t="s">
        <v>2549</v>
      </c>
      <c r="I95" s="235" t="s">
        <v>2272</v>
      </c>
      <c r="J95" s="238">
        <v>300238</v>
      </c>
      <c r="K95" s="238">
        <v>312394</v>
      </c>
      <c r="L95" s="238">
        <v>339351</v>
      </c>
      <c r="M95" s="238">
        <v>354354</v>
      </c>
      <c r="N95" s="238">
        <v>379809</v>
      </c>
      <c r="O95" s="238">
        <v>407099</v>
      </c>
      <c r="P95" s="238">
        <v>455850</v>
      </c>
      <c r="Q95" s="238">
        <v>517781</v>
      </c>
      <c r="R95" s="238">
        <v>568113</v>
      </c>
      <c r="S95" s="236">
        <v>639918.69999999995</v>
      </c>
      <c r="T95" s="237">
        <v>651301.69999999995</v>
      </c>
      <c r="U95" s="237">
        <v>649019.69999999995</v>
      </c>
      <c r="V95" s="237">
        <v>671182.9</v>
      </c>
      <c r="W95" s="237">
        <v>691976.6</v>
      </c>
      <c r="X95" s="237">
        <v>717066.3</v>
      </c>
      <c r="Y95" s="238" t="s">
        <v>2273</v>
      </c>
      <c r="Z95" s="238" t="s">
        <v>2273</v>
      </c>
      <c r="AA95" s="238" t="s">
        <v>2273</v>
      </c>
      <c r="AB95" s="238" t="s">
        <v>2273</v>
      </c>
      <c r="AC95" s="238" t="s">
        <v>2273</v>
      </c>
      <c r="AD95" s="238" t="s">
        <v>2273</v>
      </c>
      <c r="AE95" s="238" t="s">
        <v>2273</v>
      </c>
      <c r="AF95" s="238" t="s">
        <v>2273</v>
      </c>
      <c r="AG95" s="238" t="s">
        <v>2273</v>
      </c>
      <c r="AH95" s="238" t="s">
        <v>2273</v>
      </c>
      <c r="AI95" s="238" t="s">
        <v>2273</v>
      </c>
      <c r="AJ95" s="238" t="s">
        <v>2273</v>
      </c>
      <c r="AK95" s="238" t="s">
        <v>2273</v>
      </c>
      <c r="AL95" s="238" t="s">
        <v>2273</v>
      </c>
      <c r="AM95" s="238" t="s">
        <v>2273</v>
      </c>
      <c r="AN95" s="238" t="s">
        <v>2273</v>
      </c>
      <c r="AO95" s="238" t="s">
        <v>2273</v>
      </c>
      <c r="AP95" s="238" t="s">
        <v>2273</v>
      </c>
      <c r="AQ95" s="238" t="s">
        <v>2273</v>
      </c>
      <c r="AR95" s="238" t="s">
        <v>2273</v>
      </c>
      <c r="AS95" s="238" t="s">
        <v>2273</v>
      </c>
      <c r="AT95" s="238" t="s">
        <v>2273</v>
      </c>
      <c r="AU95" s="238" t="s">
        <v>2273</v>
      </c>
    </row>
    <row r="96" spans="2:47" ht="31.5" hidden="1">
      <c r="B96" s="239" t="s">
        <v>2558</v>
      </c>
      <c r="C96" s="240" t="s">
        <v>2559</v>
      </c>
      <c r="D96" s="240" t="s">
        <v>2483</v>
      </c>
      <c r="E96" s="240" t="s">
        <v>2433</v>
      </c>
      <c r="F96" s="240" t="s">
        <v>2434</v>
      </c>
      <c r="G96" s="240" t="s">
        <v>2557</v>
      </c>
      <c r="H96" s="240" t="s">
        <v>2549</v>
      </c>
      <c r="I96" s="240" t="s">
        <v>2272</v>
      </c>
      <c r="J96" s="242">
        <v>274.19433643916682</v>
      </c>
      <c r="K96" s="242">
        <v>296.71555032103646</v>
      </c>
      <c r="L96" s="242">
        <v>300.0576947307689</v>
      </c>
      <c r="M96" s="242">
        <v>305.27560428768038</v>
      </c>
      <c r="N96" s="242">
        <v>335.81672869383482</v>
      </c>
      <c r="O96" s="242">
        <v>370.03505540086582</v>
      </c>
      <c r="P96" s="242">
        <v>391.16751726401554</v>
      </c>
      <c r="Q96" s="242">
        <v>438.69862650998857</v>
      </c>
      <c r="R96" s="242">
        <v>496.62036059005675</v>
      </c>
      <c r="S96" s="241">
        <v>496.86128430391835</v>
      </c>
      <c r="T96" s="237">
        <v>523.00291885335821</v>
      </c>
      <c r="U96" s="237">
        <v>546.07497974865441</v>
      </c>
      <c r="V96" s="237">
        <v>590.8299824233236</v>
      </c>
      <c r="W96" s="237">
        <v>617.83625291961471</v>
      </c>
      <c r="X96" s="237">
        <v>635.27466075151358</v>
      </c>
      <c r="Y96" s="242" t="s">
        <v>2273</v>
      </c>
      <c r="Z96" s="242" t="s">
        <v>2273</v>
      </c>
      <c r="AA96" s="242" t="s">
        <v>2273</v>
      </c>
      <c r="AB96" s="242" t="s">
        <v>2273</v>
      </c>
      <c r="AC96" s="242" t="s">
        <v>2273</v>
      </c>
      <c r="AD96" s="242" t="s">
        <v>2273</v>
      </c>
      <c r="AE96" s="242" t="s">
        <v>2273</v>
      </c>
      <c r="AF96" s="242" t="s">
        <v>2273</v>
      </c>
      <c r="AG96" s="242" t="s">
        <v>2273</v>
      </c>
      <c r="AH96" s="242" t="s">
        <v>2273</v>
      </c>
      <c r="AI96" s="242" t="s">
        <v>2273</v>
      </c>
      <c r="AJ96" s="242" t="s">
        <v>2273</v>
      </c>
      <c r="AK96" s="242" t="s">
        <v>2273</v>
      </c>
      <c r="AL96" s="242" t="s">
        <v>2273</v>
      </c>
      <c r="AM96" s="242" t="s">
        <v>2273</v>
      </c>
      <c r="AN96" s="242" t="s">
        <v>2273</v>
      </c>
      <c r="AO96" s="242" t="s">
        <v>2273</v>
      </c>
      <c r="AP96" s="242" t="s">
        <v>2273</v>
      </c>
      <c r="AQ96" s="242" t="s">
        <v>2273</v>
      </c>
      <c r="AR96" s="242" t="s">
        <v>2273</v>
      </c>
      <c r="AS96" s="242" t="s">
        <v>2273</v>
      </c>
      <c r="AT96" s="242" t="s">
        <v>2273</v>
      </c>
      <c r="AU96" s="242" t="s">
        <v>2273</v>
      </c>
    </row>
    <row r="97" spans="2:47" ht="31.5" hidden="1">
      <c r="B97" s="234" t="s">
        <v>2560</v>
      </c>
      <c r="C97" s="235" t="s">
        <v>2561</v>
      </c>
      <c r="D97" s="235" t="s">
        <v>2268</v>
      </c>
      <c r="E97" s="235" t="s">
        <v>2268</v>
      </c>
      <c r="F97" s="235" t="s">
        <v>2544</v>
      </c>
      <c r="G97" s="235" t="s">
        <v>2562</v>
      </c>
      <c r="H97" s="235" t="s">
        <v>2268</v>
      </c>
      <c r="I97" s="235" t="s">
        <v>2272</v>
      </c>
      <c r="J97" s="238">
        <v>20.951000000000001</v>
      </c>
      <c r="K97" s="238">
        <v>20.532</v>
      </c>
      <c r="L97" s="238">
        <v>20.457000000000001</v>
      </c>
      <c r="M97" s="238">
        <v>21.327000000000002</v>
      </c>
      <c r="N97" s="238">
        <v>21.998999999999999</v>
      </c>
      <c r="O97" s="238">
        <v>23.088000000000001</v>
      </c>
      <c r="P97" s="238">
        <v>23.062999999999999</v>
      </c>
      <c r="Q97" s="238">
        <v>23.013000000000002</v>
      </c>
      <c r="R97" s="238">
        <v>25.951000000000001</v>
      </c>
      <c r="S97" s="236">
        <v>26.5</v>
      </c>
      <c r="T97" s="237">
        <v>27</v>
      </c>
      <c r="U97" s="237">
        <v>27.1</v>
      </c>
      <c r="V97" s="237">
        <v>27.5</v>
      </c>
      <c r="W97" s="237">
        <v>27.7</v>
      </c>
      <c r="X97" s="237">
        <v>28</v>
      </c>
      <c r="Y97" s="238" t="s">
        <v>2273</v>
      </c>
      <c r="Z97" s="238" t="s">
        <v>2273</v>
      </c>
      <c r="AA97" s="238" t="s">
        <v>2273</v>
      </c>
      <c r="AB97" s="238" t="s">
        <v>2273</v>
      </c>
      <c r="AC97" s="238" t="s">
        <v>2273</v>
      </c>
      <c r="AD97" s="238" t="s">
        <v>2273</v>
      </c>
      <c r="AE97" s="238" t="s">
        <v>2273</v>
      </c>
      <c r="AF97" s="238" t="s">
        <v>2273</v>
      </c>
      <c r="AG97" s="238" t="s">
        <v>2273</v>
      </c>
      <c r="AH97" s="238" t="s">
        <v>2273</v>
      </c>
      <c r="AI97" s="238" t="s">
        <v>2273</v>
      </c>
      <c r="AJ97" s="238" t="s">
        <v>2273</v>
      </c>
      <c r="AK97" s="238" t="s">
        <v>2273</v>
      </c>
      <c r="AL97" s="238" t="s">
        <v>2273</v>
      </c>
      <c r="AM97" s="238" t="s">
        <v>2273</v>
      </c>
      <c r="AN97" s="238" t="s">
        <v>2273</v>
      </c>
      <c r="AO97" s="238" t="s">
        <v>2273</v>
      </c>
      <c r="AP97" s="238" t="s">
        <v>2273</v>
      </c>
      <c r="AQ97" s="238" t="s">
        <v>2273</v>
      </c>
      <c r="AR97" s="238" t="s">
        <v>2273</v>
      </c>
      <c r="AS97" s="238" t="s">
        <v>2273</v>
      </c>
      <c r="AT97" s="238" t="s">
        <v>2273</v>
      </c>
      <c r="AU97" s="238" t="s">
        <v>2273</v>
      </c>
    </row>
    <row r="98" spans="2:47" ht="31.5" hidden="1">
      <c r="B98" s="239" t="s">
        <v>2563</v>
      </c>
      <c r="C98" s="240" t="s">
        <v>2564</v>
      </c>
      <c r="D98" s="240" t="s">
        <v>2432</v>
      </c>
      <c r="E98" s="240" t="s">
        <v>2433</v>
      </c>
      <c r="F98" s="240" t="s">
        <v>2434</v>
      </c>
      <c r="G98" s="240" t="s">
        <v>2565</v>
      </c>
      <c r="H98" s="240" t="s">
        <v>2549</v>
      </c>
      <c r="I98" s="240" t="s">
        <v>2272</v>
      </c>
      <c r="J98" s="242">
        <v>314438</v>
      </c>
      <c r="K98" s="242">
        <v>320895</v>
      </c>
      <c r="L98" s="242">
        <v>339186</v>
      </c>
      <c r="M98" s="242">
        <v>371264</v>
      </c>
      <c r="N98" s="242">
        <v>403839</v>
      </c>
      <c r="O98" s="242">
        <v>438262</v>
      </c>
      <c r="P98" s="242">
        <v>443853</v>
      </c>
      <c r="Q98" s="242">
        <v>446628</v>
      </c>
      <c r="R98" s="242">
        <v>537619</v>
      </c>
      <c r="S98" s="241">
        <v>573448</v>
      </c>
      <c r="T98" s="237">
        <v>603701.19999999995</v>
      </c>
      <c r="U98" s="237">
        <v>619378.80000000005</v>
      </c>
      <c r="V98" s="237">
        <v>647366.40000000002</v>
      </c>
      <c r="W98" s="237">
        <v>675553.5</v>
      </c>
      <c r="X98" s="237">
        <v>706736.9</v>
      </c>
      <c r="Y98" s="242" t="s">
        <v>2273</v>
      </c>
      <c r="Z98" s="242" t="s">
        <v>2273</v>
      </c>
      <c r="AA98" s="242" t="s">
        <v>2273</v>
      </c>
      <c r="AB98" s="242" t="s">
        <v>2273</v>
      </c>
      <c r="AC98" s="242" t="s">
        <v>2273</v>
      </c>
      <c r="AD98" s="242" t="s">
        <v>2273</v>
      </c>
      <c r="AE98" s="242" t="s">
        <v>2273</v>
      </c>
      <c r="AF98" s="242" t="s">
        <v>2273</v>
      </c>
      <c r="AG98" s="242" t="s">
        <v>2273</v>
      </c>
      <c r="AH98" s="242" t="s">
        <v>2273</v>
      </c>
      <c r="AI98" s="242" t="s">
        <v>2273</v>
      </c>
      <c r="AJ98" s="242" t="s">
        <v>2273</v>
      </c>
      <c r="AK98" s="242" t="s">
        <v>2273</v>
      </c>
      <c r="AL98" s="242" t="s">
        <v>2273</v>
      </c>
      <c r="AM98" s="242" t="s">
        <v>2273</v>
      </c>
      <c r="AN98" s="242" t="s">
        <v>2273</v>
      </c>
      <c r="AO98" s="242" t="s">
        <v>2273</v>
      </c>
      <c r="AP98" s="242" t="s">
        <v>2273</v>
      </c>
      <c r="AQ98" s="242" t="s">
        <v>2273</v>
      </c>
      <c r="AR98" s="242" t="s">
        <v>2273</v>
      </c>
      <c r="AS98" s="242" t="s">
        <v>2273</v>
      </c>
      <c r="AT98" s="242" t="s">
        <v>2273</v>
      </c>
      <c r="AU98" s="242" t="s">
        <v>2273</v>
      </c>
    </row>
    <row r="99" spans="2:47" ht="31.5" hidden="1">
      <c r="B99" s="234" t="s">
        <v>2566</v>
      </c>
      <c r="C99" s="235" t="s">
        <v>2567</v>
      </c>
      <c r="D99" s="235" t="s">
        <v>2483</v>
      </c>
      <c r="E99" s="235" t="s">
        <v>2433</v>
      </c>
      <c r="F99" s="235" t="s">
        <v>2434</v>
      </c>
      <c r="G99" s="235" t="s">
        <v>2565</v>
      </c>
      <c r="H99" s="235" t="s">
        <v>2549</v>
      </c>
      <c r="I99" s="235" t="s">
        <v>2272</v>
      </c>
      <c r="J99" s="238">
        <v>287.16258022388485</v>
      </c>
      <c r="K99" s="238">
        <v>304.7899015994833</v>
      </c>
      <c r="L99" s="238">
        <v>299.91180000928415</v>
      </c>
      <c r="M99" s="238">
        <v>319.84355178793345</v>
      </c>
      <c r="N99" s="238">
        <v>357.06339738918655</v>
      </c>
      <c r="O99" s="238">
        <v>398.36084944962835</v>
      </c>
      <c r="P99" s="238">
        <v>380.87282228843935</v>
      </c>
      <c r="Q99" s="238">
        <v>378.4130552509713</v>
      </c>
      <c r="R99" s="238">
        <v>469.96379530140257</v>
      </c>
      <c r="S99" s="236">
        <v>445.2504980990999</v>
      </c>
      <c r="T99" s="237">
        <v>484.77920478898415</v>
      </c>
      <c r="U99" s="237">
        <v>521.13558824198674</v>
      </c>
      <c r="V99" s="237">
        <v>569.86481988513628</v>
      </c>
      <c r="W99" s="237">
        <v>603.17276797996817</v>
      </c>
      <c r="X99" s="237">
        <v>626.12345846038056</v>
      </c>
      <c r="Y99" s="238" t="s">
        <v>2273</v>
      </c>
      <c r="Z99" s="238" t="s">
        <v>2273</v>
      </c>
      <c r="AA99" s="238" t="s">
        <v>2273</v>
      </c>
      <c r="AB99" s="238" t="s">
        <v>2273</v>
      </c>
      <c r="AC99" s="238" t="s">
        <v>2273</v>
      </c>
      <c r="AD99" s="238" t="s">
        <v>2273</v>
      </c>
      <c r="AE99" s="238" t="s">
        <v>2273</v>
      </c>
      <c r="AF99" s="238" t="s">
        <v>2273</v>
      </c>
      <c r="AG99" s="238" t="s">
        <v>2273</v>
      </c>
      <c r="AH99" s="238" t="s">
        <v>2273</v>
      </c>
      <c r="AI99" s="238" t="s">
        <v>2273</v>
      </c>
      <c r="AJ99" s="238" t="s">
        <v>2273</v>
      </c>
      <c r="AK99" s="238" t="s">
        <v>2273</v>
      </c>
      <c r="AL99" s="238" t="s">
        <v>2273</v>
      </c>
      <c r="AM99" s="238" t="s">
        <v>2273</v>
      </c>
      <c r="AN99" s="238" t="s">
        <v>2273</v>
      </c>
      <c r="AO99" s="238" t="s">
        <v>2273</v>
      </c>
      <c r="AP99" s="238" t="s">
        <v>2273</v>
      </c>
      <c r="AQ99" s="238" t="s">
        <v>2273</v>
      </c>
      <c r="AR99" s="238" t="s">
        <v>2273</v>
      </c>
      <c r="AS99" s="238" t="s">
        <v>2273</v>
      </c>
      <c r="AT99" s="238" t="s">
        <v>2273</v>
      </c>
      <c r="AU99" s="238" t="s">
        <v>2273</v>
      </c>
    </row>
    <row r="100" spans="2:47" ht="31.5" hidden="1">
      <c r="B100" s="239" t="s">
        <v>2568</v>
      </c>
      <c r="C100" s="240" t="s">
        <v>2569</v>
      </c>
      <c r="D100" s="240" t="s">
        <v>2268</v>
      </c>
      <c r="E100" s="240" t="s">
        <v>2465</v>
      </c>
      <c r="F100" s="240" t="s">
        <v>2570</v>
      </c>
      <c r="G100" s="240" t="s">
        <v>2571</v>
      </c>
      <c r="H100" s="240" t="s">
        <v>2268</v>
      </c>
      <c r="I100" s="240" t="s">
        <v>2272</v>
      </c>
      <c r="J100" s="242">
        <v>4784.1000000000004</v>
      </c>
      <c r="K100" s="242">
        <v>4506.2</v>
      </c>
      <c r="L100" s="242">
        <v>4310.3</v>
      </c>
      <c r="M100" s="242">
        <v>4120.2</v>
      </c>
      <c r="N100" s="242">
        <v>3974.1</v>
      </c>
      <c r="O100" s="242">
        <v>3480.8</v>
      </c>
      <c r="P100" s="242">
        <v>3172.3</v>
      </c>
      <c r="Q100" s="242">
        <v>2895.7</v>
      </c>
      <c r="R100" s="241">
        <v>2647</v>
      </c>
      <c r="S100" s="241">
        <v>2405</v>
      </c>
      <c r="T100" s="237">
        <v>2140</v>
      </c>
      <c r="U100" s="237">
        <v>1983</v>
      </c>
      <c r="V100" s="237">
        <v>1789</v>
      </c>
      <c r="W100" s="237">
        <v>1620</v>
      </c>
      <c r="X100" s="237">
        <v>1475</v>
      </c>
      <c r="Y100" s="242" t="s">
        <v>2273</v>
      </c>
      <c r="Z100" s="242" t="s">
        <v>2273</v>
      </c>
      <c r="AA100" s="242" t="s">
        <v>2273</v>
      </c>
      <c r="AB100" s="242" t="s">
        <v>2273</v>
      </c>
      <c r="AC100" s="242" t="s">
        <v>2273</v>
      </c>
      <c r="AD100" s="242" t="s">
        <v>2273</v>
      </c>
      <c r="AE100" s="242" t="s">
        <v>2273</v>
      </c>
      <c r="AF100" s="242" t="s">
        <v>2273</v>
      </c>
      <c r="AG100" s="242" t="s">
        <v>2273</v>
      </c>
      <c r="AH100" s="242" t="s">
        <v>2273</v>
      </c>
      <c r="AI100" s="242" t="s">
        <v>2273</v>
      </c>
      <c r="AJ100" s="242" t="s">
        <v>2273</v>
      </c>
      <c r="AK100" s="242" t="s">
        <v>2273</v>
      </c>
      <c r="AL100" s="242" t="s">
        <v>2273</v>
      </c>
      <c r="AM100" s="242" t="s">
        <v>2273</v>
      </c>
      <c r="AN100" s="242" t="s">
        <v>2273</v>
      </c>
      <c r="AO100" s="242" t="s">
        <v>2273</v>
      </c>
      <c r="AP100" s="242" t="s">
        <v>2273</v>
      </c>
      <c r="AQ100" s="242" t="s">
        <v>2273</v>
      </c>
      <c r="AR100" s="242" t="s">
        <v>2273</v>
      </c>
      <c r="AS100" s="242" t="s">
        <v>2273</v>
      </c>
      <c r="AT100" s="242" t="s">
        <v>2273</v>
      </c>
      <c r="AU100" s="242" t="s">
        <v>2273</v>
      </c>
    </row>
    <row r="101" spans="2:47" ht="31.5" hidden="1">
      <c r="B101" s="234" t="s">
        <v>2572</v>
      </c>
      <c r="C101" s="235" t="s">
        <v>2573</v>
      </c>
      <c r="D101" s="235" t="s">
        <v>2268</v>
      </c>
      <c r="E101" s="235" t="s">
        <v>2268</v>
      </c>
      <c r="F101" s="235" t="s">
        <v>2574</v>
      </c>
      <c r="G101" s="235" t="s">
        <v>2575</v>
      </c>
      <c r="H101" s="235" t="s">
        <v>2268</v>
      </c>
      <c r="I101" s="235" t="s">
        <v>2272</v>
      </c>
      <c r="J101" s="238">
        <v>-2.9790000000000001</v>
      </c>
      <c r="K101" s="238">
        <v>-5.8079999999999998</v>
      </c>
      <c r="L101" s="238">
        <v>-4.3479999999999999</v>
      </c>
      <c r="M101" s="236">
        <v>-4.4000000000000004</v>
      </c>
      <c r="N101" s="236">
        <v>-3.5</v>
      </c>
      <c r="O101" s="236">
        <v>-12.4</v>
      </c>
      <c r="P101" s="236">
        <v>-8.9</v>
      </c>
      <c r="Q101" s="236">
        <v>-8.6999999999999993</v>
      </c>
      <c r="R101" s="236">
        <v>-8.6</v>
      </c>
      <c r="S101" s="236">
        <v>-9.1</v>
      </c>
      <c r="T101" s="237">
        <v>-11</v>
      </c>
      <c r="U101" s="237">
        <v>-7.3</v>
      </c>
      <c r="V101" s="237">
        <v>-9.8000000000000007</v>
      </c>
      <c r="W101" s="237">
        <v>-9.4</v>
      </c>
      <c r="X101" s="237">
        <v>-9</v>
      </c>
      <c r="Y101" s="238" t="s">
        <v>2273</v>
      </c>
      <c r="Z101" s="238" t="s">
        <v>2273</v>
      </c>
      <c r="AA101" s="238" t="s">
        <v>2273</v>
      </c>
      <c r="AB101" s="238" t="s">
        <v>2273</v>
      </c>
      <c r="AC101" s="238" t="s">
        <v>2273</v>
      </c>
      <c r="AD101" s="238" t="s">
        <v>2273</v>
      </c>
      <c r="AE101" s="238" t="s">
        <v>2273</v>
      </c>
      <c r="AF101" s="238" t="s">
        <v>2273</v>
      </c>
      <c r="AG101" s="238" t="s">
        <v>2273</v>
      </c>
      <c r="AH101" s="238" t="s">
        <v>2273</v>
      </c>
      <c r="AI101" s="238" t="s">
        <v>2273</v>
      </c>
      <c r="AJ101" s="238" t="s">
        <v>2273</v>
      </c>
      <c r="AK101" s="238" t="s">
        <v>2273</v>
      </c>
      <c r="AL101" s="238" t="s">
        <v>2273</v>
      </c>
      <c r="AM101" s="238" t="s">
        <v>2273</v>
      </c>
      <c r="AN101" s="238" t="s">
        <v>2273</v>
      </c>
      <c r="AO101" s="238" t="s">
        <v>2273</v>
      </c>
      <c r="AP101" s="238" t="s">
        <v>2273</v>
      </c>
      <c r="AQ101" s="238" t="s">
        <v>2273</v>
      </c>
      <c r="AR101" s="238" t="s">
        <v>2273</v>
      </c>
      <c r="AS101" s="238" t="s">
        <v>2273</v>
      </c>
      <c r="AT101" s="238" t="s">
        <v>2273</v>
      </c>
      <c r="AU101" s="238" t="s">
        <v>2273</v>
      </c>
    </row>
    <row r="102" spans="2:47" ht="31.5" hidden="1">
      <c r="B102" s="239" t="s">
        <v>2576</v>
      </c>
      <c r="C102" s="240" t="s">
        <v>2577</v>
      </c>
      <c r="D102" s="240" t="s">
        <v>2268</v>
      </c>
      <c r="E102" s="240" t="s">
        <v>2268</v>
      </c>
      <c r="F102" s="240" t="s">
        <v>2285</v>
      </c>
      <c r="G102" s="240" t="s">
        <v>2578</v>
      </c>
      <c r="H102" s="240" t="s">
        <v>2268</v>
      </c>
      <c r="I102" s="240" t="s">
        <v>2272</v>
      </c>
      <c r="J102" s="242">
        <v>9.5489999999999995</v>
      </c>
      <c r="K102" s="242">
        <v>8.9130000000000003</v>
      </c>
      <c r="L102" s="242">
        <v>8.4529999999999994</v>
      </c>
      <c r="M102" s="241">
        <v>8.0299999999999994</v>
      </c>
      <c r="N102" s="241">
        <v>7.71</v>
      </c>
      <c r="O102" s="241">
        <v>6.74</v>
      </c>
      <c r="P102" s="241">
        <v>6.12</v>
      </c>
      <c r="Q102" s="241">
        <v>5.59</v>
      </c>
      <c r="R102" s="241">
        <v>5.1100000000000003</v>
      </c>
      <c r="S102" s="241">
        <v>4.6399999999999997</v>
      </c>
      <c r="T102" s="237">
        <v>4.13</v>
      </c>
      <c r="U102" s="237">
        <v>3.83</v>
      </c>
      <c r="V102" s="237">
        <v>3.46</v>
      </c>
      <c r="W102" s="237">
        <v>3.14</v>
      </c>
      <c r="X102" s="237">
        <v>2.86</v>
      </c>
      <c r="Y102" s="242" t="s">
        <v>2273</v>
      </c>
      <c r="Z102" s="242" t="s">
        <v>2273</v>
      </c>
      <c r="AA102" s="242" t="s">
        <v>2273</v>
      </c>
      <c r="AB102" s="242" t="s">
        <v>2273</v>
      </c>
      <c r="AC102" s="242" t="s">
        <v>2273</v>
      </c>
      <c r="AD102" s="242" t="s">
        <v>2273</v>
      </c>
      <c r="AE102" s="242" t="s">
        <v>2273</v>
      </c>
      <c r="AF102" s="242" t="s">
        <v>2273</v>
      </c>
      <c r="AG102" s="242" t="s">
        <v>2273</v>
      </c>
      <c r="AH102" s="242" t="s">
        <v>2273</v>
      </c>
      <c r="AI102" s="242" t="s">
        <v>2273</v>
      </c>
      <c r="AJ102" s="242" t="s">
        <v>2273</v>
      </c>
      <c r="AK102" s="242" t="s">
        <v>2273</v>
      </c>
      <c r="AL102" s="242" t="s">
        <v>2273</v>
      </c>
      <c r="AM102" s="242" t="s">
        <v>2273</v>
      </c>
      <c r="AN102" s="242" t="s">
        <v>2273</v>
      </c>
      <c r="AO102" s="242" t="s">
        <v>2273</v>
      </c>
      <c r="AP102" s="242" t="s">
        <v>2273</v>
      </c>
      <c r="AQ102" s="242" t="s">
        <v>2273</v>
      </c>
      <c r="AR102" s="242" t="s">
        <v>2273</v>
      </c>
      <c r="AS102" s="242" t="s">
        <v>2273</v>
      </c>
      <c r="AT102" s="242" t="s">
        <v>2273</v>
      </c>
      <c r="AU102" s="242" t="s">
        <v>2273</v>
      </c>
    </row>
    <row r="103" spans="2:47" ht="42" hidden="1">
      <c r="B103" s="234" t="s">
        <v>2579</v>
      </c>
      <c r="C103" s="235" t="s">
        <v>2580</v>
      </c>
      <c r="D103" s="235" t="s">
        <v>2268</v>
      </c>
      <c r="E103" s="235" t="s">
        <v>2268</v>
      </c>
      <c r="F103" s="235" t="s">
        <v>2285</v>
      </c>
      <c r="G103" s="235" t="s">
        <v>2581</v>
      </c>
      <c r="H103" s="235" t="s">
        <v>2268</v>
      </c>
      <c r="I103" s="235" t="s">
        <v>2272</v>
      </c>
      <c r="J103" s="238">
        <v>56.469000000000001</v>
      </c>
      <c r="K103" s="238">
        <v>50.981000000000002</v>
      </c>
      <c r="L103" s="238">
        <v>45.954000000000001</v>
      </c>
      <c r="M103" s="236">
        <v>41.5</v>
      </c>
      <c r="N103" s="236">
        <v>38.4</v>
      </c>
      <c r="O103" s="236">
        <v>32.4</v>
      </c>
      <c r="P103" s="236">
        <v>28.2</v>
      </c>
      <c r="Q103" s="236">
        <v>24.1</v>
      </c>
      <c r="R103" s="236">
        <v>21.8</v>
      </c>
      <c r="S103" s="236">
        <v>19</v>
      </c>
      <c r="T103" s="237">
        <v>16.399999999999999</v>
      </c>
      <c r="U103" s="237">
        <v>14.8</v>
      </c>
      <c r="V103" s="237">
        <v>13</v>
      </c>
      <c r="W103" s="237">
        <v>11.6</v>
      </c>
      <c r="X103" s="238" t="s">
        <v>2273</v>
      </c>
      <c r="Y103" s="238" t="s">
        <v>2273</v>
      </c>
      <c r="Z103" s="238" t="s">
        <v>2273</v>
      </c>
      <c r="AA103" s="238" t="s">
        <v>2273</v>
      </c>
      <c r="AB103" s="238" t="s">
        <v>2273</v>
      </c>
      <c r="AC103" s="238" t="s">
        <v>2273</v>
      </c>
      <c r="AD103" s="238" t="s">
        <v>2273</v>
      </c>
      <c r="AE103" s="238" t="s">
        <v>2273</v>
      </c>
      <c r="AF103" s="238" t="s">
        <v>2273</v>
      </c>
      <c r="AG103" s="238" t="s">
        <v>2273</v>
      </c>
      <c r="AH103" s="238" t="s">
        <v>2273</v>
      </c>
      <c r="AI103" s="238" t="s">
        <v>2273</v>
      </c>
      <c r="AJ103" s="238" t="s">
        <v>2273</v>
      </c>
      <c r="AK103" s="238" t="s">
        <v>2273</v>
      </c>
      <c r="AL103" s="238" t="s">
        <v>2273</v>
      </c>
      <c r="AM103" s="238" t="s">
        <v>2273</v>
      </c>
      <c r="AN103" s="238" t="s">
        <v>2273</v>
      </c>
      <c r="AO103" s="238" t="s">
        <v>2273</v>
      </c>
      <c r="AP103" s="238" t="s">
        <v>2273</v>
      </c>
      <c r="AQ103" s="238" t="s">
        <v>2273</v>
      </c>
      <c r="AR103" s="238" t="s">
        <v>2273</v>
      </c>
      <c r="AS103" s="238" t="s">
        <v>2273</v>
      </c>
      <c r="AT103" s="238" t="s">
        <v>2273</v>
      </c>
      <c r="AU103" s="238" t="s">
        <v>2273</v>
      </c>
    </row>
    <row r="104" spans="2:47" ht="42" hidden="1">
      <c r="B104" s="239" t="s">
        <v>2582</v>
      </c>
      <c r="C104" s="240" t="s">
        <v>2583</v>
      </c>
      <c r="D104" s="240" t="s">
        <v>2268</v>
      </c>
      <c r="E104" s="240" t="s">
        <v>2268</v>
      </c>
      <c r="F104" s="240" t="s">
        <v>2285</v>
      </c>
      <c r="G104" s="240" t="s">
        <v>2584</v>
      </c>
      <c r="H104" s="240" t="s">
        <v>2268</v>
      </c>
      <c r="I104" s="240" t="s">
        <v>2272</v>
      </c>
      <c r="J104" s="242">
        <v>3.9079999999999999</v>
      </c>
      <c r="K104" s="242">
        <v>3.3330000000000002</v>
      </c>
      <c r="L104" s="242">
        <v>2.988</v>
      </c>
      <c r="M104" s="241">
        <v>2.7</v>
      </c>
      <c r="N104" s="241">
        <v>2.5</v>
      </c>
      <c r="O104" s="241">
        <v>2.1</v>
      </c>
      <c r="P104" s="241">
        <v>1.8</v>
      </c>
      <c r="Q104" s="241">
        <v>1.6</v>
      </c>
      <c r="R104" s="241">
        <v>1.4</v>
      </c>
      <c r="S104" s="241">
        <v>1.2</v>
      </c>
      <c r="T104" s="237">
        <v>1.1000000000000001</v>
      </c>
      <c r="U104" s="237">
        <v>1</v>
      </c>
      <c r="V104" s="237">
        <v>0.8</v>
      </c>
      <c r="W104" s="237">
        <v>0.8</v>
      </c>
      <c r="X104" s="237">
        <v>0.8</v>
      </c>
      <c r="Y104" s="242" t="s">
        <v>2273</v>
      </c>
      <c r="Z104" s="242" t="s">
        <v>2273</v>
      </c>
      <c r="AA104" s="242" t="s">
        <v>2273</v>
      </c>
      <c r="AB104" s="242" t="s">
        <v>2273</v>
      </c>
      <c r="AC104" s="242" t="s">
        <v>2273</v>
      </c>
      <c r="AD104" s="242" t="s">
        <v>2273</v>
      </c>
      <c r="AE104" s="242" t="s">
        <v>2273</v>
      </c>
      <c r="AF104" s="242" t="s">
        <v>2273</v>
      </c>
      <c r="AG104" s="242" t="s">
        <v>2273</v>
      </c>
      <c r="AH104" s="242" t="s">
        <v>2273</v>
      </c>
      <c r="AI104" s="242" t="s">
        <v>2273</v>
      </c>
      <c r="AJ104" s="242" t="s">
        <v>2273</v>
      </c>
      <c r="AK104" s="242" t="s">
        <v>2273</v>
      </c>
      <c r="AL104" s="242" t="s">
        <v>2273</v>
      </c>
      <c r="AM104" s="242" t="s">
        <v>2273</v>
      </c>
      <c r="AN104" s="242" t="s">
        <v>2273</v>
      </c>
      <c r="AO104" s="242" t="s">
        <v>2273</v>
      </c>
      <c r="AP104" s="242" t="s">
        <v>2273</v>
      </c>
      <c r="AQ104" s="242" t="s">
        <v>2273</v>
      </c>
      <c r="AR104" s="242" t="s">
        <v>2273</v>
      </c>
      <c r="AS104" s="242" t="s">
        <v>2273</v>
      </c>
      <c r="AT104" s="242" t="s">
        <v>2273</v>
      </c>
      <c r="AU104" s="242" t="s">
        <v>2273</v>
      </c>
    </row>
    <row r="105" spans="2:47" ht="63" hidden="1">
      <c r="B105" s="234" t="s">
        <v>2585</v>
      </c>
      <c r="C105" s="235" t="s">
        <v>2586</v>
      </c>
      <c r="D105" s="235" t="s">
        <v>2268</v>
      </c>
      <c r="E105" s="235" t="s">
        <v>2268</v>
      </c>
      <c r="F105" s="235" t="s">
        <v>2587</v>
      </c>
      <c r="G105" s="235" t="s">
        <v>2588</v>
      </c>
      <c r="H105" s="235" t="s">
        <v>2268</v>
      </c>
      <c r="I105" s="235" t="s">
        <v>2272</v>
      </c>
      <c r="J105" s="238">
        <v>3330</v>
      </c>
      <c r="K105" s="238">
        <v>3359</v>
      </c>
      <c r="L105" s="238">
        <v>3376</v>
      </c>
      <c r="M105" s="238">
        <v>3381</v>
      </c>
      <c r="N105" s="238">
        <v>3435</v>
      </c>
      <c r="O105" s="238">
        <v>3449</v>
      </c>
      <c r="P105" s="238">
        <v>3453</v>
      </c>
      <c r="Q105" s="236">
        <v>3480</v>
      </c>
      <c r="R105" s="236">
        <v>3540</v>
      </c>
      <c r="S105" s="236">
        <v>3580</v>
      </c>
      <c r="T105" s="237">
        <v>3620</v>
      </c>
      <c r="U105" s="237">
        <v>3670</v>
      </c>
      <c r="V105" s="237">
        <v>3720</v>
      </c>
      <c r="W105" s="237">
        <v>3770</v>
      </c>
      <c r="X105" s="237">
        <v>3820</v>
      </c>
      <c r="Y105" s="238" t="s">
        <v>2273</v>
      </c>
      <c r="Z105" s="238" t="s">
        <v>2273</v>
      </c>
      <c r="AA105" s="238" t="s">
        <v>2273</v>
      </c>
      <c r="AB105" s="238" t="s">
        <v>2273</v>
      </c>
      <c r="AC105" s="238" t="s">
        <v>2273</v>
      </c>
      <c r="AD105" s="238" t="s">
        <v>2273</v>
      </c>
      <c r="AE105" s="238" t="s">
        <v>2273</v>
      </c>
      <c r="AF105" s="238" t="s">
        <v>2273</v>
      </c>
      <c r="AG105" s="238" t="s">
        <v>2273</v>
      </c>
      <c r="AH105" s="238" t="s">
        <v>2273</v>
      </c>
      <c r="AI105" s="238" t="s">
        <v>2273</v>
      </c>
      <c r="AJ105" s="238" t="s">
        <v>2273</v>
      </c>
      <c r="AK105" s="238" t="s">
        <v>2273</v>
      </c>
      <c r="AL105" s="238" t="s">
        <v>2273</v>
      </c>
      <c r="AM105" s="238" t="s">
        <v>2273</v>
      </c>
      <c r="AN105" s="238" t="s">
        <v>2273</v>
      </c>
      <c r="AO105" s="238" t="s">
        <v>2273</v>
      </c>
      <c r="AP105" s="238" t="s">
        <v>2273</v>
      </c>
      <c r="AQ105" s="238" t="s">
        <v>2273</v>
      </c>
      <c r="AR105" s="238" t="s">
        <v>2273</v>
      </c>
      <c r="AS105" s="238" t="s">
        <v>2273</v>
      </c>
      <c r="AT105" s="238" t="s">
        <v>2273</v>
      </c>
      <c r="AU105" s="238" t="s">
        <v>2273</v>
      </c>
    </row>
    <row r="106" spans="2:47" ht="21" hidden="1">
      <c r="B106" s="239" t="s">
        <v>2589</v>
      </c>
      <c r="C106" s="240" t="s">
        <v>2590</v>
      </c>
      <c r="D106" s="240" t="s">
        <v>2268</v>
      </c>
      <c r="E106" s="240" t="s">
        <v>2268</v>
      </c>
      <c r="F106" s="240" t="s">
        <v>2591</v>
      </c>
      <c r="G106" s="240" t="s">
        <v>2592</v>
      </c>
      <c r="H106" s="240" t="s">
        <v>2268</v>
      </c>
      <c r="I106" s="240" t="s">
        <v>2272</v>
      </c>
      <c r="J106" s="242">
        <v>178.9</v>
      </c>
      <c r="K106" s="242">
        <v>175</v>
      </c>
      <c r="L106" s="242">
        <v>168.4</v>
      </c>
      <c r="M106" s="242">
        <v>165.2</v>
      </c>
      <c r="N106" s="242">
        <v>160.1</v>
      </c>
      <c r="O106" s="242">
        <v>154.30000000000001</v>
      </c>
      <c r="P106" s="242">
        <v>151.80000000000001</v>
      </c>
      <c r="Q106" s="242" t="s">
        <v>2273</v>
      </c>
      <c r="R106" s="242" t="s">
        <v>2273</v>
      </c>
      <c r="S106" s="242" t="s">
        <v>2273</v>
      </c>
      <c r="T106" s="242" t="s">
        <v>2273</v>
      </c>
      <c r="U106" s="242" t="s">
        <v>2273</v>
      </c>
      <c r="V106" s="242" t="s">
        <v>2273</v>
      </c>
      <c r="W106" s="242" t="s">
        <v>2273</v>
      </c>
      <c r="X106" s="242" t="s">
        <v>2273</v>
      </c>
      <c r="Y106" s="242" t="s">
        <v>2273</v>
      </c>
      <c r="Z106" s="242" t="s">
        <v>2273</v>
      </c>
      <c r="AA106" s="242" t="s">
        <v>2273</v>
      </c>
      <c r="AB106" s="242" t="s">
        <v>2273</v>
      </c>
      <c r="AC106" s="242" t="s">
        <v>2273</v>
      </c>
      <c r="AD106" s="242" t="s">
        <v>2273</v>
      </c>
      <c r="AE106" s="242" t="s">
        <v>2273</v>
      </c>
      <c r="AF106" s="242" t="s">
        <v>2273</v>
      </c>
      <c r="AG106" s="242" t="s">
        <v>2273</v>
      </c>
      <c r="AH106" s="242" t="s">
        <v>2273</v>
      </c>
      <c r="AI106" s="242" t="s">
        <v>2273</v>
      </c>
      <c r="AJ106" s="242" t="s">
        <v>2273</v>
      </c>
      <c r="AK106" s="242" t="s">
        <v>2273</v>
      </c>
      <c r="AL106" s="242" t="s">
        <v>2273</v>
      </c>
      <c r="AM106" s="242" t="s">
        <v>2273</v>
      </c>
      <c r="AN106" s="242" t="s">
        <v>2273</v>
      </c>
      <c r="AO106" s="242" t="s">
        <v>2273</v>
      </c>
      <c r="AP106" s="242" t="s">
        <v>2273</v>
      </c>
      <c r="AQ106" s="242" t="s">
        <v>2273</v>
      </c>
      <c r="AR106" s="242" t="s">
        <v>2273</v>
      </c>
      <c r="AS106" s="242" t="s">
        <v>2273</v>
      </c>
      <c r="AT106" s="242" t="s">
        <v>2273</v>
      </c>
      <c r="AU106" s="242" t="s">
        <v>2273</v>
      </c>
    </row>
    <row r="107" spans="2:47" ht="73.5" hidden="1">
      <c r="B107" s="234" t="s">
        <v>2593</v>
      </c>
      <c r="C107" s="235" t="s">
        <v>2594</v>
      </c>
      <c r="D107" s="235" t="s">
        <v>2268</v>
      </c>
      <c r="E107" s="235" t="s">
        <v>2268</v>
      </c>
      <c r="F107" s="235" t="s">
        <v>2418</v>
      </c>
      <c r="G107" s="235" t="s">
        <v>2595</v>
      </c>
      <c r="H107" s="235" t="s">
        <v>2268</v>
      </c>
      <c r="I107" s="235" t="s">
        <v>2272</v>
      </c>
      <c r="J107" s="236">
        <v>4</v>
      </c>
      <c r="K107" s="236">
        <v>4</v>
      </c>
      <c r="L107" s="236">
        <v>4</v>
      </c>
      <c r="M107" s="236">
        <v>4</v>
      </c>
      <c r="N107" s="236">
        <v>4</v>
      </c>
      <c r="O107" s="236">
        <v>4</v>
      </c>
      <c r="P107" s="236">
        <v>4</v>
      </c>
      <c r="Q107" s="236">
        <v>4</v>
      </c>
      <c r="R107" s="236">
        <v>4</v>
      </c>
      <c r="S107" s="236">
        <v>4</v>
      </c>
      <c r="T107" s="237">
        <v>4</v>
      </c>
      <c r="U107" s="237">
        <v>4</v>
      </c>
      <c r="V107" s="237">
        <v>4</v>
      </c>
      <c r="W107" s="237">
        <v>4</v>
      </c>
      <c r="X107" s="237">
        <v>4</v>
      </c>
      <c r="Y107" s="238" t="s">
        <v>2273</v>
      </c>
      <c r="Z107" s="238" t="s">
        <v>2273</v>
      </c>
      <c r="AA107" s="238" t="s">
        <v>2273</v>
      </c>
      <c r="AB107" s="238" t="s">
        <v>2273</v>
      </c>
      <c r="AC107" s="238" t="s">
        <v>2273</v>
      </c>
      <c r="AD107" s="238" t="s">
        <v>2273</v>
      </c>
      <c r="AE107" s="238" t="s">
        <v>2273</v>
      </c>
      <c r="AF107" s="238" t="s">
        <v>2273</v>
      </c>
      <c r="AG107" s="238" t="s">
        <v>2273</v>
      </c>
      <c r="AH107" s="238" t="s">
        <v>2273</v>
      </c>
      <c r="AI107" s="238" t="s">
        <v>2273</v>
      </c>
      <c r="AJ107" s="238" t="s">
        <v>2273</v>
      </c>
      <c r="AK107" s="238" t="s">
        <v>2273</v>
      </c>
      <c r="AL107" s="238" t="s">
        <v>2273</v>
      </c>
      <c r="AM107" s="238" t="s">
        <v>2273</v>
      </c>
      <c r="AN107" s="238" t="s">
        <v>2273</v>
      </c>
      <c r="AO107" s="238" t="s">
        <v>2273</v>
      </c>
      <c r="AP107" s="238" t="s">
        <v>2273</v>
      </c>
      <c r="AQ107" s="238" t="s">
        <v>2273</v>
      </c>
      <c r="AR107" s="238" t="s">
        <v>2273</v>
      </c>
      <c r="AS107" s="238" t="s">
        <v>2273</v>
      </c>
      <c r="AT107" s="238" t="s">
        <v>2273</v>
      </c>
      <c r="AU107" s="238" t="s">
        <v>2273</v>
      </c>
    </row>
    <row r="108" spans="2:47" ht="283.5" hidden="1">
      <c r="B108" s="239" t="s">
        <v>2596</v>
      </c>
      <c r="C108" s="240" t="s">
        <v>2597</v>
      </c>
      <c r="D108" s="240" t="s">
        <v>2268</v>
      </c>
      <c r="E108" s="240" t="s">
        <v>2268</v>
      </c>
      <c r="F108" s="240" t="s">
        <v>2268</v>
      </c>
      <c r="G108" s="240" t="s">
        <v>2598</v>
      </c>
      <c r="H108" s="240" t="s">
        <v>2490</v>
      </c>
      <c r="I108" s="240" t="s">
        <v>2272</v>
      </c>
      <c r="J108" s="242">
        <v>8.4019999999999992</v>
      </c>
      <c r="K108" s="242">
        <v>8.1739999999999995</v>
      </c>
      <c r="L108" s="242">
        <v>7.9329999999999998</v>
      </c>
      <c r="M108" s="242">
        <v>7.8159999999999998</v>
      </c>
      <c r="N108" s="242">
        <v>7.8940000000000001</v>
      </c>
      <c r="O108" s="242">
        <v>7.9740000000000002</v>
      </c>
      <c r="P108" s="242">
        <v>7.8070000000000004</v>
      </c>
      <c r="Q108" s="242">
        <v>7.5869999999999997</v>
      </c>
      <c r="R108" s="242">
        <v>7.5549999999999997</v>
      </c>
      <c r="S108" s="242" t="s">
        <v>2273</v>
      </c>
      <c r="T108" s="242" t="s">
        <v>2273</v>
      </c>
      <c r="U108" s="242" t="s">
        <v>2273</v>
      </c>
      <c r="V108" s="242" t="s">
        <v>2273</v>
      </c>
      <c r="W108" s="242" t="s">
        <v>2273</v>
      </c>
      <c r="X108" s="242" t="s">
        <v>2273</v>
      </c>
      <c r="Y108" s="242" t="s">
        <v>2273</v>
      </c>
      <c r="Z108" s="242" t="s">
        <v>2273</v>
      </c>
      <c r="AA108" s="242" t="s">
        <v>2273</v>
      </c>
      <c r="AB108" s="242" t="s">
        <v>2273</v>
      </c>
      <c r="AC108" s="242" t="s">
        <v>2273</v>
      </c>
      <c r="AD108" s="242" t="s">
        <v>2273</v>
      </c>
      <c r="AE108" s="242" t="s">
        <v>2273</v>
      </c>
      <c r="AF108" s="242" t="s">
        <v>2273</v>
      </c>
      <c r="AG108" s="242" t="s">
        <v>2273</v>
      </c>
      <c r="AH108" s="242" t="s">
        <v>2273</v>
      </c>
      <c r="AI108" s="242" t="s">
        <v>2273</v>
      </c>
      <c r="AJ108" s="242" t="s">
        <v>2273</v>
      </c>
      <c r="AK108" s="242" t="s">
        <v>2273</v>
      </c>
      <c r="AL108" s="242" t="s">
        <v>2273</v>
      </c>
      <c r="AM108" s="242" t="s">
        <v>2273</v>
      </c>
      <c r="AN108" s="242" t="s">
        <v>2273</v>
      </c>
      <c r="AO108" s="242" t="s">
        <v>2273</v>
      </c>
      <c r="AP108" s="242" t="s">
        <v>2273</v>
      </c>
      <c r="AQ108" s="242" t="s">
        <v>2273</v>
      </c>
      <c r="AR108" s="242" t="s">
        <v>2273</v>
      </c>
      <c r="AS108" s="242" t="s">
        <v>2273</v>
      </c>
      <c r="AT108" s="242" t="s">
        <v>2273</v>
      </c>
      <c r="AU108" s="242" t="s">
        <v>2273</v>
      </c>
    </row>
    <row r="109" spans="2:47" ht="147" hidden="1">
      <c r="B109" s="234" t="s">
        <v>2599</v>
      </c>
      <c r="C109" s="235" t="s">
        <v>2600</v>
      </c>
      <c r="D109" s="235" t="s">
        <v>2483</v>
      </c>
      <c r="E109" s="235" t="s">
        <v>2433</v>
      </c>
      <c r="F109" s="235" t="s">
        <v>2601</v>
      </c>
      <c r="G109" s="235" t="s">
        <v>2602</v>
      </c>
      <c r="H109" s="235" t="s">
        <v>2603</v>
      </c>
      <c r="I109" s="235" t="s">
        <v>2272</v>
      </c>
      <c r="J109" s="236">
        <v>-47.708599999999997</v>
      </c>
      <c r="K109" s="236">
        <v>-49.698999999999998</v>
      </c>
      <c r="L109" s="236">
        <v>-52.572000000000003</v>
      </c>
      <c r="M109" s="236">
        <v>-69.420100000000005</v>
      </c>
      <c r="N109" s="236">
        <v>-51.853000000000002</v>
      </c>
      <c r="O109" s="236">
        <v>-48.917800000000007</v>
      </c>
      <c r="P109" s="236">
        <v>-32.253300000000003</v>
      </c>
      <c r="Q109" s="236">
        <v>-72.714300000000009</v>
      </c>
      <c r="R109" s="236">
        <v>-23.633500000000002</v>
      </c>
      <c r="S109" s="236">
        <v>-41.908000000000001</v>
      </c>
      <c r="T109" s="237">
        <v>27.010400000000001</v>
      </c>
      <c r="U109" s="237">
        <v>0.95500000000000007</v>
      </c>
      <c r="V109" s="237">
        <v>-17.2425</v>
      </c>
      <c r="W109" s="237">
        <v>-15.940899999999999</v>
      </c>
      <c r="X109" s="237">
        <v>-17.688299999999998</v>
      </c>
      <c r="Y109" s="238" t="s">
        <v>2273</v>
      </c>
      <c r="Z109" s="238" t="s">
        <v>2273</v>
      </c>
      <c r="AA109" s="238" t="s">
        <v>2273</v>
      </c>
      <c r="AB109" s="238" t="s">
        <v>2273</v>
      </c>
      <c r="AC109" s="238" t="s">
        <v>2273</v>
      </c>
      <c r="AD109" s="238" t="s">
        <v>2273</v>
      </c>
      <c r="AE109" s="238" t="s">
        <v>2273</v>
      </c>
      <c r="AF109" s="238" t="s">
        <v>2273</v>
      </c>
      <c r="AG109" s="238" t="s">
        <v>2273</v>
      </c>
      <c r="AH109" s="238" t="s">
        <v>2273</v>
      </c>
      <c r="AI109" s="238" t="s">
        <v>2273</v>
      </c>
      <c r="AJ109" s="238" t="s">
        <v>2273</v>
      </c>
      <c r="AK109" s="238" t="s">
        <v>2273</v>
      </c>
      <c r="AL109" s="238" t="s">
        <v>2273</v>
      </c>
      <c r="AM109" s="238" t="s">
        <v>2273</v>
      </c>
      <c r="AN109" s="238" t="s">
        <v>2273</v>
      </c>
      <c r="AO109" s="238" t="s">
        <v>2273</v>
      </c>
      <c r="AP109" s="238" t="s">
        <v>2273</v>
      </c>
      <c r="AQ109" s="238" t="s">
        <v>2273</v>
      </c>
      <c r="AR109" s="238" t="s">
        <v>2273</v>
      </c>
      <c r="AS109" s="238" t="s">
        <v>2273</v>
      </c>
      <c r="AT109" s="238" t="s">
        <v>2273</v>
      </c>
      <c r="AU109" s="238" t="s">
        <v>2273</v>
      </c>
    </row>
    <row r="110" spans="2:47" ht="304.5" hidden="1">
      <c r="B110" s="239" t="s">
        <v>2604</v>
      </c>
      <c r="C110" s="240" t="s">
        <v>2605</v>
      </c>
      <c r="D110" s="240" t="s">
        <v>2483</v>
      </c>
      <c r="E110" s="240" t="s">
        <v>2458</v>
      </c>
      <c r="F110" s="240" t="s">
        <v>2606</v>
      </c>
      <c r="G110" s="240" t="s">
        <v>2607</v>
      </c>
      <c r="H110" s="240" t="s">
        <v>2608</v>
      </c>
      <c r="I110" s="240" t="s">
        <v>2272</v>
      </c>
      <c r="J110" s="242">
        <v>15169.3</v>
      </c>
      <c r="K110" s="242">
        <v>16265.8</v>
      </c>
      <c r="L110" s="242">
        <v>14474</v>
      </c>
      <c r="M110" s="242">
        <v>12475.8</v>
      </c>
      <c r="N110" s="242">
        <v>14029.8</v>
      </c>
      <c r="O110" s="242">
        <v>15288.1</v>
      </c>
      <c r="P110" s="242">
        <v>14972.7</v>
      </c>
      <c r="Q110" s="242">
        <v>24525.3</v>
      </c>
      <c r="R110" s="242" t="s">
        <v>2273</v>
      </c>
      <c r="S110" s="242" t="s">
        <v>2273</v>
      </c>
      <c r="T110" s="242" t="s">
        <v>2273</v>
      </c>
      <c r="U110" s="242" t="s">
        <v>2273</v>
      </c>
      <c r="V110" s="242" t="s">
        <v>2273</v>
      </c>
      <c r="W110" s="242" t="s">
        <v>2273</v>
      </c>
      <c r="X110" s="242" t="s">
        <v>2273</v>
      </c>
      <c r="Y110" s="242" t="s">
        <v>2273</v>
      </c>
      <c r="Z110" s="242" t="s">
        <v>2273</v>
      </c>
      <c r="AA110" s="242" t="s">
        <v>2273</v>
      </c>
      <c r="AB110" s="242" t="s">
        <v>2273</v>
      </c>
      <c r="AC110" s="242" t="s">
        <v>2273</v>
      </c>
      <c r="AD110" s="242" t="s">
        <v>2273</v>
      </c>
      <c r="AE110" s="242" t="s">
        <v>2273</v>
      </c>
      <c r="AF110" s="242" t="s">
        <v>2273</v>
      </c>
      <c r="AG110" s="242" t="s">
        <v>2273</v>
      </c>
      <c r="AH110" s="242" t="s">
        <v>2273</v>
      </c>
      <c r="AI110" s="242" t="s">
        <v>2273</v>
      </c>
      <c r="AJ110" s="242" t="s">
        <v>2273</v>
      </c>
      <c r="AK110" s="242" t="s">
        <v>2273</v>
      </c>
      <c r="AL110" s="242" t="s">
        <v>2273</v>
      </c>
      <c r="AM110" s="242" t="s">
        <v>2273</v>
      </c>
      <c r="AN110" s="242" t="s">
        <v>2273</v>
      </c>
      <c r="AO110" s="242" t="s">
        <v>2273</v>
      </c>
      <c r="AP110" s="242" t="s">
        <v>2273</v>
      </c>
      <c r="AQ110" s="242" t="s">
        <v>2273</v>
      </c>
      <c r="AR110" s="242" t="s">
        <v>2273</v>
      </c>
      <c r="AS110" s="242" t="s">
        <v>2273</v>
      </c>
      <c r="AT110" s="242" t="s">
        <v>2273</v>
      </c>
      <c r="AU110" s="242" t="s">
        <v>2273</v>
      </c>
    </row>
    <row r="111" spans="2:47" ht="304.5" hidden="1">
      <c r="B111" s="234" t="s">
        <v>2609</v>
      </c>
      <c r="C111" s="235" t="s">
        <v>2610</v>
      </c>
      <c r="D111" s="235" t="s">
        <v>2483</v>
      </c>
      <c r="E111" s="235" t="s">
        <v>2458</v>
      </c>
      <c r="F111" s="235" t="s">
        <v>2606</v>
      </c>
      <c r="G111" s="235" t="s">
        <v>2611</v>
      </c>
      <c r="H111" s="235" t="s">
        <v>2608</v>
      </c>
      <c r="I111" s="235" t="s">
        <v>2272</v>
      </c>
      <c r="J111" s="238">
        <v>380692.5</v>
      </c>
      <c r="K111" s="238">
        <v>395365.3</v>
      </c>
      <c r="L111" s="238">
        <v>375599.4</v>
      </c>
      <c r="M111" s="238">
        <v>363411.20000000001</v>
      </c>
      <c r="N111" s="238">
        <v>375796.8</v>
      </c>
      <c r="O111" s="238">
        <v>395730.2</v>
      </c>
      <c r="P111" s="238">
        <v>385884.8</v>
      </c>
      <c r="Q111" s="238">
        <v>437572.3</v>
      </c>
      <c r="R111" s="238" t="s">
        <v>2273</v>
      </c>
      <c r="S111" s="238" t="s">
        <v>2273</v>
      </c>
      <c r="T111" s="238" t="s">
        <v>2273</v>
      </c>
      <c r="U111" s="238" t="s">
        <v>2273</v>
      </c>
      <c r="V111" s="238" t="s">
        <v>2273</v>
      </c>
      <c r="W111" s="238" t="s">
        <v>2273</v>
      </c>
      <c r="X111" s="238" t="s">
        <v>2273</v>
      </c>
      <c r="Y111" s="238" t="s">
        <v>2273</v>
      </c>
      <c r="Z111" s="238" t="s">
        <v>2273</v>
      </c>
      <c r="AA111" s="238" t="s">
        <v>2273</v>
      </c>
      <c r="AB111" s="238" t="s">
        <v>2273</v>
      </c>
      <c r="AC111" s="238" t="s">
        <v>2273</v>
      </c>
      <c r="AD111" s="238" t="s">
        <v>2273</v>
      </c>
      <c r="AE111" s="238" t="s">
        <v>2273</v>
      </c>
      <c r="AF111" s="238" t="s">
        <v>2273</v>
      </c>
      <c r="AG111" s="238" t="s">
        <v>2273</v>
      </c>
      <c r="AH111" s="238" t="s">
        <v>2273</v>
      </c>
      <c r="AI111" s="238" t="s">
        <v>2273</v>
      </c>
      <c r="AJ111" s="238" t="s">
        <v>2273</v>
      </c>
      <c r="AK111" s="238" t="s">
        <v>2273</v>
      </c>
      <c r="AL111" s="238" t="s">
        <v>2273</v>
      </c>
      <c r="AM111" s="238" t="s">
        <v>2273</v>
      </c>
      <c r="AN111" s="238" t="s">
        <v>2273</v>
      </c>
      <c r="AO111" s="238" t="s">
        <v>2273</v>
      </c>
      <c r="AP111" s="238" t="s">
        <v>2273</v>
      </c>
      <c r="AQ111" s="238" t="s">
        <v>2273</v>
      </c>
      <c r="AR111" s="238" t="s">
        <v>2273</v>
      </c>
      <c r="AS111" s="238" t="s">
        <v>2273</v>
      </c>
      <c r="AT111" s="238" t="s">
        <v>2273</v>
      </c>
      <c r="AU111" s="238" t="s">
        <v>2273</v>
      </c>
    </row>
    <row r="112" spans="2:47" ht="304.5" hidden="1">
      <c r="B112" s="239" t="s">
        <v>2612</v>
      </c>
      <c r="C112" s="240" t="s">
        <v>2613</v>
      </c>
      <c r="D112" s="240" t="s">
        <v>2483</v>
      </c>
      <c r="E112" s="240" t="s">
        <v>2458</v>
      </c>
      <c r="F112" s="240" t="s">
        <v>2606</v>
      </c>
      <c r="G112" s="240" t="s">
        <v>2614</v>
      </c>
      <c r="H112" s="240" t="s">
        <v>2608</v>
      </c>
      <c r="I112" s="240" t="s">
        <v>2272</v>
      </c>
      <c r="J112" s="242">
        <v>11657.3</v>
      </c>
      <c r="K112" s="242">
        <v>16630</v>
      </c>
      <c r="L112" s="242">
        <v>17075.2</v>
      </c>
      <c r="M112" s="242">
        <v>15407.6</v>
      </c>
      <c r="N112" s="242">
        <v>17287.400000000001</v>
      </c>
      <c r="O112" s="242">
        <v>13238.7</v>
      </c>
      <c r="P112" s="242">
        <v>13717</v>
      </c>
      <c r="Q112" s="242">
        <v>31696</v>
      </c>
      <c r="R112" s="242" t="s">
        <v>2273</v>
      </c>
      <c r="S112" s="242" t="s">
        <v>2273</v>
      </c>
      <c r="T112" s="242" t="s">
        <v>2273</v>
      </c>
      <c r="U112" s="242" t="s">
        <v>2273</v>
      </c>
      <c r="V112" s="242" t="s">
        <v>2273</v>
      </c>
      <c r="W112" s="242" t="s">
        <v>2273</v>
      </c>
      <c r="X112" s="242" t="s">
        <v>2273</v>
      </c>
      <c r="Y112" s="242" t="s">
        <v>2273</v>
      </c>
      <c r="Z112" s="242" t="s">
        <v>2273</v>
      </c>
      <c r="AA112" s="242" t="s">
        <v>2273</v>
      </c>
      <c r="AB112" s="242" t="s">
        <v>2273</v>
      </c>
      <c r="AC112" s="242" t="s">
        <v>2273</v>
      </c>
      <c r="AD112" s="242" t="s">
        <v>2273</v>
      </c>
      <c r="AE112" s="242" t="s">
        <v>2273</v>
      </c>
      <c r="AF112" s="242" t="s">
        <v>2273</v>
      </c>
      <c r="AG112" s="242" t="s">
        <v>2273</v>
      </c>
      <c r="AH112" s="242" t="s">
        <v>2273</v>
      </c>
      <c r="AI112" s="242" t="s">
        <v>2273</v>
      </c>
      <c r="AJ112" s="242" t="s">
        <v>2273</v>
      </c>
      <c r="AK112" s="242" t="s">
        <v>2273</v>
      </c>
      <c r="AL112" s="242" t="s">
        <v>2273</v>
      </c>
      <c r="AM112" s="242" t="s">
        <v>2273</v>
      </c>
      <c r="AN112" s="242" t="s">
        <v>2273</v>
      </c>
      <c r="AO112" s="242" t="s">
        <v>2273</v>
      </c>
      <c r="AP112" s="242" t="s">
        <v>2273</v>
      </c>
      <c r="AQ112" s="242" t="s">
        <v>2273</v>
      </c>
      <c r="AR112" s="242" t="s">
        <v>2273</v>
      </c>
      <c r="AS112" s="242" t="s">
        <v>2273</v>
      </c>
      <c r="AT112" s="242" t="s">
        <v>2273</v>
      </c>
      <c r="AU112" s="242" t="s">
        <v>2273</v>
      </c>
    </row>
    <row r="113" spans="2:47" ht="304.5" hidden="1">
      <c r="B113" s="234" t="s">
        <v>2615</v>
      </c>
      <c r="C113" s="235" t="s">
        <v>2616</v>
      </c>
      <c r="D113" s="235" t="s">
        <v>2483</v>
      </c>
      <c r="E113" s="235" t="s">
        <v>2458</v>
      </c>
      <c r="F113" s="235" t="s">
        <v>2606</v>
      </c>
      <c r="G113" s="235" t="s">
        <v>2617</v>
      </c>
      <c r="H113" s="235" t="s">
        <v>2608</v>
      </c>
      <c r="I113" s="235" t="s">
        <v>2272</v>
      </c>
      <c r="J113" s="238">
        <v>59928.3</v>
      </c>
      <c r="K113" s="238">
        <v>68063</v>
      </c>
      <c r="L113" s="238">
        <v>73906.3</v>
      </c>
      <c r="M113" s="238">
        <v>80463.399999999994</v>
      </c>
      <c r="N113" s="238">
        <v>100581.5</v>
      </c>
      <c r="O113" s="238">
        <v>103071</v>
      </c>
      <c r="P113" s="238">
        <v>108434.6</v>
      </c>
      <c r="Q113" s="238">
        <v>135479.6</v>
      </c>
      <c r="R113" s="238" t="s">
        <v>2273</v>
      </c>
      <c r="S113" s="238" t="s">
        <v>2273</v>
      </c>
      <c r="T113" s="238" t="s">
        <v>2273</v>
      </c>
      <c r="U113" s="238" t="s">
        <v>2273</v>
      </c>
      <c r="V113" s="238" t="s">
        <v>2273</v>
      </c>
      <c r="W113" s="238" t="s">
        <v>2273</v>
      </c>
      <c r="X113" s="238" t="s">
        <v>2273</v>
      </c>
      <c r="Y113" s="238" t="s">
        <v>2273</v>
      </c>
      <c r="Z113" s="238" t="s">
        <v>2273</v>
      </c>
      <c r="AA113" s="238" t="s">
        <v>2273</v>
      </c>
      <c r="AB113" s="238" t="s">
        <v>2273</v>
      </c>
      <c r="AC113" s="238" t="s">
        <v>2273</v>
      </c>
      <c r="AD113" s="238" t="s">
        <v>2273</v>
      </c>
      <c r="AE113" s="238" t="s">
        <v>2273</v>
      </c>
      <c r="AF113" s="238" t="s">
        <v>2273</v>
      </c>
      <c r="AG113" s="238" t="s">
        <v>2273</v>
      </c>
      <c r="AH113" s="238" t="s">
        <v>2273</v>
      </c>
      <c r="AI113" s="238" t="s">
        <v>2273</v>
      </c>
      <c r="AJ113" s="238" t="s">
        <v>2273</v>
      </c>
      <c r="AK113" s="238" t="s">
        <v>2273</v>
      </c>
      <c r="AL113" s="238" t="s">
        <v>2273</v>
      </c>
      <c r="AM113" s="238" t="s">
        <v>2273</v>
      </c>
      <c r="AN113" s="238" t="s">
        <v>2273</v>
      </c>
      <c r="AO113" s="238" t="s">
        <v>2273</v>
      </c>
      <c r="AP113" s="238" t="s">
        <v>2273</v>
      </c>
      <c r="AQ113" s="238" t="s">
        <v>2273</v>
      </c>
      <c r="AR113" s="238" t="s">
        <v>2273</v>
      </c>
      <c r="AS113" s="238" t="s">
        <v>2273</v>
      </c>
      <c r="AT113" s="238" t="s">
        <v>2273</v>
      </c>
      <c r="AU113" s="238" t="s">
        <v>2273</v>
      </c>
    </row>
    <row r="114" spans="2:47" ht="304.5" hidden="1">
      <c r="B114" s="239" t="s">
        <v>2618</v>
      </c>
      <c r="C114" s="240" t="s">
        <v>2619</v>
      </c>
      <c r="D114" s="240" t="s">
        <v>2483</v>
      </c>
      <c r="E114" s="240" t="s">
        <v>2458</v>
      </c>
      <c r="F114" s="240" t="s">
        <v>2606</v>
      </c>
      <c r="G114" s="240" t="s">
        <v>2620</v>
      </c>
      <c r="H114" s="240" t="s">
        <v>2608</v>
      </c>
      <c r="I114" s="240" t="s">
        <v>2272</v>
      </c>
      <c r="J114" s="242">
        <v>213664</v>
      </c>
      <c r="K114" s="242">
        <v>215867.8</v>
      </c>
      <c r="L114" s="242">
        <v>207913</v>
      </c>
      <c r="M114" s="242">
        <v>206129</v>
      </c>
      <c r="N114" s="242">
        <v>224723</v>
      </c>
      <c r="O114" s="242">
        <v>235927.2</v>
      </c>
      <c r="P114" s="242">
        <v>233694.3</v>
      </c>
      <c r="Q114" s="242">
        <v>293555.40000000002</v>
      </c>
      <c r="R114" s="242" t="s">
        <v>2273</v>
      </c>
      <c r="S114" s="242" t="s">
        <v>2273</v>
      </c>
      <c r="T114" s="242" t="s">
        <v>2273</v>
      </c>
      <c r="U114" s="242" t="s">
        <v>2273</v>
      </c>
      <c r="V114" s="242" t="s">
        <v>2273</v>
      </c>
      <c r="W114" s="242" t="s">
        <v>2273</v>
      </c>
      <c r="X114" s="242" t="s">
        <v>2273</v>
      </c>
      <c r="Y114" s="242" t="s">
        <v>2273</v>
      </c>
      <c r="Z114" s="242" t="s">
        <v>2273</v>
      </c>
      <c r="AA114" s="242" t="s">
        <v>2273</v>
      </c>
      <c r="AB114" s="242" t="s">
        <v>2273</v>
      </c>
      <c r="AC114" s="242" t="s">
        <v>2273</v>
      </c>
      <c r="AD114" s="242" t="s">
        <v>2273</v>
      </c>
      <c r="AE114" s="242" t="s">
        <v>2273</v>
      </c>
      <c r="AF114" s="242" t="s">
        <v>2273</v>
      </c>
      <c r="AG114" s="242" t="s">
        <v>2273</v>
      </c>
      <c r="AH114" s="242" t="s">
        <v>2273</v>
      </c>
      <c r="AI114" s="242" t="s">
        <v>2273</v>
      </c>
      <c r="AJ114" s="242" t="s">
        <v>2273</v>
      </c>
      <c r="AK114" s="242" t="s">
        <v>2273</v>
      </c>
      <c r="AL114" s="242" t="s">
        <v>2273</v>
      </c>
      <c r="AM114" s="242" t="s">
        <v>2273</v>
      </c>
      <c r="AN114" s="242" t="s">
        <v>2273</v>
      </c>
      <c r="AO114" s="242" t="s">
        <v>2273</v>
      </c>
      <c r="AP114" s="242" t="s">
        <v>2273</v>
      </c>
      <c r="AQ114" s="242" t="s">
        <v>2273</v>
      </c>
      <c r="AR114" s="242" t="s">
        <v>2273</v>
      </c>
      <c r="AS114" s="242" t="s">
        <v>2273</v>
      </c>
      <c r="AT114" s="242" t="s">
        <v>2273</v>
      </c>
      <c r="AU114" s="242" t="s">
        <v>2273</v>
      </c>
    </row>
    <row r="115" spans="2:47" ht="304.5" hidden="1">
      <c r="B115" s="234" t="s">
        <v>2621</v>
      </c>
      <c r="C115" s="235" t="s">
        <v>2622</v>
      </c>
      <c r="D115" s="235" t="s">
        <v>2483</v>
      </c>
      <c r="E115" s="235" t="s">
        <v>2458</v>
      </c>
      <c r="F115" s="235" t="s">
        <v>2606</v>
      </c>
      <c r="G115" s="235" t="s">
        <v>2623</v>
      </c>
      <c r="H115" s="235" t="s">
        <v>2608</v>
      </c>
      <c r="I115" s="235" t="s">
        <v>2272</v>
      </c>
      <c r="J115" s="238">
        <v>153735.79999999999</v>
      </c>
      <c r="K115" s="238">
        <v>147804.79999999999</v>
      </c>
      <c r="L115" s="238">
        <v>134006.70000000001</v>
      </c>
      <c r="M115" s="238">
        <v>125665.60000000001</v>
      </c>
      <c r="N115" s="238">
        <v>124141.5</v>
      </c>
      <c r="O115" s="238">
        <v>132856.29999999999</v>
      </c>
      <c r="P115" s="238">
        <v>125259.7</v>
      </c>
      <c r="Q115" s="238">
        <v>158075.79999999999</v>
      </c>
      <c r="R115" s="238" t="s">
        <v>2273</v>
      </c>
      <c r="S115" s="238" t="s">
        <v>2273</v>
      </c>
      <c r="T115" s="238" t="s">
        <v>2273</v>
      </c>
      <c r="U115" s="238" t="s">
        <v>2273</v>
      </c>
      <c r="V115" s="238" t="s">
        <v>2273</v>
      </c>
      <c r="W115" s="238" t="s">
        <v>2273</v>
      </c>
      <c r="X115" s="238" t="s">
        <v>2273</v>
      </c>
      <c r="Y115" s="238" t="s">
        <v>2273</v>
      </c>
      <c r="Z115" s="238" t="s">
        <v>2273</v>
      </c>
      <c r="AA115" s="238" t="s">
        <v>2273</v>
      </c>
      <c r="AB115" s="238" t="s">
        <v>2273</v>
      </c>
      <c r="AC115" s="238" t="s">
        <v>2273</v>
      </c>
      <c r="AD115" s="238" t="s">
        <v>2273</v>
      </c>
      <c r="AE115" s="238" t="s">
        <v>2273</v>
      </c>
      <c r="AF115" s="238" t="s">
        <v>2273</v>
      </c>
      <c r="AG115" s="238" t="s">
        <v>2273</v>
      </c>
      <c r="AH115" s="238" t="s">
        <v>2273</v>
      </c>
      <c r="AI115" s="238" t="s">
        <v>2273</v>
      </c>
      <c r="AJ115" s="238" t="s">
        <v>2273</v>
      </c>
      <c r="AK115" s="238" t="s">
        <v>2273</v>
      </c>
      <c r="AL115" s="238" t="s">
        <v>2273</v>
      </c>
      <c r="AM115" s="238" t="s">
        <v>2273</v>
      </c>
      <c r="AN115" s="238" t="s">
        <v>2273</v>
      </c>
      <c r="AO115" s="238" t="s">
        <v>2273</v>
      </c>
      <c r="AP115" s="238" t="s">
        <v>2273</v>
      </c>
      <c r="AQ115" s="238" t="s">
        <v>2273</v>
      </c>
      <c r="AR115" s="238" t="s">
        <v>2273</v>
      </c>
      <c r="AS115" s="238" t="s">
        <v>2273</v>
      </c>
      <c r="AT115" s="238" t="s">
        <v>2273</v>
      </c>
      <c r="AU115" s="238" t="s">
        <v>2273</v>
      </c>
    </row>
    <row r="116" spans="2:47" ht="304.5" hidden="1">
      <c r="B116" s="239" t="s">
        <v>2624</v>
      </c>
      <c r="C116" s="240" t="s">
        <v>2625</v>
      </c>
      <c r="D116" s="240" t="s">
        <v>2483</v>
      </c>
      <c r="E116" s="240" t="s">
        <v>2458</v>
      </c>
      <c r="F116" s="240" t="s">
        <v>2606</v>
      </c>
      <c r="G116" s="240" t="s">
        <v>2626</v>
      </c>
      <c r="H116" s="240" t="s">
        <v>2608</v>
      </c>
      <c r="I116" s="240" t="s">
        <v>2272</v>
      </c>
      <c r="J116" s="242">
        <v>0</v>
      </c>
      <c r="K116" s="242">
        <v>0</v>
      </c>
      <c r="L116" s="242">
        <v>0</v>
      </c>
      <c r="M116" s="242">
        <v>0</v>
      </c>
      <c r="N116" s="242">
        <v>0</v>
      </c>
      <c r="O116" s="242">
        <v>0</v>
      </c>
      <c r="P116" s="242">
        <v>0</v>
      </c>
      <c r="Q116" s="242">
        <v>0</v>
      </c>
      <c r="R116" s="242" t="s">
        <v>2273</v>
      </c>
      <c r="S116" s="242" t="s">
        <v>2273</v>
      </c>
      <c r="T116" s="242" t="s">
        <v>2273</v>
      </c>
      <c r="U116" s="242" t="s">
        <v>2273</v>
      </c>
      <c r="V116" s="242" t="s">
        <v>2273</v>
      </c>
      <c r="W116" s="242" t="s">
        <v>2273</v>
      </c>
      <c r="X116" s="242" t="s">
        <v>2273</v>
      </c>
      <c r="Y116" s="242" t="s">
        <v>2273</v>
      </c>
      <c r="Z116" s="242" t="s">
        <v>2273</v>
      </c>
      <c r="AA116" s="242" t="s">
        <v>2273</v>
      </c>
      <c r="AB116" s="242" t="s">
        <v>2273</v>
      </c>
      <c r="AC116" s="242" t="s">
        <v>2273</v>
      </c>
      <c r="AD116" s="242" t="s">
        <v>2273</v>
      </c>
      <c r="AE116" s="242" t="s">
        <v>2273</v>
      </c>
      <c r="AF116" s="242" t="s">
        <v>2273</v>
      </c>
      <c r="AG116" s="242" t="s">
        <v>2273</v>
      </c>
      <c r="AH116" s="242" t="s">
        <v>2273</v>
      </c>
      <c r="AI116" s="242" t="s">
        <v>2273</v>
      </c>
      <c r="AJ116" s="242" t="s">
        <v>2273</v>
      </c>
      <c r="AK116" s="242" t="s">
        <v>2273</v>
      </c>
      <c r="AL116" s="242" t="s">
        <v>2273</v>
      </c>
      <c r="AM116" s="242" t="s">
        <v>2273</v>
      </c>
      <c r="AN116" s="242" t="s">
        <v>2273</v>
      </c>
      <c r="AO116" s="242" t="s">
        <v>2273</v>
      </c>
      <c r="AP116" s="242" t="s">
        <v>2273</v>
      </c>
      <c r="AQ116" s="242" t="s">
        <v>2273</v>
      </c>
      <c r="AR116" s="242" t="s">
        <v>2273</v>
      </c>
      <c r="AS116" s="242" t="s">
        <v>2273</v>
      </c>
      <c r="AT116" s="242" t="s">
        <v>2273</v>
      </c>
      <c r="AU116" s="242" t="s">
        <v>2273</v>
      </c>
    </row>
    <row r="117" spans="2:47" ht="304.5" hidden="1">
      <c r="B117" s="234" t="s">
        <v>2627</v>
      </c>
      <c r="C117" s="235" t="s">
        <v>2628</v>
      </c>
      <c r="D117" s="235" t="s">
        <v>2483</v>
      </c>
      <c r="E117" s="235" t="s">
        <v>2458</v>
      </c>
      <c r="F117" s="235" t="s">
        <v>2606</v>
      </c>
      <c r="G117" s="235" t="s">
        <v>2629</v>
      </c>
      <c r="H117" s="235" t="s">
        <v>2608</v>
      </c>
      <c r="I117" s="235" t="s">
        <v>2272</v>
      </c>
      <c r="J117" s="238">
        <v>155676.79999999999</v>
      </c>
      <c r="K117" s="238">
        <v>166269.9</v>
      </c>
      <c r="L117" s="238">
        <v>157969.4</v>
      </c>
      <c r="M117" s="238">
        <v>139489.20000000001</v>
      </c>
      <c r="N117" s="238">
        <v>159336.70000000001</v>
      </c>
      <c r="O117" s="238">
        <v>154098.5</v>
      </c>
      <c r="P117" s="238">
        <v>142354.70000000001</v>
      </c>
      <c r="Q117" s="238">
        <v>146868.6</v>
      </c>
      <c r="R117" s="238" t="s">
        <v>2273</v>
      </c>
      <c r="S117" s="238" t="s">
        <v>2273</v>
      </c>
      <c r="T117" s="238" t="s">
        <v>2273</v>
      </c>
      <c r="U117" s="238" t="s">
        <v>2273</v>
      </c>
      <c r="V117" s="238" t="s">
        <v>2273</v>
      </c>
      <c r="W117" s="238" t="s">
        <v>2273</v>
      </c>
      <c r="X117" s="238" t="s">
        <v>2273</v>
      </c>
      <c r="Y117" s="238" t="s">
        <v>2273</v>
      </c>
      <c r="Z117" s="238" t="s">
        <v>2273</v>
      </c>
      <c r="AA117" s="238" t="s">
        <v>2273</v>
      </c>
      <c r="AB117" s="238" t="s">
        <v>2273</v>
      </c>
      <c r="AC117" s="238" t="s">
        <v>2273</v>
      </c>
      <c r="AD117" s="238" t="s">
        <v>2273</v>
      </c>
      <c r="AE117" s="238" t="s">
        <v>2273</v>
      </c>
      <c r="AF117" s="238" t="s">
        <v>2273</v>
      </c>
      <c r="AG117" s="238" t="s">
        <v>2273</v>
      </c>
      <c r="AH117" s="238" t="s">
        <v>2273</v>
      </c>
      <c r="AI117" s="238" t="s">
        <v>2273</v>
      </c>
      <c r="AJ117" s="238" t="s">
        <v>2273</v>
      </c>
      <c r="AK117" s="238" t="s">
        <v>2273</v>
      </c>
      <c r="AL117" s="238" t="s">
        <v>2273</v>
      </c>
      <c r="AM117" s="238" t="s">
        <v>2273</v>
      </c>
      <c r="AN117" s="238" t="s">
        <v>2273</v>
      </c>
      <c r="AO117" s="238" t="s">
        <v>2273</v>
      </c>
      <c r="AP117" s="238" t="s">
        <v>2273</v>
      </c>
      <c r="AQ117" s="238" t="s">
        <v>2273</v>
      </c>
      <c r="AR117" s="238" t="s">
        <v>2273</v>
      </c>
      <c r="AS117" s="238" t="s">
        <v>2273</v>
      </c>
      <c r="AT117" s="238" t="s">
        <v>2273</v>
      </c>
      <c r="AU117" s="238" t="s">
        <v>2273</v>
      </c>
    </row>
    <row r="118" spans="2:47" ht="304.5" hidden="1">
      <c r="B118" s="239" t="s">
        <v>2630</v>
      </c>
      <c r="C118" s="240" t="s">
        <v>2631</v>
      </c>
      <c r="D118" s="240" t="s">
        <v>2483</v>
      </c>
      <c r="E118" s="240" t="s">
        <v>2458</v>
      </c>
      <c r="F118" s="240" t="s">
        <v>2606</v>
      </c>
      <c r="G118" s="240" t="s">
        <v>2632</v>
      </c>
      <c r="H118" s="240" t="s">
        <v>2608</v>
      </c>
      <c r="I118" s="240" t="s">
        <v>2272</v>
      </c>
      <c r="J118" s="242">
        <v>376008.3</v>
      </c>
      <c r="K118" s="242">
        <v>389546.7</v>
      </c>
      <c r="L118" s="242">
        <v>372523.3</v>
      </c>
      <c r="M118" s="242">
        <v>350768.4</v>
      </c>
      <c r="N118" s="242">
        <v>389653.5</v>
      </c>
      <c r="O118" s="242">
        <v>395422.1</v>
      </c>
      <c r="P118" s="242">
        <v>382174.9</v>
      </c>
      <c r="Q118" s="242">
        <v>447169.9</v>
      </c>
      <c r="R118" s="242" t="s">
        <v>2273</v>
      </c>
      <c r="S118" s="242" t="s">
        <v>2273</v>
      </c>
      <c r="T118" s="242" t="s">
        <v>2273</v>
      </c>
      <c r="U118" s="242" t="s">
        <v>2273</v>
      </c>
      <c r="V118" s="242" t="s">
        <v>2273</v>
      </c>
      <c r="W118" s="242" t="s">
        <v>2273</v>
      </c>
      <c r="X118" s="242" t="s">
        <v>2273</v>
      </c>
      <c r="Y118" s="242" t="s">
        <v>2273</v>
      </c>
      <c r="Z118" s="242" t="s">
        <v>2273</v>
      </c>
      <c r="AA118" s="242" t="s">
        <v>2273</v>
      </c>
      <c r="AB118" s="242" t="s">
        <v>2273</v>
      </c>
      <c r="AC118" s="242" t="s">
        <v>2273</v>
      </c>
      <c r="AD118" s="242" t="s">
        <v>2273</v>
      </c>
      <c r="AE118" s="242" t="s">
        <v>2273</v>
      </c>
      <c r="AF118" s="242" t="s">
        <v>2273</v>
      </c>
      <c r="AG118" s="242" t="s">
        <v>2273</v>
      </c>
      <c r="AH118" s="242" t="s">
        <v>2273</v>
      </c>
      <c r="AI118" s="242" t="s">
        <v>2273</v>
      </c>
      <c r="AJ118" s="242" t="s">
        <v>2273</v>
      </c>
      <c r="AK118" s="242" t="s">
        <v>2273</v>
      </c>
      <c r="AL118" s="242" t="s">
        <v>2273</v>
      </c>
      <c r="AM118" s="242" t="s">
        <v>2273</v>
      </c>
      <c r="AN118" s="242" t="s">
        <v>2273</v>
      </c>
      <c r="AO118" s="242" t="s">
        <v>2273</v>
      </c>
      <c r="AP118" s="242" t="s">
        <v>2273</v>
      </c>
      <c r="AQ118" s="242" t="s">
        <v>2273</v>
      </c>
      <c r="AR118" s="242" t="s">
        <v>2273</v>
      </c>
      <c r="AS118" s="242" t="s">
        <v>2273</v>
      </c>
      <c r="AT118" s="242" t="s">
        <v>2273</v>
      </c>
      <c r="AU118" s="242" t="s">
        <v>2273</v>
      </c>
    </row>
    <row r="119" spans="2:47" ht="304.5" hidden="1">
      <c r="B119" s="234" t="s">
        <v>2633</v>
      </c>
      <c r="C119" s="235" t="s">
        <v>2634</v>
      </c>
      <c r="D119" s="235" t="s">
        <v>2483</v>
      </c>
      <c r="E119" s="235" t="s">
        <v>2458</v>
      </c>
      <c r="F119" s="235" t="s">
        <v>2606</v>
      </c>
      <c r="G119" s="235" t="s">
        <v>2635</v>
      </c>
      <c r="H119" s="235" t="s">
        <v>2608</v>
      </c>
      <c r="I119" s="235" t="s">
        <v>2272</v>
      </c>
      <c r="J119" s="238">
        <v>0</v>
      </c>
      <c r="K119" s="238">
        <v>0</v>
      </c>
      <c r="L119" s="238">
        <v>0</v>
      </c>
      <c r="M119" s="238">
        <v>0</v>
      </c>
      <c r="N119" s="238">
        <v>0</v>
      </c>
      <c r="O119" s="238">
        <v>0</v>
      </c>
      <c r="P119" s="238">
        <v>0</v>
      </c>
      <c r="Q119" s="238">
        <v>0</v>
      </c>
      <c r="R119" s="238" t="s">
        <v>2273</v>
      </c>
      <c r="S119" s="238" t="s">
        <v>2273</v>
      </c>
      <c r="T119" s="238" t="s">
        <v>2273</v>
      </c>
      <c r="U119" s="238" t="s">
        <v>2273</v>
      </c>
      <c r="V119" s="238" t="s">
        <v>2273</v>
      </c>
      <c r="W119" s="238" t="s">
        <v>2273</v>
      </c>
      <c r="X119" s="238" t="s">
        <v>2273</v>
      </c>
      <c r="Y119" s="238" t="s">
        <v>2273</v>
      </c>
      <c r="Z119" s="238" t="s">
        <v>2273</v>
      </c>
      <c r="AA119" s="238" t="s">
        <v>2273</v>
      </c>
      <c r="AB119" s="238" t="s">
        <v>2273</v>
      </c>
      <c r="AC119" s="238" t="s">
        <v>2273</v>
      </c>
      <c r="AD119" s="238" t="s">
        <v>2273</v>
      </c>
      <c r="AE119" s="238" t="s">
        <v>2273</v>
      </c>
      <c r="AF119" s="238" t="s">
        <v>2273</v>
      </c>
      <c r="AG119" s="238" t="s">
        <v>2273</v>
      </c>
      <c r="AH119" s="238" t="s">
        <v>2273</v>
      </c>
      <c r="AI119" s="238" t="s">
        <v>2273</v>
      </c>
      <c r="AJ119" s="238" t="s">
        <v>2273</v>
      </c>
      <c r="AK119" s="238" t="s">
        <v>2273</v>
      </c>
      <c r="AL119" s="238" t="s">
        <v>2273</v>
      </c>
      <c r="AM119" s="238" t="s">
        <v>2273</v>
      </c>
      <c r="AN119" s="238" t="s">
        <v>2273</v>
      </c>
      <c r="AO119" s="238" t="s">
        <v>2273</v>
      </c>
      <c r="AP119" s="238" t="s">
        <v>2273</v>
      </c>
      <c r="AQ119" s="238" t="s">
        <v>2273</v>
      </c>
      <c r="AR119" s="238" t="s">
        <v>2273</v>
      </c>
      <c r="AS119" s="238" t="s">
        <v>2273</v>
      </c>
      <c r="AT119" s="238" t="s">
        <v>2273</v>
      </c>
      <c r="AU119" s="238" t="s">
        <v>2273</v>
      </c>
    </row>
    <row r="120" spans="2:47" ht="304.5" hidden="1">
      <c r="B120" s="239" t="s">
        <v>2636</v>
      </c>
      <c r="C120" s="240" t="s">
        <v>2637</v>
      </c>
      <c r="D120" s="240" t="s">
        <v>2483</v>
      </c>
      <c r="E120" s="240" t="s">
        <v>2458</v>
      </c>
      <c r="F120" s="240" t="s">
        <v>2638</v>
      </c>
      <c r="G120" s="240" t="s">
        <v>2639</v>
      </c>
      <c r="H120" s="240" t="s">
        <v>2608</v>
      </c>
      <c r="I120" s="240" t="s">
        <v>2272</v>
      </c>
      <c r="J120" s="242">
        <v>347198.2</v>
      </c>
      <c r="K120" s="242">
        <v>355060.5</v>
      </c>
      <c r="L120" s="242">
        <v>337409.3</v>
      </c>
      <c r="M120" s="242">
        <v>330377.59999999998</v>
      </c>
      <c r="N120" s="242">
        <v>338885.8</v>
      </c>
      <c r="O120" s="242">
        <v>361806.9</v>
      </c>
      <c r="P120" s="242">
        <v>351069.3</v>
      </c>
      <c r="Q120" s="242">
        <v>374605.1</v>
      </c>
      <c r="R120" s="242" t="s">
        <v>2273</v>
      </c>
      <c r="S120" s="242" t="s">
        <v>2273</v>
      </c>
      <c r="T120" s="242" t="s">
        <v>2273</v>
      </c>
      <c r="U120" s="242" t="s">
        <v>2273</v>
      </c>
      <c r="V120" s="242" t="s">
        <v>2273</v>
      </c>
      <c r="W120" s="242" t="s">
        <v>2273</v>
      </c>
      <c r="X120" s="242" t="s">
        <v>2273</v>
      </c>
      <c r="Y120" s="242" t="s">
        <v>2273</v>
      </c>
      <c r="Z120" s="242" t="s">
        <v>2273</v>
      </c>
      <c r="AA120" s="242" t="s">
        <v>2273</v>
      </c>
      <c r="AB120" s="242" t="s">
        <v>2273</v>
      </c>
      <c r="AC120" s="242" t="s">
        <v>2273</v>
      </c>
      <c r="AD120" s="242" t="s">
        <v>2273</v>
      </c>
      <c r="AE120" s="242" t="s">
        <v>2273</v>
      </c>
      <c r="AF120" s="242" t="s">
        <v>2273</v>
      </c>
      <c r="AG120" s="242" t="s">
        <v>2273</v>
      </c>
      <c r="AH120" s="242" t="s">
        <v>2273</v>
      </c>
      <c r="AI120" s="242" t="s">
        <v>2273</v>
      </c>
      <c r="AJ120" s="242" t="s">
        <v>2273</v>
      </c>
      <c r="AK120" s="242" t="s">
        <v>2273</v>
      </c>
      <c r="AL120" s="242" t="s">
        <v>2273</v>
      </c>
      <c r="AM120" s="242" t="s">
        <v>2273</v>
      </c>
      <c r="AN120" s="242" t="s">
        <v>2273</v>
      </c>
      <c r="AO120" s="242" t="s">
        <v>2273</v>
      </c>
      <c r="AP120" s="242" t="s">
        <v>2273</v>
      </c>
      <c r="AQ120" s="242" t="s">
        <v>2273</v>
      </c>
      <c r="AR120" s="242" t="s">
        <v>2273</v>
      </c>
      <c r="AS120" s="242" t="s">
        <v>2273</v>
      </c>
      <c r="AT120" s="242" t="s">
        <v>2273</v>
      </c>
      <c r="AU120" s="242" t="s">
        <v>2273</v>
      </c>
    </row>
    <row r="121" spans="2:47" ht="21" hidden="1">
      <c r="B121" s="234" t="s">
        <v>2640</v>
      </c>
      <c r="C121" s="235" t="s">
        <v>2641</v>
      </c>
      <c r="D121" s="235" t="s">
        <v>2268</v>
      </c>
      <c r="E121" s="235" t="s">
        <v>2268</v>
      </c>
      <c r="F121" s="235" t="s">
        <v>2642</v>
      </c>
      <c r="G121" s="235" t="s">
        <v>2643</v>
      </c>
      <c r="H121" s="235" t="s">
        <v>2268</v>
      </c>
      <c r="I121" s="235" t="s">
        <v>2272</v>
      </c>
      <c r="J121" s="238">
        <v>350.39400000000001</v>
      </c>
      <c r="K121" s="238">
        <v>21.056999999999999</v>
      </c>
      <c r="L121" s="238">
        <v>576.78599999999994</v>
      </c>
      <c r="M121" s="238">
        <v>313.40699999999998</v>
      </c>
      <c r="N121" s="238">
        <v>192.27</v>
      </c>
      <c r="O121" s="238">
        <v>275.041</v>
      </c>
      <c r="P121" s="238" t="s">
        <v>2273</v>
      </c>
      <c r="Q121" s="238" t="s">
        <v>2273</v>
      </c>
      <c r="R121" s="238" t="s">
        <v>2273</v>
      </c>
      <c r="S121" s="238" t="s">
        <v>2273</v>
      </c>
      <c r="T121" s="238" t="s">
        <v>2273</v>
      </c>
      <c r="U121" s="238" t="s">
        <v>2273</v>
      </c>
      <c r="V121" s="238" t="s">
        <v>2273</v>
      </c>
      <c r="W121" s="238" t="s">
        <v>2273</v>
      </c>
      <c r="X121" s="238" t="s">
        <v>2273</v>
      </c>
      <c r="Y121" s="238" t="s">
        <v>2273</v>
      </c>
      <c r="Z121" s="238" t="s">
        <v>2273</v>
      </c>
      <c r="AA121" s="238" t="s">
        <v>2273</v>
      </c>
      <c r="AB121" s="238" t="s">
        <v>2273</v>
      </c>
      <c r="AC121" s="238" t="s">
        <v>2273</v>
      </c>
      <c r="AD121" s="238" t="s">
        <v>2273</v>
      </c>
      <c r="AE121" s="238" t="s">
        <v>2273</v>
      </c>
      <c r="AF121" s="238" t="s">
        <v>2273</v>
      </c>
      <c r="AG121" s="238" t="s">
        <v>2273</v>
      </c>
      <c r="AH121" s="238" t="s">
        <v>2273</v>
      </c>
      <c r="AI121" s="238" t="s">
        <v>2273</v>
      </c>
      <c r="AJ121" s="238" t="s">
        <v>2273</v>
      </c>
      <c r="AK121" s="238" t="s">
        <v>2273</v>
      </c>
      <c r="AL121" s="238" t="s">
        <v>2273</v>
      </c>
      <c r="AM121" s="238" t="s">
        <v>2273</v>
      </c>
      <c r="AN121" s="238" t="s">
        <v>2273</v>
      </c>
      <c r="AO121" s="238" t="s">
        <v>2273</v>
      </c>
      <c r="AP121" s="238" t="s">
        <v>2273</v>
      </c>
      <c r="AQ121" s="238" t="s">
        <v>2273</v>
      </c>
      <c r="AR121" s="238" t="s">
        <v>2273</v>
      </c>
      <c r="AS121" s="238" t="s">
        <v>2273</v>
      </c>
      <c r="AT121" s="238" t="s">
        <v>2273</v>
      </c>
      <c r="AU121" s="238" t="s">
        <v>2273</v>
      </c>
    </row>
    <row r="122" spans="2:47" ht="21" hidden="1">
      <c r="B122" s="239" t="s">
        <v>2644</v>
      </c>
      <c r="C122" s="240" t="s">
        <v>2645</v>
      </c>
      <c r="D122" s="240" t="s">
        <v>2268</v>
      </c>
      <c r="E122" s="240" t="s">
        <v>2268</v>
      </c>
      <c r="F122" s="240" t="s">
        <v>2646</v>
      </c>
      <c r="G122" s="240" t="s">
        <v>2647</v>
      </c>
      <c r="H122" s="240" t="s">
        <v>2268</v>
      </c>
      <c r="I122" s="240" t="s">
        <v>2272</v>
      </c>
      <c r="J122" s="242">
        <v>0.32</v>
      </c>
      <c r="K122" s="242">
        <v>0.02</v>
      </c>
      <c r="L122" s="242">
        <v>0.51</v>
      </c>
      <c r="M122" s="242">
        <v>0.27</v>
      </c>
      <c r="N122" s="242">
        <v>0.17</v>
      </c>
      <c r="O122" s="242">
        <v>0.25</v>
      </c>
      <c r="P122" s="242" t="s">
        <v>2273</v>
      </c>
      <c r="Q122" s="242" t="s">
        <v>2273</v>
      </c>
      <c r="R122" s="242" t="s">
        <v>2273</v>
      </c>
      <c r="S122" s="242" t="s">
        <v>2273</v>
      </c>
      <c r="T122" s="242" t="s">
        <v>2273</v>
      </c>
      <c r="U122" s="242" t="s">
        <v>2273</v>
      </c>
      <c r="V122" s="242" t="s">
        <v>2273</v>
      </c>
      <c r="W122" s="242" t="s">
        <v>2273</v>
      </c>
      <c r="X122" s="242" t="s">
        <v>2273</v>
      </c>
      <c r="Y122" s="242" t="s">
        <v>2273</v>
      </c>
      <c r="Z122" s="242" t="s">
        <v>2273</v>
      </c>
      <c r="AA122" s="242" t="s">
        <v>2273</v>
      </c>
      <c r="AB122" s="242" t="s">
        <v>2273</v>
      </c>
      <c r="AC122" s="242" t="s">
        <v>2273</v>
      </c>
      <c r="AD122" s="242" t="s">
        <v>2273</v>
      </c>
      <c r="AE122" s="242" t="s">
        <v>2273</v>
      </c>
      <c r="AF122" s="242" t="s">
        <v>2273</v>
      </c>
      <c r="AG122" s="242" t="s">
        <v>2273</v>
      </c>
      <c r="AH122" s="242" t="s">
        <v>2273</v>
      </c>
      <c r="AI122" s="242" t="s">
        <v>2273</v>
      </c>
      <c r="AJ122" s="242" t="s">
        <v>2273</v>
      </c>
      <c r="AK122" s="242" t="s">
        <v>2273</v>
      </c>
      <c r="AL122" s="242" t="s">
        <v>2273</v>
      </c>
      <c r="AM122" s="242" t="s">
        <v>2273</v>
      </c>
      <c r="AN122" s="242" t="s">
        <v>2273</v>
      </c>
      <c r="AO122" s="242" t="s">
        <v>2273</v>
      </c>
      <c r="AP122" s="242" t="s">
        <v>2273</v>
      </c>
      <c r="AQ122" s="242" t="s">
        <v>2273</v>
      </c>
      <c r="AR122" s="242" t="s">
        <v>2273</v>
      </c>
      <c r="AS122" s="242" t="s">
        <v>2273</v>
      </c>
      <c r="AT122" s="242" t="s">
        <v>2273</v>
      </c>
      <c r="AU122" s="242" t="s">
        <v>2273</v>
      </c>
    </row>
    <row r="123" spans="2:47" ht="21" hidden="1">
      <c r="B123" s="234" t="s">
        <v>2648</v>
      </c>
      <c r="C123" s="235" t="s">
        <v>2649</v>
      </c>
      <c r="D123" s="235" t="s">
        <v>2268</v>
      </c>
      <c r="E123" s="235" t="s">
        <v>2268</v>
      </c>
      <c r="F123" s="235" t="s">
        <v>2642</v>
      </c>
      <c r="G123" s="235" t="s">
        <v>2650</v>
      </c>
      <c r="H123" s="235" t="s">
        <v>2268</v>
      </c>
      <c r="I123" s="235" t="s">
        <v>2272</v>
      </c>
      <c r="J123" s="238">
        <v>280.32799999999997</v>
      </c>
      <c r="K123" s="238">
        <v>16.634</v>
      </c>
      <c r="L123" s="238">
        <v>452.447</v>
      </c>
      <c r="M123" s="238">
        <v>243.48099999999999</v>
      </c>
      <c r="N123" s="238">
        <v>146.52199999999999</v>
      </c>
      <c r="O123" s="238">
        <v>206.54599999999999</v>
      </c>
      <c r="P123" s="238" t="s">
        <v>2273</v>
      </c>
      <c r="Q123" s="238" t="s">
        <v>2273</v>
      </c>
      <c r="R123" s="238" t="s">
        <v>2273</v>
      </c>
      <c r="S123" s="238" t="s">
        <v>2273</v>
      </c>
      <c r="T123" s="238" t="s">
        <v>2273</v>
      </c>
      <c r="U123" s="238" t="s">
        <v>2273</v>
      </c>
      <c r="V123" s="238" t="s">
        <v>2273</v>
      </c>
      <c r="W123" s="238" t="s">
        <v>2273</v>
      </c>
      <c r="X123" s="238" t="s">
        <v>2273</v>
      </c>
      <c r="Y123" s="238" t="s">
        <v>2273</v>
      </c>
      <c r="Z123" s="238" t="s">
        <v>2273</v>
      </c>
      <c r="AA123" s="238" t="s">
        <v>2273</v>
      </c>
      <c r="AB123" s="238" t="s">
        <v>2273</v>
      </c>
      <c r="AC123" s="238" t="s">
        <v>2273</v>
      </c>
      <c r="AD123" s="238" t="s">
        <v>2273</v>
      </c>
      <c r="AE123" s="238" t="s">
        <v>2273</v>
      </c>
      <c r="AF123" s="238" t="s">
        <v>2273</v>
      </c>
      <c r="AG123" s="238" t="s">
        <v>2273</v>
      </c>
      <c r="AH123" s="238" t="s">
        <v>2273</v>
      </c>
      <c r="AI123" s="238" t="s">
        <v>2273</v>
      </c>
      <c r="AJ123" s="238" t="s">
        <v>2273</v>
      </c>
      <c r="AK123" s="238" t="s">
        <v>2273</v>
      </c>
      <c r="AL123" s="238" t="s">
        <v>2273</v>
      </c>
      <c r="AM123" s="238" t="s">
        <v>2273</v>
      </c>
      <c r="AN123" s="238" t="s">
        <v>2273</v>
      </c>
      <c r="AO123" s="238" t="s">
        <v>2273</v>
      </c>
      <c r="AP123" s="238" t="s">
        <v>2273</v>
      </c>
      <c r="AQ123" s="238" t="s">
        <v>2273</v>
      </c>
      <c r="AR123" s="238" t="s">
        <v>2273</v>
      </c>
      <c r="AS123" s="238" t="s">
        <v>2273</v>
      </c>
      <c r="AT123" s="238" t="s">
        <v>2273</v>
      </c>
      <c r="AU123" s="238" t="s">
        <v>2273</v>
      </c>
    </row>
    <row r="124" spans="2:47" ht="84" hidden="1">
      <c r="B124" s="239" t="s">
        <v>2651</v>
      </c>
      <c r="C124" s="240" t="s">
        <v>2652</v>
      </c>
      <c r="D124" s="240" t="s">
        <v>2268</v>
      </c>
      <c r="E124" s="240" t="s">
        <v>2268</v>
      </c>
      <c r="F124" s="240" t="s">
        <v>2653</v>
      </c>
      <c r="G124" s="240" t="s">
        <v>2654</v>
      </c>
      <c r="H124" s="240" t="s">
        <v>2268</v>
      </c>
      <c r="I124" s="240" t="s">
        <v>2272</v>
      </c>
      <c r="J124" s="242">
        <v>3.6429999999999998</v>
      </c>
      <c r="K124" s="242">
        <v>-0.94799999999999995</v>
      </c>
      <c r="L124" s="242">
        <v>-4.6849999999999996</v>
      </c>
      <c r="M124" s="242">
        <v>0.66800000000000004</v>
      </c>
      <c r="N124" s="242">
        <v>24.968</v>
      </c>
      <c r="O124" s="242">
        <v>-14.964</v>
      </c>
      <c r="P124" s="242">
        <v>1.65</v>
      </c>
      <c r="Q124" s="242">
        <v>29.099</v>
      </c>
      <c r="R124" s="242">
        <v>6.915</v>
      </c>
      <c r="S124" s="242" t="s">
        <v>2273</v>
      </c>
      <c r="T124" s="242" t="s">
        <v>2273</v>
      </c>
      <c r="U124" s="242" t="s">
        <v>2273</v>
      </c>
      <c r="V124" s="242" t="s">
        <v>2273</v>
      </c>
      <c r="W124" s="242" t="s">
        <v>2273</v>
      </c>
      <c r="X124" s="242" t="s">
        <v>2273</v>
      </c>
      <c r="Y124" s="242" t="s">
        <v>2273</v>
      </c>
      <c r="Z124" s="242" t="s">
        <v>2273</v>
      </c>
      <c r="AA124" s="242" t="s">
        <v>2273</v>
      </c>
      <c r="AB124" s="242" t="s">
        <v>2273</v>
      </c>
      <c r="AC124" s="242" t="s">
        <v>2273</v>
      </c>
      <c r="AD124" s="242" t="s">
        <v>2273</v>
      </c>
      <c r="AE124" s="242" t="s">
        <v>2273</v>
      </c>
      <c r="AF124" s="242" t="s">
        <v>2273</v>
      </c>
      <c r="AG124" s="242" t="s">
        <v>2273</v>
      </c>
      <c r="AH124" s="242" t="s">
        <v>2273</v>
      </c>
      <c r="AI124" s="242" t="s">
        <v>2273</v>
      </c>
      <c r="AJ124" s="242" t="s">
        <v>2273</v>
      </c>
      <c r="AK124" s="242" t="s">
        <v>2273</v>
      </c>
      <c r="AL124" s="242" t="s">
        <v>2273</v>
      </c>
      <c r="AM124" s="242" t="s">
        <v>2273</v>
      </c>
      <c r="AN124" s="242" t="s">
        <v>2273</v>
      </c>
      <c r="AO124" s="242" t="s">
        <v>2273</v>
      </c>
      <c r="AP124" s="242" t="s">
        <v>2273</v>
      </c>
      <c r="AQ124" s="242" t="s">
        <v>2273</v>
      </c>
      <c r="AR124" s="242" t="s">
        <v>2273</v>
      </c>
      <c r="AS124" s="242" t="s">
        <v>2273</v>
      </c>
      <c r="AT124" s="242" t="s">
        <v>2273</v>
      </c>
      <c r="AU124" s="242" t="s">
        <v>2273</v>
      </c>
    </row>
    <row r="125" spans="2:47" ht="52.5" hidden="1">
      <c r="B125" s="234" t="s">
        <v>2655</v>
      </c>
      <c r="C125" s="235" t="s">
        <v>2656</v>
      </c>
      <c r="D125" s="235" t="s">
        <v>2483</v>
      </c>
      <c r="E125" s="235" t="s">
        <v>2433</v>
      </c>
      <c r="F125" s="235" t="s">
        <v>2657</v>
      </c>
      <c r="G125" s="235" t="s">
        <v>2658</v>
      </c>
      <c r="H125" s="235" t="s">
        <v>2268</v>
      </c>
      <c r="I125" s="235" t="s">
        <v>2272</v>
      </c>
      <c r="J125" s="238">
        <v>-19.491200000000003</v>
      </c>
      <c r="K125" s="238">
        <v>-17.133099999999999</v>
      </c>
      <c r="L125" s="238">
        <v>-4.3692000000000002</v>
      </c>
      <c r="M125" s="238">
        <v>-3.1396999999999999</v>
      </c>
      <c r="N125" s="238">
        <v>-18.165099999999999</v>
      </c>
      <c r="O125" s="238">
        <v>-14.4276</v>
      </c>
      <c r="P125" s="238">
        <v>-5.1218000000000004</v>
      </c>
      <c r="Q125" s="238">
        <v>-34.282000000000004</v>
      </c>
      <c r="R125" s="238">
        <v>-20.020299999999999</v>
      </c>
      <c r="S125" s="236">
        <v>51.418400000000005</v>
      </c>
      <c r="T125" s="237">
        <v>-24.95</v>
      </c>
      <c r="U125" s="237">
        <v>-19.04</v>
      </c>
      <c r="V125" s="237">
        <v>-18.03</v>
      </c>
      <c r="W125" s="237">
        <v>-14.030000000000001</v>
      </c>
      <c r="X125" s="237">
        <v>-6</v>
      </c>
      <c r="Y125" s="238" t="s">
        <v>2273</v>
      </c>
      <c r="Z125" s="238" t="s">
        <v>2273</v>
      </c>
      <c r="AA125" s="238" t="s">
        <v>2273</v>
      </c>
      <c r="AB125" s="238" t="s">
        <v>2273</v>
      </c>
      <c r="AC125" s="238" t="s">
        <v>2273</v>
      </c>
      <c r="AD125" s="238" t="s">
        <v>2273</v>
      </c>
      <c r="AE125" s="238" t="s">
        <v>2273</v>
      </c>
      <c r="AF125" s="238" t="s">
        <v>2273</v>
      </c>
      <c r="AG125" s="238" t="s">
        <v>2273</v>
      </c>
      <c r="AH125" s="238" t="s">
        <v>2273</v>
      </c>
      <c r="AI125" s="238" t="s">
        <v>2273</v>
      </c>
      <c r="AJ125" s="238" t="s">
        <v>2273</v>
      </c>
      <c r="AK125" s="238" t="s">
        <v>2273</v>
      </c>
      <c r="AL125" s="238" t="s">
        <v>2273</v>
      </c>
      <c r="AM125" s="238" t="s">
        <v>2273</v>
      </c>
      <c r="AN125" s="238" t="s">
        <v>2273</v>
      </c>
      <c r="AO125" s="238" t="s">
        <v>2273</v>
      </c>
      <c r="AP125" s="238" t="s">
        <v>2273</v>
      </c>
      <c r="AQ125" s="238" t="s">
        <v>2273</v>
      </c>
      <c r="AR125" s="238" t="s">
        <v>2273</v>
      </c>
      <c r="AS125" s="238" t="s">
        <v>2273</v>
      </c>
      <c r="AT125" s="238" t="s">
        <v>2273</v>
      </c>
      <c r="AU125" s="238" t="s">
        <v>2273</v>
      </c>
    </row>
    <row r="126" spans="2:47" ht="31.5" hidden="1">
      <c r="B126" s="239" t="s">
        <v>2659</v>
      </c>
      <c r="C126" s="240" t="s">
        <v>2660</v>
      </c>
      <c r="D126" s="240" t="s">
        <v>2268</v>
      </c>
      <c r="E126" s="240" t="s">
        <v>2268</v>
      </c>
      <c r="F126" s="240" t="s">
        <v>2591</v>
      </c>
      <c r="G126" s="240" t="s">
        <v>2661</v>
      </c>
      <c r="H126" s="240" t="s">
        <v>2268</v>
      </c>
      <c r="I126" s="240" t="s">
        <v>2272</v>
      </c>
      <c r="J126" s="241">
        <v>164</v>
      </c>
      <c r="K126" s="241">
        <v>156</v>
      </c>
      <c r="L126" s="241">
        <v>153</v>
      </c>
      <c r="M126" s="241">
        <v>147</v>
      </c>
      <c r="N126" s="241">
        <v>142</v>
      </c>
      <c r="O126" s="241">
        <v>138</v>
      </c>
      <c r="P126" s="241">
        <v>125</v>
      </c>
      <c r="Q126" s="242" t="s">
        <v>2273</v>
      </c>
      <c r="R126" s="242" t="s">
        <v>2273</v>
      </c>
      <c r="S126" s="242" t="s">
        <v>2273</v>
      </c>
      <c r="T126" s="242" t="s">
        <v>2273</v>
      </c>
      <c r="U126" s="242" t="s">
        <v>2273</v>
      </c>
      <c r="V126" s="242" t="s">
        <v>2273</v>
      </c>
      <c r="W126" s="242" t="s">
        <v>2273</v>
      </c>
      <c r="X126" s="242" t="s">
        <v>2273</v>
      </c>
      <c r="Y126" s="242" t="s">
        <v>2273</v>
      </c>
      <c r="Z126" s="242" t="s">
        <v>2273</v>
      </c>
      <c r="AA126" s="242" t="s">
        <v>2273</v>
      </c>
      <c r="AB126" s="242" t="s">
        <v>2273</v>
      </c>
      <c r="AC126" s="242" t="s">
        <v>2273</v>
      </c>
      <c r="AD126" s="242" t="s">
        <v>2273</v>
      </c>
      <c r="AE126" s="242" t="s">
        <v>2273</v>
      </c>
      <c r="AF126" s="242" t="s">
        <v>2273</v>
      </c>
      <c r="AG126" s="242" t="s">
        <v>2273</v>
      </c>
      <c r="AH126" s="242" t="s">
        <v>2273</v>
      </c>
      <c r="AI126" s="242" t="s">
        <v>2273</v>
      </c>
      <c r="AJ126" s="242" t="s">
        <v>2273</v>
      </c>
      <c r="AK126" s="242" t="s">
        <v>2273</v>
      </c>
      <c r="AL126" s="242" t="s">
        <v>2273</v>
      </c>
      <c r="AM126" s="242" t="s">
        <v>2273</v>
      </c>
      <c r="AN126" s="242" t="s">
        <v>2273</v>
      </c>
      <c r="AO126" s="242" t="s">
        <v>2273</v>
      </c>
      <c r="AP126" s="242" t="s">
        <v>2273</v>
      </c>
      <c r="AQ126" s="242" t="s">
        <v>2273</v>
      </c>
      <c r="AR126" s="242" t="s">
        <v>2273</v>
      </c>
      <c r="AS126" s="242" t="s">
        <v>2273</v>
      </c>
      <c r="AT126" s="242" t="s">
        <v>2273</v>
      </c>
      <c r="AU126" s="242" t="s">
        <v>2273</v>
      </c>
    </row>
    <row r="127" spans="2:47" ht="168" hidden="1">
      <c r="B127" s="234" t="s">
        <v>2662</v>
      </c>
      <c r="C127" s="235" t="s">
        <v>2663</v>
      </c>
      <c r="D127" s="235" t="s">
        <v>2268</v>
      </c>
      <c r="E127" s="235" t="s">
        <v>2268</v>
      </c>
      <c r="F127" s="235" t="s">
        <v>2285</v>
      </c>
      <c r="G127" s="235" t="s">
        <v>2664</v>
      </c>
      <c r="H127" s="235" t="s">
        <v>2665</v>
      </c>
      <c r="I127" s="235" t="s">
        <v>2272</v>
      </c>
      <c r="J127" s="236">
        <v>0.3</v>
      </c>
      <c r="K127" s="236">
        <v>0.5</v>
      </c>
      <c r="L127" s="236">
        <v>0.7</v>
      </c>
      <c r="M127" s="236">
        <v>1.1000000000000001</v>
      </c>
      <c r="N127" s="236">
        <v>1.4</v>
      </c>
      <c r="O127" s="236">
        <v>1.8</v>
      </c>
      <c r="P127" s="236">
        <v>0.6</v>
      </c>
      <c r="Q127" s="236">
        <v>-3.8</v>
      </c>
      <c r="R127" s="236">
        <v>4.2</v>
      </c>
      <c r="S127" s="236">
        <v>5.0999999999999996</v>
      </c>
      <c r="T127" s="237">
        <v>2.5</v>
      </c>
      <c r="U127" s="237">
        <v>2.9</v>
      </c>
      <c r="V127" s="237">
        <v>3</v>
      </c>
      <c r="W127" s="237">
        <v>2.8</v>
      </c>
      <c r="X127" s="237">
        <v>3</v>
      </c>
      <c r="Y127" s="238" t="s">
        <v>2273</v>
      </c>
      <c r="Z127" s="238" t="s">
        <v>2273</v>
      </c>
      <c r="AA127" s="238" t="s">
        <v>2273</v>
      </c>
      <c r="AB127" s="238" t="s">
        <v>2273</v>
      </c>
      <c r="AC127" s="238" t="s">
        <v>2273</v>
      </c>
      <c r="AD127" s="238" t="s">
        <v>2273</v>
      </c>
      <c r="AE127" s="238" t="s">
        <v>2273</v>
      </c>
      <c r="AF127" s="238" t="s">
        <v>2273</v>
      </c>
      <c r="AG127" s="238" t="s">
        <v>2273</v>
      </c>
      <c r="AH127" s="238" t="s">
        <v>2273</v>
      </c>
      <c r="AI127" s="238" t="s">
        <v>2273</v>
      </c>
      <c r="AJ127" s="238" t="s">
        <v>2273</v>
      </c>
      <c r="AK127" s="238" t="s">
        <v>2273</v>
      </c>
      <c r="AL127" s="238" t="s">
        <v>2273</v>
      </c>
      <c r="AM127" s="238" t="s">
        <v>2273</v>
      </c>
      <c r="AN127" s="238" t="s">
        <v>2273</v>
      </c>
      <c r="AO127" s="238" t="s">
        <v>2273</v>
      </c>
      <c r="AP127" s="238" t="s">
        <v>2273</v>
      </c>
      <c r="AQ127" s="238" t="s">
        <v>2273</v>
      </c>
      <c r="AR127" s="238" t="s">
        <v>2273</v>
      </c>
      <c r="AS127" s="238" t="s">
        <v>2273</v>
      </c>
      <c r="AT127" s="238" t="s">
        <v>2273</v>
      </c>
      <c r="AU127" s="238" t="s">
        <v>2273</v>
      </c>
    </row>
    <row r="128" spans="2:47" ht="168" hidden="1">
      <c r="B128" s="239" t="s">
        <v>2666</v>
      </c>
      <c r="C128" s="240" t="s">
        <v>2667</v>
      </c>
      <c r="D128" s="240" t="s">
        <v>2483</v>
      </c>
      <c r="E128" s="240" t="s">
        <v>2433</v>
      </c>
      <c r="F128" s="240" t="s">
        <v>2285</v>
      </c>
      <c r="G128" s="240" t="s">
        <v>2664</v>
      </c>
      <c r="H128" s="240" t="s">
        <v>2665</v>
      </c>
      <c r="I128" s="240" t="s">
        <v>2272</v>
      </c>
      <c r="J128" s="241">
        <v>8.9090000000000007</v>
      </c>
      <c r="K128" s="241">
        <v>9.4009999999999998</v>
      </c>
      <c r="L128" s="241">
        <v>8.8930000000000007</v>
      </c>
      <c r="M128" s="241">
        <v>8.859</v>
      </c>
      <c r="N128" s="241">
        <v>9.375</v>
      </c>
      <c r="O128" s="241">
        <v>9.9269999999999996</v>
      </c>
      <c r="P128" s="241">
        <v>9.4760000000000009</v>
      </c>
      <c r="Q128" s="241">
        <v>9.0969999999999995</v>
      </c>
      <c r="R128" s="241">
        <v>10.016</v>
      </c>
      <c r="S128" s="241">
        <v>9.75</v>
      </c>
      <c r="T128" s="237">
        <v>10.403</v>
      </c>
      <c r="U128" s="237">
        <v>11.523</v>
      </c>
      <c r="V128" s="237">
        <v>12.561</v>
      </c>
      <c r="W128" s="237">
        <v>13.224</v>
      </c>
      <c r="X128" s="237">
        <v>13.568</v>
      </c>
      <c r="Y128" s="242" t="s">
        <v>2273</v>
      </c>
      <c r="Z128" s="242" t="s">
        <v>2273</v>
      </c>
      <c r="AA128" s="242" t="s">
        <v>2273</v>
      </c>
      <c r="AB128" s="242" t="s">
        <v>2273</v>
      </c>
      <c r="AC128" s="242" t="s">
        <v>2273</v>
      </c>
      <c r="AD128" s="242" t="s">
        <v>2273</v>
      </c>
      <c r="AE128" s="242" t="s">
        <v>2273</v>
      </c>
      <c r="AF128" s="242" t="s">
        <v>2273</v>
      </c>
      <c r="AG128" s="242" t="s">
        <v>2273</v>
      </c>
      <c r="AH128" s="242" t="s">
        <v>2273</v>
      </c>
      <c r="AI128" s="242" t="s">
        <v>2273</v>
      </c>
      <c r="AJ128" s="242" t="s">
        <v>2273</v>
      </c>
      <c r="AK128" s="242" t="s">
        <v>2273</v>
      </c>
      <c r="AL128" s="242" t="s">
        <v>2273</v>
      </c>
      <c r="AM128" s="242" t="s">
        <v>2273</v>
      </c>
      <c r="AN128" s="242" t="s">
        <v>2273</v>
      </c>
      <c r="AO128" s="242" t="s">
        <v>2273</v>
      </c>
      <c r="AP128" s="242" t="s">
        <v>2273</v>
      </c>
      <c r="AQ128" s="242" t="s">
        <v>2273</v>
      </c>
      <c r="AR128" s="242" t="s">
        <v>2273</v>
      </c>
      <c r="AS128" s="242" t="s">
        <v>2273</v>
      </c>
      <c r="AT128" s="242" t="s">
        <v>2273</v>
      </c>
      <c r="AU128" s="242" t="s">
        <v>2273</v>
      </c>
    </row>
    <row r="129" spans="2:47" ht="168" hidden="1">
      <c r="B129" s="234" t="s">
        <v>2668</v>
      </c>
      <c r="C129" s="235" t="s">
        <v>2669</v>
      </c>
      <c r="D129" s="235" t="s">
        <v>2483</v>
      </c>
      <c r="E129" s="235" t="s">
        <v>2433</v>
      </c>
      <c r="F129" s="235" t="s">
        <v>2285</v>
      </c>
      <c r="G129" s="235" t="s">
        <v>2664</v>
      </c>
      <c r="H129" s="235" t="s">
        <v>2665</v>
      </c>
      <c r="I129" s="235" t="s">
        <v>2272</v>
      </c>
      <c r="J129" s="236">
        <v>7.8689999999999998</v>
      </c>
      <c r="K129" s="236">
        <v>7.91</v>
      </c>
      <c r="L129" s="236">
        <v>7.9660000000000002</v>
      </c>
      <c r="M129" s="236">
        <v>8.0549999999999997</v>
      </c>
      <c r="N129" s="236">
        <v>8.1650000000000009</v>
      </c>
      <c r="O129" s="236">
        <v>8.3079999999999998</v>
      </c>
      <c r="P129" s="236">
        <v>8.3550000000000004</v>
      </c>
      <c r="Q129" s="236">
        <v>8.0380000000000003</v>
      </c>
      <c r="R129" s="236">
        <v>8.3789999999999996</v>
      </c>
      <c r="S129" s="236">
        <v>8.8070000000000004</v>
      </c>
      <c r="T129" s="237">
        <v>9.0289999999999999</v>
      </c>
      <c r="U129" s="237">
        <v>9.2900000000000009</v>
      </c>
      <c r="V129" s="237">
        <v>9.5730000000000004</v>
      </c>
      <c r="W129" s="237">
        <v>9.8390000000000004</v>
      </c>
      <c r="X129" s="237">
        <v>10.137</v>
      </c>
      <c r="Y129" s="238" t="s">
        <v>2273</v>
      </c>
      <c r="Z129" s="238" t="s">
        <v>2273</v>
      </c>
      <c r="AA129" s="238" t="s">
        <v>2273</v>
      </c>
      <c r="AB129" s="238" t="s">
        <v>2273</v>
      </c>
      <c r="AC129" s="238" t="s">
        <v>2273</v>
      </c>
      <c r="AD129" s="238" t="s">
        <v>2273</v>
      </c>
      <c r="AE129" s="238" t="s">
        <v>2273</v>
      </c>
      <c r="AF129" s="238" t="s">
        <v>2273</v>
      </c>
      <c r="AG129" s="238" t="s">
        <v>2273</v>
      </c>
      <c r="AH129" s="238" t="s">
        <v>2273</v>
      </c>
      <c r="AI129" s="238" t="s">
        <v>2273</v>
      </c>
      <c r="AJ129" s="238" t="s">
        <v>2273</v>
      </c>
      <c r="AK129" s="238" t="s">
        <v>2273</v>
      </c>
      <c r="AL129" s="238" t="s">
        <v>2273</v>
      </c>
      <c r="AM129" s="238" t="s">
        <v>2273</v>
      </c>
      <c r="AN129" s="238" t="s">
        <v>2273</v>
      </c>
      <c r="AO129" s="238" t="s">
        <v>2273</v>
      </c>
      <c r="AP129" s="238" t="s">
        <v>2273</v>
      </c>
      <c r="AQ129" s="238" t="s">
        <v>2273</v>
      </c>
      <c r="AR129" s="238" t="s">
        <v>2273</v>
      </c>
      <c r="AS129" s="238" t="s">
        <v>2273</v>
      </c>
      <c r="AT129" s="238" t="s">
        <v>2273</v>
      </c>
      <c r="AU129" s="238" t="s">
        <v>2273</v>
      </c>
    </row>
    <row r="130" spans="2:47" ht="157.5" hidden="1">
      <c r="B130" s="239" t="s">
        <v>2670</v>
      </c>
      <c r="C130" s="240" t="s">
        <v>2671</v>
      </c>
      <c r="D130" s="240" t="s">
        <v>2268</v>
      </c>
      <c r="E130" s="240" t="s">
        <v>2268</v>
      </c>
      <c r="F130" s="240" t="s">
        <v>2672</v>
      </c>
      <c r="G130" s="240" t="s">
        <v>2673</v>
      </c>
      <c r="H130" s="240" t="s">
        <v>2268</v>
      </c>
      <c r="I130" s="240" t="s">
        <v>2272</v>
      </c>
      <c r="J130" s="242">
        <v>-0.73699999999999999</v>
      </c>
      <c r="K130" s="242">
        <v>2.9950000000000001</v>
      </c>
      <c r="L130" s="242">
        <v>3.7549999999999999</v>
      </c>
      <c r="M130" s="242">
        <v>-5.8999999999999997E-2</v>
      </c>
      <c r="N130" s="242">
        <v>3.29</v>
      </c>
      <c r="O130" s="242">
        <v>1.4E-2</v>
      </c>
      <c r="P130" s="242">
        <v>-4.4349999999999996</v>
      </c>
      <c r="Q130" s="242">
        <v>-14.298</v>
      </c>
      <c r="R130" s="242">
        <v>0.98499999999999999</v>
      </c>
      <c r="S130" s="241">
        <v>0</v>
      </c>
      <c r="T130" s="237">
        <v>-1.7</v>
      </c>
      <c r="U130" s="237">
        <v>0.5</v>
      </c>
      <c r="V130" s="237">
        <v>-0.2</v>
      </c>
      <c r="W130" s="237">
        <v>-0.6</v>
      </c>
      <c r="X130" s="237">
        <v>-0.5</v>
      </c>
      <c r="Y130" s="237">
        <v>-1.6</v>
      </c>
      <c r="Z130" s="237">
        <v>-2.1</v>
      </c>
      <c r="AA130" s="237">
        <v>-2.5</v>
      </c>
      <c r="AB130" s="237">
        <v>-3</v>
      </c>
      <c r="AC130" s="237">
        <v>-3.4</v>
      </c>
      <c r="AD130" s="242" t="s">
        <v>2273</v>
      </c>
      <c r="AE130" s="242" t="s">
        <v>2273</v>
      </c>
      <c r="AF130" s="242" t="s">
        <v>2273</v>
      </c>
      <c r="AG130" s="242" t="s">
        <v>2273</v>
      </c>
      <c r="AH130" s="242" t="s">
        <v>2273</v>
      </c>
      <c r="AI130" s="242" t="s">
        <v>2273</v>
      </c>
      <c r="AJ130" s="242" t="s">
        <v>2273</v>
      </c>
      <c r="AK130" s="242" t="s">
        <v>2273</v>
      </c>
      <c r="AL130" s="242" t="s">
        <v>2273</v>
      </c>
      <c r="AM130" s="242" t="s">
        <v>2273</v>
      </c>
      <c r="AN130" s="242" t="s">
        <v>2273</v>
      </c>
      <c r="AO130" s="242" t="s">
        <v>2273</v>
      </c>
      <c r="AP130" s="242" t="s">
        <v>2273</v>
      </c>
      <c r="AQ130" s="242" t="s">
        <v>2273</v>
      </c>
      <c r="AR130" s="242" t="s">
        <v>2273</v>
      </c>
      <c r="AS130" s="242" t="s">
        <v>2273</v>
      </c>
      <c r="AT130" s="242" t="s">
        <v>2273</v>
      </c>
      <c r="AU130" s="242" t="s">
        <v>2273</v>
      </c>
    </row>
    <row r="131" spans="2:47" ht="157.5" hidden="1">
      <c r="B131" s="234" t="s">
        <v>2674</v>
      </c>
      <c r="C131" s="235" t="s">
        <v>2675</v>
      </c>
      <c r="D131" s="235" t="s">
        <v>2268</v>
      </c>
      <c r="E131" s="235" t="s">
        <v>2268</v>
      </c>
      <c r="F131" s="235" t="s">
        <v>2672</v>
      </c>
      <c r="G131" s="235" t="s">
        <v>2676</v>
      </c>
      <c r="H131" s="235" t="s">
        <v>2268</v>
      </c>
      <c r="I131" s="235" t="s">
        <v>2272</v>
      </c>
      <c r="J131" s="238">
        <v>46.170999999999999</v>
      </c>
      <c r="K131" s="238">
        <v>48.588999999999999</v>
      </c>
      <c r="L131" s="238">
        <v>48.896000000000001</v>
      </c>
      <c r="M131" s="238">
        <v>47.561</v>
      </c>
      <c r="N131" s="238">
        <v>48.25</v>
      </c>
      <c r="O131" s="238">
        <v>47.966999999999999</v>
      </c>
      <c r="P131" s="238">
        <v>47.218000000000004</v>
      </c>
      <c r="Q131" s="238">
        <v>43.603000000000002</v>
      </c>
      <c r="R131" s="238">
        <v>41.823</v>
      </c>
      <c r="S131" s="236">
        <v>41.7</v>
      </c>
      <c r="T131" s="237">
        <v>40.799999999999997</v>
      </c>
      <c r="U131" s="237">
        <v>40.6</v>
      </c>
      <c r="V131" s="237">
        <v>40.299999999999997</v>
      </c>
      <c r="W131" s="237">
        <v>39.799999999999997</v>
      </c>
      <c r="X131" s="237">
        <v>39.4</v>
      </c>
      <c r="Y131" s="237">
        <v>38.700000000000003</v>
      </c>
      <c r="Z131" s="237">
        <v>37.9</v>
      </c>
      <c r="AA131" s="237">
        <v>37.1</v>
      </c>
      <c r="AB131" s="237">
        <v>36.299999999999997</v>
      </c>
      <c r="AC131" s="237">
        <v>35.5</v>
      </c>
      <c r="AD131" s="238" t="s">
        <v>2273</v>
      </c>
      <c r="AE131" s="238" t="s">
        <v>2273</v>
      </c>
      <c r="AF131" s="238" t="s">
        <v>2273</v>
      </c>
      <c r="AG131" s="238" t="s">
        <v>2273</v>
      </c>
      <c r="AH131" s="238" t="s">
        <v>2273</v>
      </c>
      <c r="AI131" s="238" t="s">
        <v>2273</v>
      </c>
      <c r="AJ131" s="238" t="s">
        <v>2273</v>
      </c>
      <c r="AK131" s="238" t="s">
        <v>2273</v>
      </c>
      <c r="AL131" s="238" t="s">
        <v>2273</v>
      </c>
      <c r="AM131" s="238" t="s">
        <v>2273</v>
      </c>
      <c r="AN131" s="238" t="s">
        <v>2273</v>
      </c>
      <c r="AO131" s="238" t="s">
        <v>2273</v>
      </c>
      <c r="AP131" s="238" t="s">
        <v>2273</v>
      </c>
      <c r="AQ131" s="238" t="s">
        <v>2273</v>
      </c>
      <c r="AR131" s="238" t="s">
        <v>2273</v>
      </c>
      <c r="AS131" s="238" t="s">
        <v>2273</v>
      </c>
      <c r="AT131" s="238" t="s">
        <v>2273</v>
      </c>
      <c r="AU131" s="238" t="s">
        <v>2273</v>
      </c>
    </row>
    <row r="132" spans="2:47" ht="157.5" hidden="1">
      <c r="B132" s="239" t="s">
        <v>2677</v>
      </c>
      <c r="C132" s="240" t="s">
        <v>2678</v>
      </c>
      <c r="D132" s="240" t="s">
        <v>2268</v>
      </c>
      <c r="E132" s="240" t="s">
        <v>2268</v>
      </c>
      <c r="F132" s="240" t="s">
        <v>2672</v>
      </c>
      <c r="G132" s="240" t="s">
        <v>2679</v>
      </c>
      <c r="H132" s="240" t="s">
        <v>2268</v>
      </c>
      <c r="I132" s="240" t="s">
        <v>2272</v>
      </c>
      <c r="J132" s="242">
        <v>1.8460000000000001</v>
      </c>
      <c r="K132" s="242">
        <v>1.9139999999999999</v>
      </c>
      <c r="L132" s="242">
        <v>2.048</v>
      </c>
      <c r="M132" s="242">
        <v>2.0990000000000002</v>
      </c>
      <c r="N132" s="242">
        <v>2.137</v>
      </c>
      <c r="O132" s="242">
        <v>2.117</v>
      </c>
      <c r="P132" s="242">
        <v>2.0710000000000002</v>
      </c>
      <c r="Q132" s="242">
        <v>1.8320000000000001</v>
      </c>
      <c r="R132" s="242">
        <v>1.776</v>
      </c>
      <c r="S132" s="241">
        <v>1.7</v>
      </c>
      <c r="T132" s="237">
        <v>1.7</v>
      </c>
      <c r="U132" s="237">
        <v>1.7</v>
      </c>
      <c r="V132" s="237">
        <v>1.7</v>
      </c>
      <c r="W132" s="237">
        <v>1.7</v>
      </c>
      <c r="X132" s="237">
        <v>1.7</v>
      </c>
      <c r="Y132" s="237">
        <v>1.7</v>
      </c>
      <c r="Z132" s="237">
        <v>1.7</v>
      </c>
      <c r="AA132" s="237">
        <v>1.7</v>
      </c>
      <c r="AB132" s="237">
        <v>1.7</v>
      </c>
      <c r="AC132" s="237">
        <v>1.7</v>
      </c>
      <c r="AD132" s="242" t="s">
        <v>2273</v>
      </c>
      <c r="AE132" s="242" t="s">
        <v>2273</v>
      </c>
      <c r="AF132" s="242" t="s">
        <v>2273</v>
      </c>
      <c r="AG132" s="242" t="s">
        <v>2273</v>
      </c>
      <c r="AH132" s="242" t="s">
        <v>2273</v>
      </c>
      <c r="AI132" s="242" t="s">
        <v>2273</v>
      </c>
      <c r="AJ132" s="242" t="s">
        <v>2273</v>
      </c>
      <c r="AK132" s="242" t="s">
        <v>2273</v>
      </c>
      <c r="AL132" s="242" t="s">
        <v>2273</v>
      </c>
      <c r="AM132" s="242" t="s">
        <v>2273</v>
      </c>
      <c r="AN132" s="242" t="s">
        <v>2273</v>
      </c>
      <c r="AO132" s="242" t="s">
        <v>2273</v>
      </c>
      <c r="AP132" s="242" t="s">
        <v>2273</v>
      </c>
      <c r="AQ132" s="242" t="s">
        <v>2273</v>
      </c>
      <c r="AR132" s="242" t="s">
        <v>2273</v>
      </c>
      <c r="AS132" s="242" t="s">
        <v>2273</v>
      </c>
      <c r="AT132" s="242" t="s">
        <v>2273</v>
      </c>
      <c r="AU132" s="242" t="s">
        <v>2273</v>
      </c>
    </row>
    <row r="133" spans="2:47" ht="157.5" hidden="1">
      <c r="B133" s="234" t="s">
        <v>2680</v>
      </c>
      <c r="C133" s="235" t="s">
        <v>2681</v>
      </c>
      <c r="D133" s="235" t="s">
        <v>2268</v>
      </c>
      <c r="E133" s="235" t="s">
        <v>2268</v>
      </c>
      <c r="F133" s="235" t="s">
        <v>2682</v>
      </c>
      <c r="G133" s="235" t="s">
        <v>2683</v>
      </c>
      <c r="H133" s="235" t="s">
        <v>2268</v>
      </c>
      <c r="I133" s="235" t="s">
        <v>2272</v>
      </c>
      <c r="J133" s="238">
        <v>242.36</v>
      </c>
      <c r="K133" s="238">
        <v>249.62</v>
      </c>
      <c r="L133" s="238">
        <v>258.99</v>
      </c>
      <c r="M133" s="238">
        <v>258.83999999999997</v>
      </c>
      <c r="N133" s="238">
        <v>267.35000000000002</v>
      </c>
      <c r="O133" s="238">
        <v>267.39</v>
      </c>
      <c r="P133" s="238">
        <v>255.53</v>
      </c>
      <c r="Q133" s="238">
        <v>219</v>
      </c>
      <c r="R133" s="238">
        <v>221.15</v>
      </c>
      <c r="S133" s="236">
        <v>221.2</v>
      </c>
      <c r="T133" s="237">
        <v>217.4</v>
      </c>
      <c r="U133" s="237">
        <v>218.5</v>
      </c>
      <c r="V133" s="237">
        <v>218</v>
      </c>
      <c r="W133" s="237">
        <v>216.7</v>
      </c>
      <c r="X133" s="237">
        <v>215.6</v>
      </c>
      <c r="Y133" s="237">
        <v>212.1</v>
      </c>
      <c r="Z133" s="237">
        <v>207.6</v>
      </c>
      <c r="AA133" s="237">
        <v>202.4</v>
      </c>
      <c r="AB133" s="237">
        <v>196.4</v>
      </c>
      <c r="AC133" s="237">
        <v>189.7</v>
      </c>
      <c r="AD133" s="238" t="s">
        <v>2273</v>
      </c>
      <c r="AE133" s="238" t="s">
        <v>2273</v>
      </c>
      <c r="AF133" s="238" t="s">
        <v>2273</v>
      </c>
      <c r="AG133" s="238" t="s">
        <v>2273</v>
      </c>
      <c r="AH133" s="238" t="s">
        <v>2273</v>
      </c>
      <c r="AI133" s="238" t="s">
        <v>2273</v>
      </c>
      <c r="AJ133" s="238" t="s">
        <v>2273</v>
      </c>
      <c r="AK133" s="238" t="s">
        <v>2273</v>
      </c>
      <c r="AL133" s="238" t="s">
        <v>2273</v>
      </c>
      <c r="AM133" s="238" t="s">
        <v>2273</v>
      </c>
      <c r="AN133" s="238" t="s">
        <v>2273</v>
      </c>
      <c r="AO133" s="238" t="s">
        <v>2273</v>
      </c>
      <c r="AP133" s="238" t="s">
        <v>2273</v>
      </c>
      <c r="AQ133" s="238" t="s">
        <v>2273</v>
      </c>
      <c r="AR133" s="238" t="s">
        <v>2273</v>
      </c>
      <c r="AS133" s="238" t="s">
        <v>2273</v>
      </c>
      <c r="AT133" s="238" t="s">
        <v>2273</v>
      </c>
      <c r="AU133" s="238" t="s">
        <v>2273</v>
      </c>
    </row>
    <row r="134" spans="2:47" ht="157.5" hidden="1">
      <c r="B134" s="239" t="s">
        <v>2684</v>
      </c>
      <c r="C134" s="240" t="s">
        <v>2685</v>
      </c>
      <c r="D134" s="240" t="s">
        <v>2268</v>
      </c>
      <c r="E134" s="240" t="s">
        <v>2268</v>
      </c>
      <c r="F134" s="240" t="s">
        <v>2672</v>
      </c>
      <c r="G134" s="240" t="s">
        <v>2686</v>
      </c>
      <c r="H134" s="240" t="s">
        <v>2268</v>
      </c>
      <c r="I134" s="240" t="s">
        <v>2272</v>
      </c>
      <c r="J134" s="242">
        <v>3.903</v>
      </c>
      <c r="K134" s="242">
        <v>-9.8209999999999997</v>
      </c>
      <c r="L134" s="242">
        <v>-6.4859999999999998</v>
      </c>
      <c r="M134" s="242">
        <v>6.093</v>
      </c>
      <c r="N134" s="242">
        <v>3.68</v>
      </c>
      <c r="O134" s="242">
        <v>10.989000000000001</v>
      </c>
      <c r="P134" s="242">
        <v>-3.4750000000000001</v>
      </c>
      <c r="Q134" s="242">
        <v>4.109</v>
      </c>
      <c r="R134" s="242">
        <v>9.6319999999999997</v>
      </c>
      <c r="S134" s="241">
        <v>-2.6</v>
      </c>
      <c r="T134" s="237">
        <v>0.8</v>
      </c>
      <c r="U134" s="237">
        <v>0.9</v>
      </c>
      <c r="V134" s="237">
        <v>1.3</v>
      </c>
      <c r="W134" s="237">
        <v>1.8</v>
      </c>
      <c r="X134" s="237">
        <v>2.1</v>
      </c>
      <c r="Y134" s="237">
        <v>1.8</v>
      </c>
      <c r="Z134" s="237">
        <v>1.7</v>
      </c>
      <c r="AA134" s="237">
        <v>1.7</v>
      </c>
      <c r="AB134" s="237">
        <v>1.6</v>
      </c>
      <c r="AC134" s="237">
        <v>1.6</v>
      </c>
      <c r="AD134" s="242" t="s">
        <v>2273</v>
      </c>
      <c r="AE134" s="242" t="s">
        <v>2273</v>
      </c>
      <c r="AF134" s="242" t="s">
        <v>2273</v>
      </c>
      <c r="AG134" s="242" t="s">
        <v>2273</v>
      </c>
      <c r="AH134" s="242" t="s">
        <v>2273</v>
      </c>
      <c r="AI134" s="242" t="s">
        <v>2273</v>
      </c>
      <c r="AJ134" s="242" t="s">
        <v>2273</v>
      </c>
      <c r="AK134" s="242" t="s">
        <v>2273</v>
      </c>
      <c r="AL134" s="242" t="s">
        <v>2273</v>
      </c>
      <c r="AM134" s="242" t="s">
        <v>2273</v>
      </c>
      <c r="AN134" s="242" t="s">
        <v>2273</v>
      </c>
      <c r="AO134" s="242" t="s">
        <v>2273</v>
      </c>
      <c r="AP134" s="242" t="s">
        <v>2273</v>
      </c>
      <c r="AQ134" s="242" t="s">
        <v>2273</v>
      </c>
      <c r="AR134" s="242" t="s">
        <v>2273</v>
      </c>
      <c r="AS134" s="242" t="s">
        <v>2273</v>
      </c>
      <c r="AT134" s="242" t="s">
        <v>2273</v>
      </c>
      <c r="AU134" s="242" t="s">
        <v>2273</v>
      </c>
    </row>
    <row r="135" spans="2:47" ht="157.5" hidden="1">
      <c r="B135" s="234" t="s">
        <v>2687</v>
      </c>
      <c r="C135" s="235" t="s">
        <v>2688</v>
      </c>
      <c r="D135" s="235" t="s">
        <v>2268</v>
      </c>
      <c r="E135" s="235" t="s">
        <v>2268</v>
      </c>
      <c r="F135" s="235" t="s">
        <v>2672</v>
      </c>
      <c r="G135" s="235" t="s">
        <v>2689</v>
      </c>
      <c r="H135" s="235" t="s">
        <v>2268</v>
      </c>
      <c r="I135" s="235" t="s">
        <v>2272</v>
      </c>
      <c r="J135" s="238">
        <v>21.088999999999999</v>
      </c>
      <c r="K135" s="238">
        <v>19.431000000000001</v>
      </c>
      <c r="L135" s="238">
        <v>17.623999999999999</v>
      </c>
      <c r="M135" s="238">
        <v>18.198</v>
      </c>
      <c r="N135" s="238">
        <v>18.532</v>
      </c>
      <c r="O135" s="238">
        <v>20.443999999999999</v>
      </c>
      <c r="P135" s="238">
        <v>20.327000000000002</v>
      </c>
      <c r="Q135" s="238">
        <v>22.803000000000001</v>
      </c>
      <c r="R135" s="238">
        <v>23.745000000000001</v>
      </c>
      <c r="S135" s="236">
        <v>23.1</v>
      </c>
      <c r="T135" s="237">
        <v>23.1</v>
      </c>
      <c r="U135" s="237">
        <v>23.1</v>
      </c>
      <c r="V135" s="237">
        <v>23.2</v>
      </c>
      <c r="W135" s="237">
        <v>23.5</v>
      </c>
      <c r="X135" s="237">
        <v>23.9</v>
      </c>
      <c r="Y135" s="237">
        <v>24.3</v>
      </c>
      <c r="Z135" s="237">
        <v>24.8</v>
      </c>
      <c r="AA135" s="237">
        <v>25.3</v>
      </c>
      <c r="AB135" s="237">
        <v>25.9</v>
      </c>
      <c r="AC135" s="237">
        <v>26.6</v>
      </c>
      <c r="AD135" s="238" t="s">
        <v>2273</v>
      </c>
      <c r="AE135" s="238" t="s">
        <v>2273</v>
      </c>
      <c r="AF135" s="238" t="s">
        <v>2273</v>
      </c>
      <c r="AG135" s="238" t="s">
        <v>2273</v>
      </c>
      <c r="AH135" s="238" t="s">
        <v>2273</v>
      </c>
      <c r="AI135" s="238" t="s">
        <v>2273</v>
      </c>
      <c r="AJ135" s="238" t="s">
        <v>2273</v>
      </c>
      <c r="AK135" s="238" t="s">
        <v>2273</v>
      </c>
      <c r="AL135" s="238" t="s">
        <v>2273</v>
      </c>
      <c r="AM135" s="238" t="s">
        <v>2273</v>
      </c>
      <c r="AN135" s="238" t="s">
        <v>2273</v>
      </c>
      <c r="AO135" s="238" t="s">
        <v>2273</v>
      </c>
      <c r="AP135" s="238" t="s">
        <v>2273</v>
      </c>
      <c r="AQ135" s="238" t="s">
        <v>2273</v>
      </c>
      <c r="AR135" s="238" t="s">
        <v>2273</v>
      </c>
      <c r="AS135" s="238" t="s">
        <v>2273</v>
      </c>
      <c r="AT135" s="238" t="s">
        <v>2273</v>
      </c>
      <c r="AU135" s="238" t="s">
        <v>2273</v>
      </c>
    </row>
    <row r="136" spans="2:47" ht="157.5" hidden="1">
      <c r="B136" s="239" t="s">
        <v>2690</v>
      </c>
      <c r="C136" s="240" t="s">
        <v>2691</v>
      </c>
      <c r="D136" s="240" t="s">
        <v>2268</v>
      </c>
      <c r="E136" s="240" t="s">
        <v>2268</v>
      </c>
      <c r="F136" s="240" t="s">
        <v>2672</v>
      </c>
      <c r="G136" s="240" t="s">
        <v>2692</v>
      </c>
      <c r="H136" s="240" t="s">
        <v>2268</v>
      </c>
      <c r="I136" s="240" t="s">
        <v>2272</v>
      </c>
      <c r="J136" s="242">
        <v>1.847</v>
      </c>
      <c r="K136" s="242">
        <v>1.6659999999999999</v>
      </c>
      <c r="L136" s="242">
        <v>1.532</v>
      </c>
      <c r="M136" s="242">
        <v>1.585</v>
      </c>
      <c r="N136" s="242">
        <v>1.6040000000000001</v>
      </c>
      <c r="O136" s="242">
        <v>1.6930000000000001</v>
      </c>
      <c r="P136" s="242">
        <v>1.61</v>
      </c>
      <c r="Q136" s="242">
        <v>1.726</v>
      </c>
      <c r="R136" s="242">
        <v>1.8149999999999999</v>
      </c>
      <c r="S136" s="241">
        <v>1.7</v>
      </c>
      <c r="T136" s="237">
        <v>1.7</v>
      </c>
      <c r="U136" s="237">
        <v>1.7</v>
      </c>
      <c r="V136" s="237">
        <v>1.7</v>
      </c>
      <c r="W136" s="237">
        <v>1.7</v>
      </c>
      <c r="X136" s="237">
        <v>1.7</v>
      </c>
      <c r="Y136" s="237">
        <v>1.7</v>
      </c>
      <c r="Z136" s="237">
        <v>1.7</v>
      </c>
      <c r="AA136" s="237">
        <v>1.7</v>
      </c>
      <c r="AB136" s="237">
        <v>1.8</v>
      </c>
      <c r="AC136" s="237">
        <v>1.8</v>
      </c>
      <c r="AD136" s="242" t="s">
        <v>2273</v>
      </c>
      <c r="AE136" s="242" t="s">
        <v>2273</v>
      </c>
      <c r="AF136" s="242" t="s">
        <v>2273</v>
      </c>
      <c r="AG136" s="242" t="s">
        <v>2273</v>
      </c>
      <c r="AH136" s="242" t="s">
        <v>2273</v>
      </c>
      <c r="AI136" s="242" t="s">
        <v>2273</v>
      </c>
      <c r="AJ136" s="242" t="s">
        <v>2273</v>
      </c>
      <c r="AK136" s="242" t="s">
        <v>2273</v>
      </c>
      <c r="AL136" s="242" t="s">
        <v>2273</v>
      </c>
      <c r="AM136" s="242" t="s">
        <v>2273</v>
      </c>
      <c r="AN136" s="242" t="s">
        <v>2273</v>
      </c>
      <c r="AO136" s="242" t="s">
        <v>2273</v>
      </c>
      <c r="AP136" s="242" t="s">
        <v>2273</v>
      </c>
      <c r="AQ136" s="242" t="s">
        <v>2273</v>
      </c>
      <c r="AR136" s="242" t="s">
        <v>2273</v>
      </c>
      <c r="AS136" s="242" t="s">
        <v>2273</v>
      </c>
      <c r="AT136" s="242" t="s">
        <v>2273</v>
      </c>
      <c r="AU136" s="242" t="s">
        <v>2273</v>
      </c>
    </row>
    <row r="137" spans="2:47" ht="157.5" hidden="1">
      <c r="B137" s="234" t="s">
        <v>2693</v>
      </c>
      <c r="C137" s="235" t="s">
        <v>2694</v>
      </c>
      <c r="D137" s="235" t="s">
        <v>2268</v>
      </c>
      <c r="E137" s="235" t="s">
        <v>2268</v>
      </c>
      <c r="F137" s="235" t="s">
        <v>2682</v>
      </c>
      <c r="G137" s="235" t="s">
        <v>2695</v>
      </c>
      <c r="H137" s="235" t="s">
        <v>2268</v>
      </c>
      <c r="I137" s="235" t="s">
        <v>2272</v>
      </c>
      <c r="J137" s="238">
        <v>110.7</v>
      </c>
      <c r="K137" s="238">
        <v>99.825999999999993</v>
      </c>
      <c r="L137" s="238">
        <v>93.350999999999999</v>
      </c>
      <c r="M137" s="238">
        <v>99.039000000000001</v>
      </c>
      <c r="N137" s="238">
        <v>102.68</v>
      </c>
      <c r="O137" s="238">
        <v>113.97</v>
      </c>
      <c r="P137" s="238">
        <v>110.01</v>
      </c>
      <c r="Q137" s="238">
        <v>114.53</v>
      </c>
      <c r="R137" s="238">
        <v>125.56</v>
      </c>
      <c r="S137" s="236">
        <v>122.3</v>
      </c>
      <c r="T137" s="237">
        <v>123.3</v>
      </c>
      <c r="U137" s="237">
        <v>124.3</v>
      </c>
      <c r="V137" s="237">
        <v>125.9</v>
      </c>
      <c r="W137" s="237">
        <v>128.19999999999999</v>
      </c>
      <c r="X137" s="237">
        <v>130.9</v>
      </c>
      <c r="Y137" s="237">
        <v>133.19999999999999</v>
      </c>
      <c r="Z137" s="237">
        <v>135.6</v>
      </c>
      <c r="AA137" s="237">
        <v>137.80000000000001</v>
      </c>
      <c r="AB137" s="237">
        <v>140.1</v>
      </c>
      <c r="AC137" s="237">
        <v>142.30000000000001</v>
      </c>
      <c r="AD137" s="238" t="s">
        <v>2273</v>
      </c>
      <c r="AE137" s="238" t="s">
        <v>2273</v>
      </c>
      <c r="AF137" s="238" t="s">
        <v>2273</v>
      </c>
      <c r="AG137" s="238" t="s">
        <v>2273</v>
      </c>
      <c r="AH137" s="238" t="s">
        <v>2273</v>
      </c>
      <c r="AI137" s="238" t="s">
        <v>2273</v>
      </c>
      <c r="AJ137" s="238" t="s">
        <v>2273</v>
      </c>
      <c r="AK137" s="238" t="s">
        <v>2273</v>
      </c>
      <c r="AL137" s="238" t="s">
        <v>2273</v>
      </c>
      <c r="AM137" s="238" t="s">
        <v>2273</v>
      </c>
      <c r="AN137" s="238" t="s">
        <v>2273</v>
      </c>
      <c r="AO137" s="238" t="s">
        <v>2273</v>
      </c>
      <c r="AP137" s="238" t="s">
        <v>2273</v>
      </c>
      <c r="AQ137" s="238" t="s">
        <v>2273</v>
      </c>
      <c r="AR137" s="238" t="s">
        <v>2273</v>
      </c>
      <c r="AS137" s="238" t="s">
        <v>2273</v>
      </c>
      <c r="AT137" s="238" t="s">
        <v>2273</v>
      </c>
      <c r="AU137" s="238" t="s">
        <v>2273</v>
      </c>
    </row>
    <row r="138" spans="2:47" ht="157.5" hidden="1">
      <c r="B138" s="239" t="s">
        <v>2696</v>
      </c>
      <c r="C138" s="240" t="s">
        <v>2697</v>
      </c>
      <c r="D138" s="240" t="s">
        <v>2268</v>
      </c>
      <c r="E138" s="240" t="s">
        <v>2268</v>
      </c>
      <c r="F138" s="240" t="s">
        <v>2672</v>
      </c>
      <c r="G138" s="240" t="s">
        <v>2698</v>
      </c>
      <c r="H138" s="240" t="s">
        <v>2268</v>
      </c>
      <c r="I138" s="240" t="s">
        <v>2272</v>
      </c>
      <c r="J138" s="242">
        <v>0.47299999999999998</v>
      </c>
      <c r="K138" s="242">
        <v>-3.2669999999999999</v>
      </c>
      <c r="L138" s="242">
        <v>7.5259999999999998</v>
      </c>
      <c r="M138" s="242">
        <v>3.778</v>
      </c>
      <c r="N138" s="242">
        <v>-3.4689999999999999</v>
      </c>
      <c r="O138" s="242">
        <v>-2.629</v>
      </c>
      <c r="P138" s="242">
        <v>0.35699999999999998</v>
      </c>
      <c r="Q138" s="242">
        <v>-4.8079999999999998</v>
      </c>
      <c r="R138" s="242">
        <v>8.8219999999999992</v>
      </c>
      <c r="S138" s="241">
        <v>2.6</v>
      </c>
      <c r="T138" s="237">
        <v>3.3</v>
      </c>
      <c r="U138" s="237">
        <v>1.6</v>
      </c>
      <c r="V138" s="237">
        <v>1.5</v>
      </c>
      <c r="W138" s="237">
        <v>1.2</v>
      </c>
      <c r="X138" s="237">
        <v>0.9</v>
      </c>
      <c r="Y138" s="237">
        <v>1.1000000000000001</v>
      </c>
      <c r="Z138" s="237">
        <v>0.5</v>
      </c>
      <c r="AA138" s="237">
        <v>0.1</v>
      </c>
      <c r="AB138" s="237">
        <v>-0.4</v>
      </c>
      <c r="AC138" s="237">
        <v>-0.9</v>
      </c>
      <c r="AD138" s="242" t="s">
        <v>2273</v>
      </c>
      <c r="AE138" s="242" t="s">
        <v>2273</v>
      </c>
      <c r="AF138" s="242" t="s">
        <v>2273</v>
      </c>
      <c r="AG138" s="242" t="s">
        <v>2273</v>
      </c>
      <c r="AH138" s="242" t="s">
        <v>2273</v>
      </c>
      <c r="AI138" s="242" t="s">
        <v>2273</v>
      </c>
      <c r="AJ138" s="242" t="s">
        <v>2273</v>
      </c>
      <c r="AK138" s="242" t="s">
        <v>2273</v>
      </c>
      <c r="AL138" s="242" t="s">
        <v>2273</v>
      </c>
      <c r="AM138" s="242" t="s">
        <v>2273</v>
      </c>
      <c r="AN138" s="242" t="s">
        <v>2273</v>
      </c>
      <c r="AO138" s="242" t="s">
        <v>2273</v>
      </c>
      <c r="AP138" s="242" t="s">
        <v>2273</v>
      </c>
      <c r="AQ138" s="242" t="s">
        <v>2273</v>
      </c>
      <c r="AR138" s="242" t="s">
        <v>2273</v>
      </c>
      <c r="AS138" s="242" t="s">
        <v>2273</v>
      </c>
      <c r="AT138" s="242" t="s">
        <v>2273</v>
      </c>
      <c r="AU138" s="242" t="s">
        <v>2273</v>
      </c>
    </row>
    <row r="139" spans="2:47" ht="157.5" hidden="1">
      <c r="B139" s="234" t="s">
        <v>2699</v>
      </c>
      <c r="C139" s="235" t="s">
        <v>2700</v>
      </c>
      <c r="D139" s="235" t="s">
        <v>2268</v>
      </c>
      <c r="E139" s="235" t="s">
        <v>2268</v>
      </c>
      <c r="F139" s="235" t="s">
        <v>2672</v>
      </c>
      <c r="G139" s="235" t="s">
        <v>2701</v>
      </c>
      <c r="H139" s="235" t="s">
        <v>2268</v>
      </c>
      <c r="I139" s="235" t="s">
        <v>2272</v>
      </c>
      <c r="J139" s="238">
        <v>29.745999999999999</v>
      </c>
      <c r="K139" s="238">
        <v>29.401</v>
      </c>
      <c r="L139" s="238">
        <v>30.661999999999999</v>
      </c>
      <c r="M139" s="238">
        <v>30.97</v>
      </c>
      <c r="N139" s="238">
        <v>29.361999999999998</v>
      </c>
      <c r="O139" s="238">
        <v>28.419</v>
      </c>
      <c r="P139" s="238">
        <v>29.378</v>
      </c>
      <c r="Q139" s="238">
        <v>30.132999999999999</v>
      </c>
      <c r="R139" s="238">
        <v>31.145</v>
      </c>
      <c r="S139" s="236">
        <v>31.9</v>
      </c>
      <c r="T139" s="237">
        <v>32.700000000000003</v>
      </c>
      <c r="U139" s="237">
        <v>33</v>
      </c>
      <c r="V139" s="237">
        <v>33.200000000000003</v>
      </c>
      <c r="W139" s="237">
        <v>33.4</v>
      </c>
      <c r="X139" s="237">
        <v>33.5</v>
      </c>
      <c r="Y139" s="237">
        <v>33.799999999999997</v>
      </c>
      <c r="Z139" s="237">
        <v>34.1</v>
      </c>
      <c r="AA139" s="237">
        <v>34.299999999999997</v>
      </c>
      <c r="AB139" s="237">
        <v>34.4</v>
      </c>
      <c r="AC139" s="237">
        <v>34.5</v>
      </c>
      <c r="AD139" s="238" t="s">
        <v>2273</v>
      </c>
      <c r="AE139" s="238" t="s">
        <v>2273</v>
      </c>
      <c r="AF139" s="238" t="s">
        <v>2273</v>
      </c>
      <c r="AG139" s="238" t="s">
        <v>2273</v>
      </c>
      <c r="AH139" s="238" t="s">
        <v>2273</v>
      </c>
      <c r="AI139" s="238" t="s">
        <v>2273</v>
      </c>
      <c r="AJ139" s="238" t="s">
        <v>2273</v>
      </c>
      <c r="AK139" s="238" t="s">
        <v>2273</v>
      </c>
      <c r="AL139" s="238" t="s">
        <v>2273</v>
      </c>
      <c r="AM139" s="238" t="s">
        <v>2273</v>
      </c>
      <c r="AN139" s="238" t="s">
        <v>2273</v>
      </c>
      <c r="AO139" s="238" t="s">
        <v>2273</v>
      </c>
      <c r="AP139" s="238" t="s">
        <v>2273</v>
      </c>
      <c r="AQ139" s="238" t="s">
        <v>2273</v>
      </c>
      <c r="AR139" s="238" t="s">
        <v>2273</v>
      </c>
      <c r="AS139" s="238" t="s">
        <v>2273</v>
      </c>
      <c r="AT139" s="238" t="s">
        <v>2273</v>
      </c>
      <c r="AU139" s="238" t="s">
        <v>2273</v>
      </c>
    </row>
    <row r="140" spans="2:47" ht="157.5" hidden="1">
      <c r="B140" s="239" t="s">
        <v>2702</v>
      </c>
      <c r="C140" s="240" t="s">
        <v>2703</v>
      </c>
      <c r="D140" s="240" t="s">
        <v>2268</v>
      </c>
      <c r="E140" s="240" t="s">
        <v>2268</v>
      </c>
      <c r="F140" s="240" t="s">
        <v>2672</v>
      </c>
      <c r="G140" s="240" t="s">
        <v>2704</v>
      </c>
      <c r="H140" s="240" t="s">
        <v>2268</v>
      </c>
      <c r="I140" s="240" t="s">
        <v>2272</v>
      </c>
      <c r="J140" s="242">
        <v>1.706</v>
      </c>
      <c r="K140" s="242">
        <v>1.651</v>
      </c>
      <c r="L140" s="242">
        <v>1.736</v>
      </c>
      <c r="M140" s="242">
        <v>1.7989999999999999</v>
      </c>
      <c r="N140" s="242">
        <v>1.7270000000000001</v>
      </c>
      <c r="O140" s="242">
        <v>1.6819999999999999</v>
      </c>
      <c r="P140" s="242">
        <v>1.6819999999999999</v>
      </c>
      <c r="Q140" s="242">
        <v>1.744</v>
      </c>
      <c r="R140" s="242">
        <v>1.7989999999999999</v>
      </c>
      <c r="S140" s="241">
        <v>1.8</v>
      </c>
      <c r="T140" s="237">
        <v>1.8</v>
      </c>
      <c r="U140" s="237">
        <v>1.9</v>
      </c>
      <c r="V140" s="237">
        <v>1.9</v>
      </c>
      <c r="W140" s="237">
        <v>1.9</v>
      </c>
      <c r="X140" s="237">
        <v>1.9</v>
      </c>
      <c r="Y140" s="237">
        <v>2</v>
      </c>
      <c r="Z140" s="237">
        <v>2</v>
      </c>
      <c r="AA140" s="237">
        <v>2</v>
      </c>
      <c r="AB140" s="237">
        <v>2.1</v>
      </c>
      <c r="AC140" s="237">
        <v>2.1</v>
      </c>
      <c r="AD140" s="242" t="s">
        <v>2273</v>
      </c>
      <c r="AE140" s="242" t="s">
        <v>2273</v>
      </c>
      <c r="AF140" s="242" t="s">
        <v>2273</v>
      </c>
      <c r="AG140" s="242" t="s">
        <v>2273</v>
      </c>
      <c r="AH140" s="242" t="s">
        <v>2273</v>
      </c>
      <c r="AI140" s="242" t="s">
        <v>2273</v>
      </c>
      <c r="AJ140" s="242" t="s">
        <v>2273</v>
      </c>
      <c r="AK140" s="242" t="s">
        <v>2273</v>
      </c>
      <c r="AL140" s="242" t="s">
        <v>2273</v>
      </c>
      <c r="AM140" s="242" t="s">
        <v>2273</v>
      </c>
      <c r="AN140" s="242" t="s">
        <v>2273</v>
      </c>
      <c r="AO140" s="242" t="s">
        <v>2273</v>
      </c>
      <c r="AP140" s="242" t="s">
        <v>2273</v>
      </c>
      <c r="AQ140" s="242" t="s">
        <v>2273</v>
      </c>
      <c r="AR140" s="242" t="s">
        <v>2273</v>
      </c>
      <c r="AS140" s="242" t="s">
        <v>2273</v>
      </c>
      <c r="AT140" s="242" t="s">
        <v>2273</v>
      </c>
      <c r="AU140" s="242" t="s">
        <v>2273</v>
      </c>
    </row>
    <row r="141" spans="2:47" ht="157.5" hidden="1">
      <c r="B141" s="234" t="s">
        <v>2705</v>
      </c>
      <c r="C141" s="235" t="s">
        <v>2706</v>
      </c>
      <c r="D141" s="235" t="s">
        <v>2268</v>
      </c>
      <c r="E141" s="235" t="s">
        <v>2268</v>
      </c>
      <c r="F141" s="235" t="s">
        <v>2682</v>
      </c>
      <c r="G141" s="235" t="s">
        <v>2707</v>
      </c>
      <c r="H141" s="235" t="s">
        <v>2268</v>
      </c>
      <c r="I141" s="235" t="s">
        <v>2272</v>
      </c>
      <c r="J141" s="238">
        <v>156.13999999999999</v>
      </c>
      <c r="K141" s="238">
        <v>151.04</v>
      </c>
      <c r="L141" s="238">
        <v>162.41</v>
      </c>
      <c r="M141" s="238">
        <v>168.54</v>
      </c>
      <c r="N141" s="238">
        <v>162.69999999999999</v>
      </c>
      <c r="O141" s="238">
        <v>158.41999999999999</v>
      </c>
      <c r="P141" s="238">
        <v>158.99</v>
      </c>
      <c r="Q141" s="238">
        <v>151.34</v>
      </c>
      <c r="R141" s="238">
        <v>164.69</v>
      </c>
      <c r="S141" s="236">
        <v>169</v>
      </c>
      <c r="T141" s="237">
        <v>174.5</v>
      </c>
      <c r="U141" s="237">
        <v>177.3</v>
      </c>
      <c r="V141" s="237">
        <v>179.9</v>
      </c>
      <c r="W141" s="237">
        <v>182</v>
      </c>
      <c r="X141" s="237">
        <v>183.6</v>
      </c>
      <c r="Y141" s="237">
        <v>185.6</v>
      </c>
      <c r="Z141" s="237">
        <v>186.6</v>
      </c>
      <c r="AA141" s="237">
        <v>186.8</v>
      </c>
      <c r="AB141" s="237">
        <v>186.1</v>
      </c>
      <c r="AC141" s="237">
        <v>184.4</v>
      </c>
      <c r="AD141" s="238" t="s">
        <v>2273</v>
      </c>
      <c r="AE141" s="238" t="s">
        <v>2273</v>
      </c>
      <c r="AF141" s="238" t="s">
        <v>2273</v>
      </c>
      <c r="AG141" s="238" t="s">
        <v>2273</v>
      </c>
      <c r="AH141" s="238" t="s">
        <v>2273</v>
      </c>
      <c r="AI141" s="238" t="s">
        <v>2273</v>
      </c>
      <c r="AJ141" s="238" t="s">
        <v>2273</v>
      </c>
      <c r="AK141" s="238" t="s">
        <v>2273</v>
      </c>
      <c r="AL141" s="238" t="s">
        <v>2273</v>
      </c>
      <c r="AM141" s="238" t="s">
        <v>2273</v>
      </c>
      <c r="AN141" s="238" t="s">
        <v>2273</v>
      </c>
      <c r="AO141" s="238" t="s">
        <v>2273</v>
      </c>
      <c r="AP141" s="238" t="s">
        <v>2273</v>
      </c>
      <c r="AQ141" s="238" t="s">
        <v>2273</v>
      </c>
      <c r="AR141" s="238" t="s">
        <v>2273</v>
      </c>
      <c r="AS141" s="238" t="s">
        <v>2273</v>
      </c>
      <c r="AT141" s="238" t="s">
        <v>2273</v>
      </c>
      <c r="AU141" s="238" t="s">
        <v>2273</v>
      </c>
    </row>
    <row r="142" spans="2:47" ht="157.5" hidden="1">
      <c r="B142" s="239" t="s">
        <v>2708</v>
      </c>
      <c r="C142" s="240" t="s">
        <v>2709</v>
      </c>
      <c r="D142" s="240" t="s">
        <v>2268</v>
      </c>
      <c r="E142" s="240" t="s">
        <v>2268</v>
      </c>
      <c r="F142" s="240" t="s">
        <v>2672</v>
      </c>
      <c r="G142" s="240" t="s">
        <v>2710</v>
      </c>
      <c r="H142" s="240" t="s">
        <v>2268</v>
      </c>
      <c r="I142" s="240" t="s">
        <v>2272</v>
      </c>
      <c r="J142" s="242">
        <v>6.444</v>
      </c>
      <c r="K142" s="242">
        <v>-15.691000000000001</v>
      </c>
      <c r="L142" s="242">
        <v>12.629</v>
      </c>
      <c r="M142" s="242">
        <v>19.282</v>
      </c>
      <c r="N142" s="242">
        <v>20.010999999999999</v>
      </c>
      <c r="O142" s="242">
        <v>-17.286999999999999</v>
      </c>
      <c r="P142" s="242">
        <v>-5.7709999999999999</v>
      </c>
      <c r="Q142" s="242">
        <v>4.3970000000000002</v>
      </c>
      <c r="R142" s="242">
        <v>0</v>
      </c>
      <c r="S142" s="241">
        <v>0</v>
      </c>
      <c r="T142" s="237">
        <v>2.4</v>
      </c>
      <c r="U142" s="237">
        <v>0</v>
      </c>
      <c r="V142" s="237">
        <v>0</v>
      </c>
      <c r="W142" s="237">
        <v>0</v>
      </c>
      <c r="X142" s="237">
        <v>0</v>
      </c>
      <c r="Y142" s="237">
        <v>0</v>
      </c>
      <c r="Z142" s="237">
        <v>0</v>
      </c>
      <c r="AA142" s="237">
        <v>0</v>
      </c>
      <c r="AB142" s="237">
        <v>0</v>
      </c>
      <c r="AC142" s="237">
        <v>0</v>
      </c>
      <c r="AD142" s="242" t="s">
        <v>2273</v>
      </c>
      <c r="AE142" s="242" t="s">
        <v>2273</v>
      </c>
      <c r="AF142" s="242" t="s">
        <v>2273</v>
      </c>
      <c r="AG142" s="242" t="s">
        <v>2273</v>
      </c>
      <c r="AH142" s="242" t="s">
        <v>2273</v>
      </c>
      <c r="AI142" s="242" t="s">
        <v>2273</v>
      </c>
      <c r="AJ142" s="242" t="s">
        <v>2273</v>
      </c>
      <c r="AK142" s="242" t="s">
        <v>2273</v>
      </c>
      <c r="AL142" s="242" t="s">
        <v>2273</v>
      </c>
      <c r="AM142" s="242" t="s">
        <v>2273</v>
      </c>
      <c r="AN142" s="242" t="s">
        <v>2273</v>
      </c>
      <c r="AO142" s="242" t="s">
        <v>2273</v>
      </c>
      <c r="AP142" s="242" t="s">
        <v>2273</v>
      </c>
      <c r="AQ142" s="242" t="s">
        <v>2273</v>
      </c>
      <c r="AR142" s="242" t="s">
        <v>2273</v>
      </c>
      <c r="AS142" s="242" t="s">
        <v>2273</v>
      </c>
      <c r="AT142" s="242" t="s">
        <v>2273</v>
      </c>
      <c r="AU142" s="242" t="s">
        <v>2273</v>
      </c>
    </row>
    <row r="143" spans="2:47" ht="157.5" hidden="1">
      <c r="B143" s="234" t="s">
        <v>2711</v>
      </c>
      <c r="C143" s="235" t="s">
        <v>2712</v>
      </c>
      <c r="D143" s="235" t="s">
        <v>2268</v>
      </c>
      <c r="E143" s="235" t="s">
        <v>2268</v>
      </c>
      <c r="F143" s="235" t="s">
        <v>2672</v>
      </c>
      <c r="G143" s="235" t="s">
        <v>2713</v>
      </c>
      <c r="H143" s="235" t="s">
        <v>2268</v>
      </c>
      <c r="I143" s="235" t="s">
        <v>2272</v>
      </c>
      <c r="J143" s="238">
        <v>2.9940000000000002</v>
      </c>
      <c r="K143" s="238">
        <v>2.5790000000000002</v>
      </c>
      <c r="L143" s="238">
        <v>2.8180000000000001</v>
      </c>
      <c r="M143" s="238">
        <v>3.2709999999999999</v>
      </c>
      <c r="N143" s="238">
        <v>3.8559999999999999</v>
      </c>
      <c r="O143" s="238">
        <v>3.17</v>
      </c>
      <c r="P143" s="238">
        <v>3.077</v>
      </c>
      <c r="Q143" s="238">
        <v>3.4609999999999999</v>
      </c>
      <c r="R143" s="238">
        <v>3.2869999999999999</v>
      </c>
      <c r="S143" s="236">
        <v>3.3</v>
      </c>
      <c r="T143" s="237">
        <v>3.3</v>
      </c>
      <c r="U143" s="237">
        <v>3.3</v>
      </c>
      <c r="V143" s="237">
        <v>3.3</v>
      </c>
      <c r="W143" s="237">
        <v>3.3</v>
      </c>
      <c r="X143" s="237">
        <v>3.2</v>
      </c>
      <c r="Y143" s="237">
        <v>3.2</v>
      </c>
      <c r="Z143" s="237">
        <v>3.3</v>
      </c>
      <c r="AA143" s="237">
        <v>3.3</v>
      </c>
      <c r="AB143" s="237">
        <v>3.3</v>
      </c>
      <c r="AC143" s="237">
        <v>3.3</v>
      </c>
      <c r="AD143" s="238" t="s">
        <v>2273</v>
      </c>
      <c r="AE143" s="238" t="s">
        <v>2273</v>
      </c>
      <c r="AF143" s="238" t="s">
        <v>2273</v>
      </c>
      <c r="AG143" s="238" t="s">
        <v>2273</v>
      </c>
      <c r="AH143" s="238" t="s">
        <v>2273</v>
      </c>
      <c r="AI143" s="238" t="s">
        <v>2273</v>
      </c>
      <c r="AJ143" s="238" t="s">
        <v>2273</v>
      </c>
      <c r="AK143" s="238" t="s">
        <v>2273</v>
      </c>
      <c r="AL143" s="238" t="s">
        <v>2273</v>
      </c>
      <c r="AM143" s="238" t="s">
        <v>2273</v>
      </c>
      <c r="AN143" s="238" t="s">
        <v>2273</v>
      </c>
      <c r="AO143" s="238" t="s">
        <v>2273</v>
      </c>
      <c r="AP143" s="238" t="s">
        <v>2273</v>
      </c>
      <c r="AQ143" s="238" t="s">
        <v>2273</v>
      </c>
      <c r="AR143" s="238" t="s">
        <v>2273</v>
      </c>
      <c r="AS143" s="238" t="s">
        <v>2273</v>
      </c>
      <c r="AT143" s="238" t="s">
        <v>2273</v>
      </c>
      <c r="AU143" s="238" t="s">
        <v>2273</v>
      </c>
    </row>
    <row r="144" spans="2:47" ht="157.5" hidden="1">
      <c r="B144" s="239" t="s">
        <v>2714</v>
      </c>
      <c r="C144" s="240" t="s">
        <v>2715</v>
      </c>
      <c r="D144" s="240" t="s">
        <v>2268</v>
      </c>
      <c r="E144" s="240" t="s">
        <v>2268</v>
      </c>
      <c r="F144" s="240" t="s">
        <v>2682</v>
      </c>
      <c r="G144" s="240" t="s">
        <v>2716</v>
      </c>
      <c r="H144" s="240" t="s">
        <v>2268</v>
      </c>
      <c r="I144" s="240" t="s">
        <v>2272</v>
      </c>
      <c r="J144" s="242">
        <v>15.717000000000001</v>
      </c>
      <c r="K144" s="242">
        <v>13.250999999999999</v>
      </c>
      <c r="L144" s="242">
        <v>14.923999999999999</v>
      </c>
      <c r="M144" s="242">
        <v>17.802</v>
      </c>
      <c r="N144" s="242">
        <v>21.364000000000001</v>
      </c>
      <c r="O144" s="242">
        <v>17.670999999999999</v>
      </c>
      <c r="P144" s="242">
        <v>16.651</v>
      </c>
      <c r="Q144" s="242">
        <v>17.382999999999999</v>
      </c>
      <c r="R144" s="242">
        <v>17.382999999999999</v>
      </c>
      <c r="S144" s="241">
        <v>17.38</v>
      </c>
      <c r="T144" s="237">
        <v>17.8</v>
      </c>
      <c r="U144" s="237">
        <v>17.8</v>
      </c>
      <c r="V144" s="237">
        <v>17.8</v>
      </c>
      <c r="W144" s="237">
        <v>17.8</v>
      </c>
      <c r="X144" s="237">
        <v>17.8</v>
      </c>
      <c r="Y144" s="237">
        <v>17.8</v>
      </c>
      <c r="Z144" s="237">
        <v>17.8</v>
      </c>
      <c r="AA144" s="237">
        <v>17.8</v>
      </c>
      <c r="AB144" s="237">
        <v>17.8</v>
      </c>
      <c r="AC144" s="237">
        <v>17.8</v>
      </c>
      <c r="AD144" s="242" t="s">
        <v>2273</v>
      </c>
      <c r="AE144" s="242" t="s">
        <v>2273</v>
      </c>
      <c r="AF144" s="242" t="s">
        <v>2273</v>
      </c>
      <c r="AG144" s="242" t="s">
        <v>2273</v>
      </c>
      <c r="AH144" s="242" t="s">
        <v>2273</v>
      </c>
      <c r="AI144" s="242" t="s">
        <v>2273</v>
      </c>
      <c r="AJ144" s="242" t="s">
        <v>2273</v>
      </c>
      <c r="AK144" s="242" t="s">
        <v>2273</v>
      </c>
      <c r="AL144" s="242" t="s">
        <v>2273</v>
      </c>
      <c r="AM144" s="242" t="s">
        <v>2273</v>
      </c>
      <c r="AN144" s="242" t="s">
        <v>2273</v>
      </c>
      <c r="AO144" s="242" t="s">
        <v>2273</v>
      </c>
      <c r="AP144" s="242" t="s">
        <v>2273</v>
      </c>
      <c r="AQ144" s="242" t="s">
        <v>2273</v>
      </c>
      <c r="AR144" s="242" t="s">
        <v>2273</v>
      </c>
      <c r="AS144" s="242" t="s">
        <v>2273</v>
      </c>
      <c r="AT144" s="242" t="s">
        <v>2273</v>
      </c>
      <c r="AU144" s="242" t="s">
        <v>2273</v>
      </c>
    </row>
    <row r="145" spans="2:47" ht="31.5" hidden="1">
      <c r="B145" s="234" t="s">
        <v>2717</v>
      </c>
      <c r="C145" s="235" t="s">
        <v>2718</v>
      </c>
      <c r="D145" s="235" t="s">
        <v>2268</v>
      </c>
      <c r="E145" s="235" t="s">
        <v>2268</v>
      </c>
      <c r="F145" s="235" t="s">
        <v>2719</v>
      </c>
      <c r="G145" s="235" t="s">
        <v>2720</v>
      </c>
      <c r="H145" s="235" t="s">
        <v>2268</v>
      </c>
      <c r="I145" s="235" t="s">
        <v>2272</v>
      </c>
      <c r="J145" s="238">
        <v>151.858</v>
      </c>
      <c r="K145" s="236">
        <v>119.6</v>
      </c>
      <c r="L145" s="236">
        <v>107.2</v>
      </c>
      <c r="M145" s="236">
        <v>122.2</v>
      </c>
      <c r="N145" s="236">
        <v>156.4</v>
      </c>
      <c r="O145" s="236">
        <v>181.3</v>
      </c>
      <c r="P145" s="236">
        <v>139.19999999999999</v>
      </c>
      <c r="Q145" s="236">
        <v>109.4</v>
      </c>
      <c r="R145" s="236">
        <v>235</v>
      </c>
      <c r="S145" s="236">
        <v>595.4</v>
      </c>
      <c r="T145" s="237">
        <v>419.1</v>
      </c>
      <c r="U145" s="237">
        <v>166</v>
      </c>
      <c r="V145" s="237">
        <v>123.5</v>
      </c>
      <c r="W145" s="237">
        <v>117.3</v>
      </c>
      <c r="X145" s="237">
        <v>114.6</v>
      </c>
      <c r="Y145" s="238" t="s">
        <v>2273</v>
      </c>
      <c r="Z145" s="238" t="s">
        <v>2273</v>
      </c>
      <c r="AA145" s="238" t="s">
        <v>2273</v>
      </c>
      <c r="AB145" s="238" t="s">
        <v>2273</v>
      </c>
      <c r="AC145" s="238" t="s">
        <v>2273</v>
      </c>
      <c r="AD145" s="238" t="s">
        <v>2273</v>
      </c>
      <c r="AE145" s="238" t="s">
        <v>2273</v>
      </c>
      <c r="AF145" s="238" t="s">
        <v>2273</v>
      </c>
      <c r="AG145" s="238" t="s">
        <v>2273</v>
      </c>
      <c r="AH145" s="238" t="s">
        <v>2273</v>
      </c>
      <c r="AI145" s="238" t="s">
        <v>2273</v>
      </c>
      <c r="AJ145" s="238" t="s">
        <v>2273</v>
      </c>
      <c r="AK145" s="238" t="s">
        <v>2273</v>
      </c>
      <c r="AL145" s="238" t="s">
        <v>2273</v>
      </c>
      <c r="AM145" s="238" t="s">
        <v>2273</v>
      </c>
      <c r="AN145" s="238" t="s">
        <v>2273</v>
      </c>
      <c r="AO145" s="238" t="s">
        <v>2273</v>
      </c>
      <c r="AP145" s="238" t="s">
        <v>2273</v>
      </c>
      <c r="AQ145" s="238" t="s">
        <v>2273</v>
      </c>
      <c r="AR145" s="238" t="s">
        <v>2273</v>
      </c>
      <c r="AS145" s="238" t="s">
        <v>2273</v>
      </c>
      <c r="AT145" s="238" t="s">
        <v>2273</v>
      </c>
      <c r="AU145" s="238" t="s">
        <v>2273</v>
      </c>
    </row>
    <row r="146" spans="2:47" ht="31.5" hidden="1">
      <c r="B146" s="239" t="s">
        <v>2721</v>
      </c>
      <c r="C146" s="240" t="s">
        <v>2722</v>
      </c>
      <c r="D146" s="240" t="s">
        <v>2268</v>
      </c>
      <c r="E146" s="240" t="s">
        <v>2268</v>
      </c>
      <c r="F146" s="240" t="s">
        <v>2719</v>
      </c>
      <c r="G146" s="240" t="s">
        <v>2723</v>
      </c>
      <c r="H146" s="240" t="s">
        <v>2268</v>
      </c>
      <c r="I146" s="240" t="s">
        <v>2272</v>
      </c>
      <c r="J146" s="242">
        <v>92593.544999999998</v>
      </c>
      <c r="K146" s="241">
        <v>73835.7</v>
      </c>
      <c r="L146" s="241">
        <v>66657.399999999994</v>
      </c>
      <c r="M146" s="241">
        <v>76753.8</v>
      </c>
      <c r="N146" s="241">
        <v>100114.3</v>
      </c>
      <c r="O146" s="241">
        <v>117742.2</v>
      </c>
      <c r="P146" s="241">
        <v>90764.800000000003</v>
      </c>
      <c r="Q146" s="241">
        <v>71742.5</v>
      </c>
      <c r="R146" s="241">
        <v>157923.4</v>
      </c>
      <c r="S146" s="241">
        <v>420824.2</v>
      </c>
      <c r="T146" s="237">
        <v>303396.5</v>
      </c>
      <c r="U146" s="237">
        <v>120900.5</v>
      </c>
      <c r="V146" s="237">
        <v>90880</v>
      </c>
      <c r="W146" s="237">
        <v>87360</v>
      </c>
      <c r="X146" s="237">
        <v>86506.9</v>
      </c>
      <c r="Y146" s="242" t="s">
        <v>2273</v>
      </c>
      <c r="Z146" s="242" t="s">
        <v>2273</v>
      </c>
      <c r="AA146" s="242" t="s">
        <v>2273</v>
      </c>
      <c r="AB146" s="242" t="s">
        <v>2273</v>
      </c>
      <c r="AC146" s="242" t="s">
        <v>2273</v>
      </c>
      <c r="AD146" s="242" t="s">
        <v>2273</v>
      </c>
      <c r="AE146" s="242" t="s">
        <v>2273</v>
      </c>
      <c r="AF146" s="242" t="s">
        <v>2273</v>
      </c>
      <c r="AG146" s="242" t="s">
        <v>2273</v>
      </c>
      <c r="AH146" s="242" t="s">
        <v>2273</v>
      </c>
      <c r="AI146" s="242" t="s">
        <v>2273</v>
      </c>
      <c r="AJ146" s="242" t="s">
        <v>2273</v>
      </c>
      <c r="AK146" s="242" t="s">
        <v>2273</v>
      </c>
      <c r="AL146" s="242" t="s">
        <v>2273</v>
      </c>
      <c r="AM146" s="242" t="s">
        <v>2273</v>
      </c>
      <c r="AN146" s="242" t="s">
        <v>2273</v>
      </c>
      <c r="AO146" s="242" t="s">
        <v>2273</v>
      </c>
      <c r="AP146" s="242" t="s">
        <v>2273</v>
      </c>
      <c r="AQ146" s="242" t="s">
        <v>2273</v>
      </c>
      <c r="AR146" s="242" t="s">
        <v>2273</v>
      </c>
      <c r="AS146" s="242" t="s">
        <v>2273</v>
      </c>
      <c r="AT146" s="242" t="s">
        <v>2273</v>
      </c>
      <c r="AU146" s="242" t="s">
        <v>2273</v>
      </c>
    </row>
    <row r="147" spans="2:47" ht="21" hidden="1">
      <c r="B147" s="234" t="s">
        <v>2724</v>
      </c>
      <c r="C147" s="235" t="s">
        <v>2725</v>
      </c>
      <c r="D147" s="235" t="s">
        <v>2268</v>
      </c>
      <c r="E147" s="235" t="s">
        <v>2268</v>
      </c>
      <c r="F147" s="235" t="s">
        <v>2726</v>
      </c>
      <c r="G147" s="235" t="s">
        <v>2727</v>
      </c>
      <c r="H147" s="235" t="s">
        <v>2268</v>
      </c>
      <c r="I147" s="235" t="s">
        <v>2272</v>
      </c>
      <c r="J147" s="238">
        <v>84.561999999999998</v>
      </c>
      <c r="K147" s="236">
        <v>70.099999999999994</v>
      </c>
      <c r="L147" s="236">
        <v>58.9</v>
      </c>
      <c r="M147" s="236">
        <v>66.099999999999994</v>
      </c>
      <c r="N147" s="236">
        <v>88.5</v>
      </c>
      <c r="O147" s="236">
        <v>107</v>
      </c>
      <c r="P147" s="236">
        <v>77.900000000000006</v>
      </c>
      <c r="Q147" s="236">
        <v>60.8</v>
      </c>
      <c r="R147" s="236">
        <v>138.1</v>
      </c>
      <c r="S147" s="236">
        <v>324.3</v>
      </c>
      <c r="T147" s="237">
        <v>237.5</v>
      </c>
      <c r="U147" s="237">
        <v>101.3</v>
      </c>
      <c r="V147" s="237">
        <v>80</v>
      </c>
      <c r="W147" s="237">
        <v>78</v>
      </c>
      <c r="X147" s="237">
        <v>76.099999999999994</v>
      </c>
      <c r="Y147" s="238" t="s">
        <v>2273</v>
      </c>
      <c r="Z147" s="238" t="s">
        <v>2273</v>
      </c>
      <c r="AA147" s="238" t="s">
        <v>2273</v>
      </c>
      <c r="AB147" s="238" t="s">
        <v>2273</v>
      </c>
      <c r="AC147" s="238" t="s">
        <v>2273</v>
      </c>
      <c r="AD147" s="238" t="s">
        <v>2273</v>
      </c>
      <c r="AE147" s="238" t="s">
        <v>2273</v>
      </c>
      <c r="AF147" s="238" t="s">
        <v>2273</v>
      </c>
      <c r="AG147" s="238" t="s">
        <v>2273</v>
      </c>
      <c r="AH147" s="238" t="s">
        <v>2273</v>
      </c>
      <c r="AI147" s="238" t="s">
        <v>2273</v>
      </c>
      <c r="AJ147" s="238" t="s">
        <v>2273</v>
      </c>
      <c r="AK147" s="238" t="s">
        <v>2273</v>
      </c>
      <c r="AL147" s="238" t="s">
        <v>2273</v>
      </c>
      <c r="AM147" s="238" t="s">
        <v>2273</v>
      </c>
      <c r="AN147" s="238" t="s">
        <v>2273</v>
      </c>
      <c r="AO147" s="238" t="s">
        <v>2273</v>
      </c>
      <c r="AP147" s="238" t="s">
        <v>2273</v>
      </c>
      <c r="AQ147" s="238" t="s">
        <v>2273</v>
      </c>
      <c r="AR147" s="238" t="s">
        <v>2273</v>
      </c>
      <c r="AS147" s="238" t="s">
        <v>2273</v>
      </c>
      <c r="AT147" s="238" t="s">
        <v>2273</v>
      </c>
      <c r="AU147" s="238" t="s">
        <v>2273</v>
      </c>
    </row>
    <row r="148" spans="2:47" ht="31.5" hidden="1">
      <c r="B148" s="239" t="s">
        <v>2728</v>
      </c>
      <c r="C148" s="240" t="s">
        <v>2729</v>
      </c>
      <c r="D148" s="240" t="s">
        <v>2268</v>
      </c>
      <c r="E148" s="240" t="s">
        <v>2268</v>
      </c>
      <c r="F148" s="240" t="s">
        <v>2719</v>
      </c>
      <c r="G148" s="240" t="s">
        <v>2730</v>
      </c>
      <c r="H148" s="240" t="s">
        <v>2268</v>
      </c>
      <c r="I148" s="240" t="s">
        <v>2272</v>
      </c>
      <c r="J148" s="242">
        <v>74078.038</v>
      </c>
      <c r="K148" s="241">
        <v>58328</v>
      </c>
      <c r="L148" s="241">
        <v>52287.9</v>
      </c>
      <c r="M148" s="241">
        <v>59628.9</v>
      </c>
      <c r="N148" s="241">
        <v>76293.3</v>
      </c>
      <c r="O148" s="241">
        <v>88420.4</v>
      </c>
      <c r="P148" s="241">
        <v>67899.8</v>
      </c>
      <c r="Q148" s="241">
        <v>53381.5</v>
      </c>
      <c r="R148" s="241">
        <v>114640.1</v>
      </c>
      <c r="S148" s="241">
        <v>290443.7</v>
      </c>
      <c r="T148" s="237">
        <v>204437.8</v>
      </c>
      <c r="U148" s="237">
        <v>80955.7</v>
      </c>
      <c r="V148" s="237">
        <v>60225.599999999999</v>
      </c>
      <c r="W148" s="237">
        <v>57217.4</v>
      </c>
      <c r="X148" s="237">
        <v>55914.3</v>
      </c>
      <c r="Y148" s="242" t="s">
        <v>2273</v>
      </c>
      <c r="Z148" s="242" t="s">
        <v>2273</v>
      </c>
      <c r="AA148" s="242" t="s">
        <v>2273</v>
      </c>
      <c r="AB148" s="242" t="s">
        <v>2273</v>
      </c>
      <c r="AC148" s="242" t="s">
        <v>2273</v>
      </c>
      <c r="AD148" s="242" t="s">
        <v>2273</v>
      </c>
      <c r="AE148" s="242" t="s">
        <v>2273</v>
      </c>
      <c r="AF148" s="242" t="s">
        <v>2273</v>
      </c>
      <c r="AG148" s="242" t="s">
        <v>2273</v>
      </c>
      <c r="AH148" s="242" t="s">
        <v>2273</v>
      </c>
      <c r="AI148" s="242" t="s">
        <v>2273</v>
      </c>
      <c r="AJ148" s="242" t="s">
        <v>2273</v>
      </c>
      <c r="AK148" s="242" t="s">
        <v>2273</v>
      </c>
      <c r="AL148" s="242" t="s">
        <v>2273</v>
      </c>
      <c r="AM148" s="242" t="s">
        <v>2273</v>
      </c>
      <c r="AN148" s="242" t="s">
        <v>2273</v>
      </c>
      <c r="AO148" s="242" t="s">
        <v>2273</v>
      </c>
      <c r="AP148" s="242" t="s">
        <v>2273</v>
      </c>
      <c r="AQ148" s="242" t="s">
        <v>2273</v>
      </c>
      <c r="AR148" s="242" t="s">
        <v>2273</v>
      </c>
      <c r="AS148" s="242" t="s">
        <v>2273</v>
      </c>
      <c r="AT148" s="242" t="s">
        <v>2273</v>
      </c>
      <c r="AU148" s="242" t="s">
        <v>2273</v>
      </c>
    </row>
    <row r="149" spans="2:47" ht="52.5" hidden="1">
      <c r="B149" s="234" t="s">
        <v>2731</v>
      </c>
      <c r="C149" s="235" t="s">
        <v>2732</v>
      </c>
      <c r="D149" s="235" t="s">
        <v>2268</v>
      </c>
      <c r="E149" s="235" t="s">
        <v>2268</v>
      </c>
      <c r="F149" s="235" t="s">
        <v>2657</v>
      </c>
      <c r="G149" s="235" t="s">
        <v>2733</v>
      </c>
      <c r="H149" s="235" t="s">
        <v>2268</v>
      </c>
      <c r="I149" s="235" t="s">
        <v>2272</v>
      </c>
      <c r="J149" s="238">
        <v>148.53399999999999</v>
      </c>
      <c r="K149" s="236">
        <v>127.1</v>
      </c>
      <c r="L149" s="236">
        <v>106.3</v>
      </c>
      <c r="M149" s="236">
        <v>121.9</v>
      </c>
      <c r="N149" s="236">
        <v>155.1</v>
      </c>
      <c r="O149" s="236">
        <v>170.5</v>
      </c>
      <c r="P149" s="236">
        <v>132.5</v>
      </c>
      <c r="Q149" s="236">
        <v>121.8</v>
      </c>
      <c r="R149" s="236">
        <v>210.3</v>
      </c>
      <c r="S149" s="238" t="s">
        <v>2273</v>
      </c>
      <c r="T149" s="238" t="s">
        <v>2273</v>
      </c>
      <c r="U149" s="238" t="s">
        <v>2273</v>
      </c>
      <c r="V149" s="238" t="s">
        <v>2273</v>
      </c>
      <c r="W149" s="238" t="s">
        <v>2273</v>
      </c>
      <c r="X149" s="238" t="s">
        <v>2273</v>
      </c>
      <c r="Y149" s="238" t="s">
        <v>2273</v>
      </c>
      <c r="Z149" s="238" t="s">
        <v>2273</v>
      </c>
      <c r="AA149" s="238" t="s">
        <v>2273</v>
      </c>
      <c r="AB149" s="238" t="s">
        <v>2273</v>
      </c>
      <c r="AC149" s="238" t="s">
        <v>2273</v>
      </c>
      <c r="AD149" s="238" t="s">
        <v>2273</v>
      </c>
      <c r="AE149" s="238" t="s">
        <v>2273</v>
      </c>
      <c r="AF149" s="238" t="s">
        <v>2273</v>
      </c>
      <c r="AG149" s="238" t="s">
        <v>2273</v>
      </c>
      <c r="AH149" s="238" t="s">
        <v>2273</v>
      </c>
      <c r="AI149" s="238" t="s">
        <v>2273</v>
      </c>
      <c r="AJ149" s="238" t="s">
        <v>2273</v>
      </c>
      <c r="AK149" s="238" t="s">
        <v>2273</v>
      </c>
      <c r="AL149" s="238" t="s">
        <v>2273</v>
      </c>
      <c r="AM149" s="238" t="s">
        <v>2273</v>
      </c>
      <c r="AN149" s="238" t="s">
        <v>2273</v>
      </c>
      <c r="AO149" s="238" t="s">
        <v>2273</v>
      </c>
      <c r="AP149" s="238" t="s">
        <v>2273</v>
      </c>
      <c r="AQ149" s="238" t="s">
        <v>2273</v>
      </c>
      <c r="AR149" s="238" t="s">
        <v>2273</v>
      </c>
      <c r="AS149" s="238" t="s">
        <v>2273</v>
      </c>
      <c r="AT149" s="238" t="s">
        <v>2273</v>
      </c>
      <c r="AU149" s="238" t="s">
        <v>2273</v>
      </c>
    </row>
    <row r="150" spans="2:47" ht="52.5" hidden="1">
      <c r="B150" s="239" t="s">
        <v>2734</v>
      </c>
      <c r="C150" s="240" t="s">
        <v>2735</v>
      </c>
      <c r="D150" s="240" t="s">
        <v>2268</v>
      </c>
      <c r="E150" s="240" t="s">
        <v>2268</v>
      </c>
      <c r="F150" s="240" t="s">
        <v>2657</v>
      </c>
      <c r="G150" s="240" t="s">
        <v>2736</v>
      </c>
      <c r="H150" s="240" t="s">
        <v>2268</v>
      </c>
      <c r="I150" s="240" t="s">
        <v>2272</v>
      </c>
      <c r="J150" s="242">
        <v>87861.395999999993</v>
      </c>
      <c r="K150" s="241">
        <v>76162.399999999994</v>
      </c>
      <c r="L150" s="241">
        <v>64136.3</v>
      </c>
      <c r="M150" s="241">
        <v>74231.100000000006</v>
      </c>
      <c r="N150" s="241">
        <v>96304.7</v>
      </c>
      <c r="O150" s="241">
        <v>107419.9</v>
      </c>
      <c r="P150" s="241">
        <v>83835.8</v>
      </c>
      <c r="Q150" s="241">
        <v>77496.3</v>
      </c>
      <c r="R150" s="241">
        <v>137092</v>
      </c>
      <c r="S150" s="242" t="s">
        <v>2273</v>
      </c>
      <c r="T150" s="242" t="s">
        <v>2273</v>
      </c>
      <c r="U150" s="242" t="s">
        <v>2273</v>
      </c>
      <c r="V150" s="242" t="s">
        <v>2273</v>
      </c>
      <c r="W150" s="242" t="s">
        <v>2273</v>
      </c>
      <c r="X150" s="242" t="s">
        <v>2273</v>
      </c>
      <c r="Y150" s="242" t="s">
        <v>2273</v>
      </c>
      <c r="Z150" s="242" t="s">
        <v>2273</v>
      </c>
      <c r="AA150" s="242" t="s">
        <v>2273</v>
      </c>
      <c r="AB150" s="242" t="s">
        <v>2273</v>
      </c>
      <c r="AC150" s="242" t="s">
        <v>2273</v>
      </c>
      <c r="AD150" s="242" t="s">
        <v>2273</v>
      </c>
      <c r="AE150" s="242" t="s">
        <v>2273</v>
      </c>
      <c r="AF150" s="242" t="s">
        <v>2273</v>
      </c>
      <c r="AG150" s="242" t="s">
        <v>2273</v>
      </c>
      <c r="AH150" s="242" t="s">
        <v>2273</v>
      </c>
      <c r="AI150" s="242" t="s">
        <v>2273</v>
      </c>
      <c r="AJ150" s="242" t="s">
        <v>2273</v>
      </c>
      <c r="AK150" s="242" t="s">
        <v>2273</v>
      </c>
      <c r="AL150" s="242" t="s">
        <v>2273</v>
      </c>
      <c r="AM150" s="242" t="s">
        <v>2273</v>
      </c>
      <c r="AN150" s="242" t="s">
        <v>2273</v>
      </c>
      <c r="AO150" s="242" t="s">
        <v>2273</v>
      </c>
      <c r="AP150" s="242" t="s">
        <v>2273</v>
      </c>
      <c r="AQ150" s="242" t="s">
        <v>2273</v>
      </c>
      <c r="AR150" s="242" t="s">
        <v>2273</v>
      </c>
      <c r="AS150" s="242" t="s">
        <v>2273</v>
      </c>
      <c r="AT150" s="242" t="s">
        <v>2273</v>
      </c>
      <c r="AU150" s="242" t="s">
        <v>2273</v>
      </c>
    </row>
    <row r="151" spans="2:47" ht="42" hidden="1">
      <c r="B151" s="234" t="s">
        <v>2737</v>
      </c>
      <c r="C151" s="235" t="s">
        <v>2738</v>
      </c>
      <c r="D151" s="235" t="s">
        <v>2268</v>
      </c>
      <c r="E151" s="235" t="s">
        <v>2268</v>
      </c>
      <c r="F151" s="235" t="s">
        <v>2739</v>
      </c>
      <c r="G151" s="235" t="s">
        <v>2740</v>
      </c>
      <c r="H151" s="235" t="s">
        <v>2268</v>
      </c>
      <c r="I151" s="235" t="s">
        <v>2272</v>
      </c>
      <c r="J151" s="238">
        <v>80.239999999999995</v>
      </c>
      <c r="K151" s="236">
        <v>72.3</v>
      </c>
      <c r="L151" s="236">
        <v>56.7</v>
      </c>
      <c r="M151" s="236">
        <v>64</v>
      </c>
      <c r="N151" s="236">
        <v>85.2</v>
      </c>
      <c r="O151" s="236">
        <v>97.6</v>
      </c>
      <c r="P151" s="236">
        <v>71.900000000000006</v>
      </c>
      <c r="Q151" s="236">
        <v>65.7</v>
      </c>
      <c r="R151" s="236">
        <v>119.8</v>
      </c>
      <c r="S151" s="238" t="s">
        <v>2273</v>
      </c>
      <c r="T151" s="238" t="s">
        <v>2273</v>
      </c>
      <c r="U151" s="238" t="s">
        <v>2273</v>
      </c>
      <c r="V151" s="238" t="s">
        <v>2273</v>
      </c>
      <c r="W151" s="238" t="s">
        <v>2273</v>
      </c>
      <c r="X151" s="238" t="s">
        <v>2273</v>
      </c>
      <c r="Y151" s="238" t="s">
        <v>2273</v>
      </c>
      <c r="Z151" s="238" t="s">
        <v>2273</v>
      </c>
      <c r="AA151" s="238" t="s">
        <v>2273</v>
      </c>
      <c r="AB151" s="238" t="s">
        <v>2273</v>
      </c>
      <c r="AC151" s="238" t="s">
        <v>2273</v>
      </c>
      <c r="AD151" s="238" t="s">
        <v>2273</v>
      </c>
      <c r="AE151" s="238" t="s">
        <v>2273</v>
      </c>
      <c r="AF151" s="238" t="s">
        <v>2273</v>
      </c>
      <c r="AG151" s="238" t="s">
        <v>2273</v>
      </c>
      <c r="AH151" s="238" t="s">
        <v>2273</v>
      </c>
      <c r="AI151" s="238" t="s">
        <v>2273</v>
      </c>
      <c r="AJ151" s="238" t="s">
        <v>2273</v>
      </c>
      <c r="AK151" s="238" t="s">
        <v>2273</v>
      </c>
      <c r="AL151" s="238" t="s">
        <v>2273</v>
      </c>
      <c r="AM151" s="238" t="s">
        <v>2273</v>
      </c>
      <c r="AN151" s="238" t="s">
        <v>2273</v>
      </c>
      <c r="AO151" s="238" t="s">
        <v>2273</v>
      </c>
      <c r="AP151" s="238" t="s">
        <v>2273</v>
      </c>
      <c r="AQ151" s="238" t="s">
        <v>2273</v>
      </c>
      <c r="AR151" s="238" t="s">
        <v>2273</v>
      </c>
      <c r="AS151" s="238" t="s">
        <v>2273</v>
      </c>
      <c r="AT151" s="238" t="s">
        <v>2273</v>
      </c>
      <c r="AU151" s="238" t="s">
        <v>2273</v>
      </c>
    </row>
    <row r="152" spans="2:47" ht="52.5" hidden="1">
      <c r="B152" s="239" t="s">
        <v>2741</v>
      </c>
      <c r="C152" s="240" t="s">
        <v>2742</v>
      </c>
      <c r="D152" s="240" t="s">
        <v>2268</v>
      </c>
      <c r="E152" s="240" t="s">
        <v>2268</v>
      </c>
      <c r="F152" s="240" t="s">
        <v>2657</v>
      </c>
      <c r="G152" s="240" t="s">
        <v>2743</v>
      </c>
      <c r="H152" s="240" t="s">
        <v>2268</v>
      </c>
      <c r="I152" s="240" t="s">
        <v>2272</v>
      </c>
      <c r="J152" s="242">
        <v>70292.154999999999</v>
      </c>
      <c r="K152" s="241">
        <v>60166.1</v>
      </c>
      <c r="L152" s="241">
        <v>50310.3</v>
      </c>
      <c r="M152" s="241">
        <v>57669</v>
      </c>
      <c r="N152" s="241">
        <v>73390.2</v>
      </c>
      <c r="O152" s="241">
        <v>80668.7</v>
      </c>
      <c r="P152" s="241">
        <v>62716.3</v>
      </c>
      <c r="Q152" s="241">
        <v>57662.8</v>
      </c>
      <c r="R152" s="241">
        <v>99518.1</v>
      </c>
      <c r="S152" s="242" t="s">
        <v>2273</v>
      </c>
      <c r="T152" s="242" t="s">
        <v>2273</v>
      </c>
      <c r="U152" s="242" t="s">
        <v>2273</v>
      </c>
      <c r="V152" s="242" t="s">
        <v>2273</v>
      </c>
      <c r="W152" s="242" t="s">
        <v>2273</v>
      </c>
      <c r="X152" s="242" t="s">
        <v>2273</v>
      </c>
      <c r="Y152" s="242" t="s">
        <v>2273</v>
      </c>
      <c r="Z152" s="242" t="s">
        <v>2273</v>
      </c>
      <c r="AA152" s="242" t="s">
        <v>2273</v>
      </c>
      <c r="AB152" s="242" t="s">
        <v>2273</v>
      </c>
      <c r="AC152" s="242" t="s">
        <v>2273</v>
      </c>
      <c r="AD152" s="242" t="s">
        <v>2273</v>
      </c>
      <c r="AE152" s="242" t="s">
        <v>2273</v>
      </c>
      <c r="AF152" s="242" t="s">
        <v>2273</v>
      </c>
      <c r="AG152" s="242" t="s">
        <v>2273</v>
      </c>
      <c r="AH152" s="242" t="s">
        <v>2273</v>
      </c>
      <c r="AI152" s="242" t="s">
        <v>2273</v>
      </c>
      <c r="AJ152" s="242" t="s">
        <v>2273</v>
      </c>
      <c r="AK152" s="242" t="s">
        <v>2273</v>
      </c>
      <c r="AL152" s="242" t="s">
        <v>2273</v>
      </c>
      <c r="AM152" s="242" t="s">
        <v>2273</v>
      </c>
      <c r="AN152" s="242" t="s">
        <v>2273</v>
      </c>
      <c r="AO152" s="242" t="s">
        <v>2273</v>
      </c>
      <c r="AP152" s="242" t="s">
        <v>2273</v>
      </c>
      <c r="AQ152" s="242" t="s">
        <v>2273</v>
      </c>
      <c r="AR152" s="242" t="s">
        <v>2273</v>
      </c>
      <c r="AS152" s="242" t="s">
        <v>2273</v>
      </c>
      <c r="AT152" s="242" t="s">
        <v>2273</v>
      </c>
      <c r="AU152" s="242" t="s">
        <v>2273</v>
      </c>
    </row>
    <row r="153" spans="2:47" ht="157.5" hidden="1">
      <c r="B153" s="234" t="s">
        <v>2744</v>
      </c>
      <c r="C153" s="235" t="s">
        <v>2745</v>
      </c>
      <c r="D153" s="235" t="s">
        <v>2268</v>
      </c>
      <c r="E153" s="235" t="s">
        <v>2268</v>
      </c>
      <c r="F153" s="235" t="s">
        <v>2682</v>
      </c>
      <c r="G153" s="235" t="s">
        <v>2746</v>
      </c>
      <c r="H153" s="235" t="s">
        <v>2268</v>
      </c>
      <c r="I153" s="235" t="s">
        <v>2272</v>
      </c>
      <c r="J153" s="238">
        <v>807.66</v>
      </c>
      <c r="K153" s="238">
        <v>777.85</v>
      </c>
      <c r="L153" s="238">
        <v>784.97</v>
      </c>
      <c r="M153" s="238">
        <v>768.06</v>
      </c>
      <c r="N153" s="238">
        <v>688.02</v>
      </c>
      <c r="O153" s="238">
        <v>527.82000000000005</v>
      </c>
      <c r="P153" s="238">
        <v>502.82</v>
      </c>
      <c r="Q153" s="238">
        <v>471.8</v>
      </c>
      <c r="R153" s="236">
        <v>415.8</v>
      </c>
      <c r="S153" s="236">
        <v>380.8</v>
      </c>
      <c r="T153" s="237">
        <v>340.8</v>
      </c>
      <c r="U153" s="237">
        <v>280.8</v>
      </c>
      <c r="V153" s="237">
        <v>220.8</v>
      </c>
      <c r="W153" s="237">
        <v>175.8</v>
      </c>
      <c r="X153" s="237">
        <v>130.80000000000001</v>
      </c>
      <c r="Y153" s="237">
        <v>110.8</v>
      </c>
      <c r="Z153" s="237">
        <v>85.77</v>
      </c>
      <c r="AA153" s="237">
        <v>55.77</v>
      </c>
      <c r="AB153" s="237">
        <v>25.77</v>
      </c>
      <c r="AC153" s="237">
        <v>-4.226</v>
      </c>
      <c r="AD153" s="238" t="s">
        <v>2273</v>
      </c>
      <c r="AE153" s="238" t="s">
        <v>2273</v>
      </c>
      <c r="AF153" s="238" t="s">
        <v>2273</v>
      </c>
      <c r="AG153" s="238" t="s">
        <v>2273</v>
      </c>
      <c r="AH153" s="238" t="s">
        <v>2273</v>
      </c>
      <c r="AI153" s="238" t="s">
        <v>2273</v>
      </c>
      <c r="AJ153" s="238" t="s">
        <v>2273</v>
      </c>
      <c r="AK153" s="238" t="s">
        <v>2273</v>
      </c>
      <c r="AL153" s="238" t="s">
        <v>2273</v>
      </c>
      <c r="AM153" s="238" t="s">
        <v>2273</v>
      </c>
      <c r="AN153" s="238" t="s">
        <v>2273</v>
      </c>
      <c r="AO153" s="238" t="s">
        <v>2273</v>
      </c>
      <c r="AP153" s="238" t="s">
        <v>2273</v>
      </c>
      <c r="AQ153" s="238" t="s">
        <v>2273</v>
      </c>
      <c r="AR153" s="238" t="s">
        <v>2273</v>
      </c>
      <c r="AS153" s="238" t="s">
        <v>2273</v>
      </c>
      <c r="AT153" s="238" t="s">
        <v>2273</v>
      </c>
      <c r="AU153" s="238" t="s">
        <v>2273</v>
      </c>
    </row>
    <row r="154" spans="2:47" ht="157.5" hidden="1">
      <c r="B154" s="239" t="s">
        <v>2747</v>
      </c>
      <c r="C154" s="240" t="s">
        <v>2748</v>
      </c>
      <c r="D154" s="240" t="s">
        <v>2268</v>
      </c>
      <c r="E154" s="240" t="s">
        <v>2268</v>
      </c>
      <c r="F154" s="240" t="s">
        <v>2682</v>
      </c>
      <c r="G154" s="240" t="s">
        <v>2749</v>
      </c>
      <c r="H154" s="240" t="s">
        <v>2268</v>
      </c>
      <c r="I154" s="240" t="s">
        <v>2272</v>
      </c>
      <c r="J154" s="242">
        <v>1.038</v>
      </c>
      <c r="K154" s="242">
        <v>4.9039999999999999</v>
      </c>
      <c r="L154" s="242">
        <v>-1.0549999999999999</v>
      </c>
      <c r="M154" s="242">
        <v>0.77900000000000003</v>
      </c>
      <c r="N154" s="242">
        <v>1.389</v>
      </c>
      <c r="O154" s="242">
        <v>-2.4849999999999999</v>
      </c>
      <c r="P154" s="242">
        <v>-0.627</v>
      </c>
      <c r="Q154" s="242">
        <v>-7.2220000000000004</v>
      </c>
      <c r="R154" s="242">
        <v>0.98499999999999999</v>
      </c>
      <c r="S154" s="241">
        <v>0</v>
      </c>
      <c r="T154" s="237">
        <v>-1.7</v>
      </c>
      <c r="U154" s="237">
        <v>0.5</v>
      </c>
      <c r="V154" s="237">
        <v>-0.2</v>
      </c>
      <c r="W154" s="237">
        <v>-0.6</v>
      </c>
      <c r="X154" s="237">
        <v>-0.5</v>
      </c>
      <c r="Y154" s="237">
        <v>-1.6</v>
      </c>
      <c r="Z154" s="237">
        <v>-2.1</v>
      </c>
      <c r="AA154" s="237">
        <v>-2.5</v>
      </c>
      <c r="AB154" s="237">
        <v>-3</v>
      </c>
      <c r="AC154" s="237">
        <v>-3.4</v>
      </c>
      <c r="AD154" s="242" t="s">
        <v>2273</v>
      </c>
      <c r="AE154" s="242" t="s">
        <v>2273</v>
      </c>
      <c r="AF154" s="242" t="s">
        <v>2273</v>
      </c>
      <c r="AG154" s="242" t="s">
        <v>2273</v>
      </c>
      <c r="AH154" s="242" t="s">
        <v>2273</v>
      </c>
      <c r="AI154" s="242" t="s">
        <v>2273</v>
      </c>
      <c r="AJ154" s="242" t="s">
        <v>2273</v>
      </c>
      <c r="AK154" s="242" t="s">
        <v>2273</v>
      </c>
      <c r="AL154" s="242" t="s">
        <v>2273</v>
      </c>
      <c r="AM154" s="242" t="s">
        <v>2273</v>
      </c>
      <c r="AN154" s="242" t="s">
        <v>2273</v>
      </c>
      <c r="AO154" s="242" t="s">
        <v>2273</v>
      </c>
      <c r="AP154" s="242" t="s">
        <v>2273</v>
      </c>
      <c r="AQ154" s="242" t="s">
        <v>2273</v>
      </c>
      <c r="AR154" s="242" t="s">
        <v>2273</v>
      </c>
      <c r="AS154" s="242" t="s">
        <v>2273</v>
      </c>
      <c r="AT154" s="242" t="s">
        <v>2273</v>
      </c>
      <c r="AU154" s="242" t="s">
        <v>2273</v>
      </c>
    </row>
    <row r="155" spans="2:47" ht="157.5" hidden="1">
      <c r="B155" s="234" t="s">
        <v>2750</v>
      </c>
      <c r="C155" s="235" t="s">
        <v>2751</v>
      </c>
      <c r="D155" s="235" t="s">
        <v>2268</v>
      </c>
      <c r="E155" s="235" t="s">
        <v>2268</v>
      </c>
      <c r="F155" s="235" t="s">
        <v>2672</v>
      </c>
      <c r="G155" s="235" t="s">
        <v>2752</v>
      </c>
      <c r="H155" s="235" t="s">
        <v>2268</v>
      </c>
      <c r="I155" s="235" t="s">
        <v>2272</v>
      </c>
      <c r="J155" s="238">
        <v>29.518000000000001</v>
      </c>
      <c r="K155" s="238">
        <v>30.443999999999999</v>
      </c>
      <c r="L155" s="238">
        <v>29.652000000000001</v>
      </c>
      <c r="M155" s="238">
        <v>28.856000000000002</v>
      </c>
      <c r="N155" s="238">
        <v>29.271999999999998</v>
      </c>
      <c r="O155" s="238">
        <v>28.565999999999999</v>
      </c>
      <c r="P155" s="238">
        <v>28.577999999999999</v>
      </c>
      <c r="Q155" s="238">
        <v>26.896000000000001</v>
      </c>
      <c r="R155" s="238">
        <v>25.849</v>
      </c>
      <c r="S155" s="236">
        <v>25.5</v>
      </c>
      <c r="T155" s="237">
        <v>24.6</v>
      </c>
      <c r="U155" s="237">
        <v>24.6</v>
      </c>
      <c r="V155" s="237">
        <v>24.1</v>
      </c>
      <c r="W155" s="237">
        <v>23.8</v>
      </c>
      <c r="X155" s="237">
        <v>23.5</v>
      </c>
      <c r="Y155" s="237">
        <v>23</v>
      </c>
      <c r="Z155" s="237">
        <v>22.5</v>
      </c>
      <c r="AA155" s="237">
        <v>21.8</v>
      </c>
      <c r="AB155" s="237">
        <v>21</v>
      </c>
      <c r="AC155" s="237">
        <v>20.3</v>
      </c>
      <c r="AD155" s="238" t="s">
        <v>2273</v>
      </c>
      <c r="AE155" s="238" t="s">
        <v>2273</v>
      </c>
      <c r="AF155" s="238" t="s">
        <v>2273</v>
      </c>
      <c r="AG155" s="238" t="s">
        <v>2273</v>
      </c>
      <c r="AH155" s="238" t="s">
        <v>2273</v>
      </c>
      <c r="AI155" s="238" t="s">
        <v>2273</v>
      </c>
      <c r="AJ155" s="238" t="s">
        <v>2273</v>
      </c>
      <c r="AK155" s="238" t="s">
        <v>2273</v>
      </c>
      <c r="AL155" s="238" t="s">
        <v>2273</v>
      </c>
      <c r="AM155" s="238" t="s">
        <v>2273</v>
      </c>
      <c r="AN155" s="238" t="s">
        <v>2273</v>
      </c>
      <c r="AO155" s="238" t="s">
        <v>2273</v>
      </c>
      <c r="AP155" s="238" t="s">
        <v>2273</v>
      </c>
      <c r="AQ155" s="238" t="s">
        <v>2273</v>
      </c>
      <c r="AR155" s="238" t="s">
        <v>2273</v>
      </c>
      <c r="AS155" s="238" t="s">
        <v>2273</v>
      </c>
      <c r="AT155" s="238" t="s">
        <v>2273</v>
      </c>
      <c r="AU155" s="238" t="s">
        <v>2273</v>
      </c>
    </row>
    <row r="156" spans="2:47" ht="157.5" hidden="1">
      <c r="B156" s="239" t="s">
        <v>2753</v>
      </c>
      <c r="C156" s="240" t="s">
        <v>2754</v>
      </c>
      <c r="D156" s="240" t="s">
        <v>2268</v>
      </c>
      <c r="E156" s="240" t="s">
        <v>2268</v>
      </c>
      <c r="F156" s="240" t="s">
        <v>2672</v>
      </c>
      <c r="G156" s="240" t="s">
        <v>2755</v>
      </c>
      <c r="H156" s="240" t="s">
        <v>2268</v>
      </c>
      <c r="I156" s="240" t="s">
        <v>2272</v>
      </c>
      <c r="J156" s="242">
        <v>2.0190000000000001</v>
      </c>
      <c r="K156" s="242">
        <v>2.093</v>
      </c>
      <c r="L156" s="242">
        <v>2.1309999999999998</v>
      </c>
      <c r="M156" s="242">
        <v>2.2160000000000002</v>
      </c>
      <c r="N156" s="242">
        <v>2.2149999999999999</v>
      </c>
      <c r="O156" s="242">
        <v>2.1150000000000002</v>
      </c>
      <c r="P156" s="242">
        <v>2.117</v>
      </c>
      <c r="Q156" s="242">
        <v>2.028</v>
      </c>
      <c r="R156" s="242">
        <v>1.9730000000000001</v>
      </c>
      <c r="S156" s="241">
        <v>1.9</v>
      </c>
      <c r="T156" s="237">
        <v>1.9</v>
      </c>
      <c r="U156" s="237">
        <v>1.9</v>
      </c>
      <c r="V156" s="237">
        <v>1.9</v>
      </c>
      <c r="W156" s="237">
        <v>1.9</v>
      </c>
      <c r="X156" s="237">
        <v>2</v>
      </c>
      <c r="Y156" s="237">
        <v>2</v>
      </c>
      <c r="Z156" s="237">
        <v>2</v>
      </c>
      <c r="AA156" s="237">
        <v>1.9</v>
      </c>
      <c r="AB156" s="237">
        <v>2</v>
      </c>
      <c r="AC156" s="237">
        <v>1.9</v>
      </c>
      <c r="AD156" s="242" t="s">
        <v>2273</v>
      </c>
      <c r="AE156" s="242" t="s">
        <v>2273</v>
      </c>
      <c r="AF156" s="242" t="s">
        <v>2273</v>
      </c>
      <c r="AG156" s="242" t="s">
        <v>2273</v>
      </c>
      <c r="AH156" s="242" t="s">
        <v>2273</v>
      </c>
      <c r="AI156" s="242" t="s">
        <v>2273</v>
      </c>
      <c r="AJ156" s="242" t="s">
        <v>2273</v>
      </c>
      <c r="AK156" s="242" t="s">
        <v>2273</v>
      </c>
      <c r="AL156" s="242" t="s">
        <v>2273</v>
      </c>
      <c r="AM156" s="242" t="s">
        <v>2273</v>
      </c>
      <c r="AN156" s="242" t="s">
        <v>2273</v>
      </c>
      <c r="AO156" s="242" t="s">
        <v>2273</v>
      </c>
      <c r="AP156" s="242" t="s">
        <v>2273</v>
      </c>
      <c r="AQ156" s="242" t="s">
        <v>2273</v>
      </c>
      <c r="AR156" s="242" t="s">
        <v>2273</v>
      </c>
      <c r="AS156" s="242" t="s">
        <v>2273</v>
      </c>
      <c r="AT156" s="242" t="s">
        <v>2273</v>
      </c>
      <c r="AU156" s="242" t="s">
        <v>2273</v>
      </c>
    </row>
    <row r="157" spans="2:47" ht="157.5" hidden="1">
      <c r="B157" s="234" t="s">
        <v>2756</v>
      </c>
      <c r="C157" s="235" t="s">
        <v>2757</v>
      </c>
      <c r="D157" s="235" t="s">
        <v>2268</v>
      </c>
      <c r="E157" s="235" t="s">
        <v>2268</v>
      </c>
      <c r="F157" s="235" t="s">
        <v>2682</v>
      </c>
      <c r="G157" s="235" t="s">
        <v>2758</v>
      </c>
      <c r="H157" s="235" t="s">
        <v>2268</v>
      </c>
      <c r="I157" s="235" t="s">
        <v>2272</v>
      </c>
      <c r="J157" s="238">
        <v>77879.5</v>
      </c>
      <c r="K157" s="238">
        <v>81698.5</v>
      </c>
      <c r="L157" s="238">
        <v>80836.899999999994</v>
      </c>
      <c r="M157" s="238">
        <v>81467</v>
      </c>
      <c r="N157" s="238">
        <v>82598.8</v>
      </c>
      <c r="O157" s="238">
        <v>80545.899999999994</v>
      </c>
      <c r="P157" s="238">
        <v>80040.800000000003</v>
      </c>
      <c r="Q157" s="238">
        <v>74260.600000000006</v>
      </c>
      <c r="R157" s="238">
        <v>74992.399999999994</v>
      </c>
      <c r="S157" s="236">
        <v>75017</v>
      </c>
      <c r="T157" s="237">
        <v>73714</v>
      </c>
      <c r="U157" s="237">
        <v>74108</v>
      </c>
      <c r="V157" s="237">
        <v>73938</v>
      </c>
      <c r="W157" s="237">
        <v>73484</v>
      </c>
      <c r="X157" s="237">
        <v>73107</v>
      </c>
      <c r="Y157" s="237">
        <v>71911</v>
      </c>
      <c r="Z157" s="237">
        <v>70405</v>
      </c>
      <c r="AA157" s="237">
        <v>68633</v>
      </c>
      <c r="AB157" s="237">
        <v>66597</v>
      </c>
      <c r="AC157" s="237">
        <v>64339</v>
      </c>
      <c r="AD157" s="238" t="s">
        <v>2273</v>
      </c>
      <c r="AE157" s="238" t="s">
        <v>2273</v>
      </c>
      <c r="AF157" s="238" t="s">
        <v>2273</v>
      </c>
      <c r="AG157" s="238" t="s">
        <v>2273</v>
      </c>
      <c r="AH157" s="238" t="s">
        <v>2273</v>
      </c>
      <c r="AI157" s="238" t="s">
        <v>2273</v>
      </c>
      <c r="AJ157" s="238" t="s">
        <v>2273</v>
      </c>
      <c r="AK157" s="238" t="s">
        <v>2273</v>
      </c>
      <c r="AL157" s="238" t="s">
        <v>2273</v>
      </c>
      <c r="AM157" s="238" t="s">
        <v>2273</v>
      </c>
      <c r="AN157" s="238" t="s">
        <v>2273</v>
      </c>
      <c r="AO157" s="238" t="s">
        <v>2273</v>
      </c>
      <c r="AP157" s="238" t="s">
        <v>2273</v>
      </c>
      <c r="AQ157" s="238" t="s">
        <v>2273</v>
      </c>
      <c r="AR157" s="238" t="s">
        <v>2273</v>
      </c>
      <c r="AS157" s="238" t="s">
        <v>2273</v>
      </c>
      <c r="AT157" s="238" t="s">
        <v>2273</v>
      </c>
      <c r="AU157" s="238" t="s">
        <v>2273</v>
      </c>
    </row>
    <row r="158" spans="2:47" ht="157.5" hidden="1">
      <c r="B158" s="239" t="s">
        <v>2759</v>
      </c>
      <c r="C158" s="240" t="s">
        <v>2760</v>
      </c>
      <c r="D158" s="240" t="s">
        <v>2268</v>
      </c>
      <c r="E158" s="240" t="s">
        <v>2268</v>
      </c>
      <c r="F158" s="240" t="s">
        <v>2672</v>
      </c>
      <c r="G158" s="240" t="s">
        <v>2761</v>
      </c>
      <c r="H158" s="240" t="s">
        <v>2268</v>
      </c>
      <c r="I158" s="240" t="s">
        <v>2272</v>
      </c>
      <c r="J158" s="242">
        <v>99.355999999999995</v>
      </c>
      <c r="K158" s="242">
        <v>97.337000000000003</v>
      </c>
      <c r="L158" s="242">
        <v>100.361</v>
      </c>
      <c r="M158" s="242">
        <v>99.876999999999995</v>
      </c>
      <c r="N158" s="242">
        <v>98.873000000000005</v>
      </c>
      <c r="O158" s="242">
        <v>99.084999999999994</v>
      </c>
      <c r="P158" s="242">
        <v>100.03</v>
      </c>
      <c r="Q158" s="242">
        <v>98.177999999999997</v>
      </c>
      <c r="R158" s="242">
        <v>98.64</v>
      </c>
      <c r="S158" s="242" t="s">
        <v>2273</v>
      </c>
      <c r="T158" s="242" t="s">
        <v>2273</v>
      </c>
      <c r="U158" s="242" t="s">
        <v>2273</v>
      </c>
      <c r="V158" s="242" t="s">
        <v>2273</v>
      </c>
      <c r="W158" s="242" t="s">
        <v>2273</v>
      </c>
      <c r="X158" s="242" t="s">
        <v>2273</v>
      </c>
      <c r="Y158" s="242" t="s">
        <v>2273</v>
      </c>
      <c r="Z158" s="242" t="s">
        <v>2273</v>
      </c>
      <c r="AA158" s="242" t="s">
        <v>2273</v>
      </c>
      <c r="AB158" s="242" t="s">
        <v>2273</v>
      </c>
      <c r="AC158" s="242" t="s">
        <v>2273</v>
      </c>
      <c r="AD158" s="242" t="s">
        <v>2273</v>
      </c>
      <c r="AE158" s="242" t="s">
        <v>2273</v>
      </c>
      <c r="AF158" s="242" t="s">
        <v>2273</v>
      </c>
      <c r="AG158" s="242" t="s">
        <v>2273</v>
      </c>
      <c r="AH158" s="242" t="s">
        <v>2273</v>
      </c>
      <c r="AI158" s="242" t="s">
        <v>2273</v>
      </c>
      <c r="AJ158" s="242" t="s">
        <v>2273</v>
      </c>
      <c r="AK158" s="242" t="s">
        <v>2273</v>
      </c>
      <c r="AL158" s="242" t="s">
        <v>2273</v>
      </c>
      <c r="AM158" s="242" t="s">
        <v>2273</v>
      </c>
      <c r="AN158" s="242" t="s">
        <v>2273</v>
      </c>
      <c r="AO158" s="242" t="s">
        <v>2273</v>
      </c>
      <c r="AP158" s="242" t="s">
        <v>2273</v>
      </c>
      <c r="AQ158" s="242" t="s">
        <v>2273</v>
      </c>
      <c r="AR158" s="242" t="s">
        <v>2273</v>
      </c>
      <c r="AS158" s="242" t="s">
        <v>2273</v>
      </c>
      <c r="AT158" s="242" t="s">
        <v>2273</v>
      </c>
      <c r="AU158" s="242" t="s">
        <v>2273</v>
      </c>
    </row>
    <row r="159" spans="2:47" ht="157.5" hidden="1">
      <c r="B159" s="234" t="s">
        <v>2762</v>
      </c>
      <c r="C159" s="235" t="s">
        <v>2763</v>
      </c>
      <c r="D159" s="235" t="s">
        <v>2268</v>
      </c>
      <c r="E159" s="235" t="s">
        <v>2268</v>
      </c>
      <c r="F159" s="235" t="s">
        <v>2682</v>
      </c>
      <c r="G159" s="235" t="s">
        <v>2764</v>
      </c>
      <c r="H159" s="235" t="s">
        <v>2268</v>
      </c>
      <c r="I159" s="235" t="s">
        <v>2272</v>
      </c>
      <c r="J159" s="238">
        <v>77377.899999999994</v>
      </c>
      <c r="K159" s="238">
        <v>79523.100000000006</v>
      </c>
      <c r="L159" s="238">
        <v>81128.7</v>
      </c>
      <c r="M159" s="238">
        <v>81366.399999999994</v>
      </c>
      <c r="N159" s="238">
        <v>81667.600000000006</v>
      </c>
      <c r="O159" s="238">
        <v>79809</v>
      </c>
      <c r="P159" s="238">
        <v>80065.2</v>
      </c>
      <c r="Q159" s="238">
        <v>72907.600000000006</v>
      </c>
      <c r="R159" s="238">
        <v>73972.5</v>
      </c>
      <c r="S159" s="238" t="s">
        <v>2273</v>
      </c>
      <c r="T159" s="238" t="s">
        <v>2273</v>
      </c>
      <c r="U159" s="238" t="s">
        <v>2273</v>
      </c>
      <c r="V159" s="238" t="s">
        <v>2273</v>
      </c>
      <c r="W159" s="238" t="s">
        <v>2273</v>
      </c>
      <c r="X159" s="238" t="s">
        <v>2273</v>
      </c>
      <c r="Y159" s="238" t="s">
        <v>2273</v>
      </c>
      <c r="Z159" s="238" t="s">
        <v>2273</v>
      </c>
      <c r="AA159" s="238" t="s">
        <v>2273</v>
      </c>
      <c r="AB159" s="238" t="s">
        <v>2273</v>
      </c>
      <c r="AC159" s="238" t="s">
        <v>2273</v>
      </c>
      <c r="AD159" s="238" t="s">
        <v>2273</v>
      </c>
      <c r="AE159" s="238" t="s">
        <v>2273</v>
      </c>
      <c r="AF159" s="238" t="s">
        <v>2273</v>
      </c>
      <c r="AG159" s="238" t="s">
        <v>2273</v>
      </c>
      <c r="AH159" s="238" t="s">
        <v>2273</v>
      </c>
      <c r="AI159" s="238" t="s">
        <v>2273</v>
      </c>
      <c r="AJ159" s="238" t="s">
        <v>2273</v>
      </c>
      <c r="AK159" s="238" t="s">
        <v>2273</v>
      </c>
      <c r="AL159" s="238" t="s">
        <v>2273</v>
      </c>
      <c r="AM159" s="238" t="s">
        <v>2273</v>
      </c>
      <c r="AN159" s="238" t="s">
        <v>2273</v>
      </c>
      <c r="AO159" s="238" t="s">
        <v>2273</v>
      </c>
      <c r="AP159" s="238" t="s">
        <v>2273</v>
      </c>
      <c r="AQ159" s="238" t="s">
        <v>2273</v>
      </c>
      <c r="AR159" s="238" t="s">
        <v>2273</v>
      </c>
      <c r="AS159" s="238" t="s">
        <v>2273</v>
      </c>
      <c r="AT159" s="238" t="s">
        <v>2273</v>
      </c>
      <c r="AU159" s="238" t="s">
        <v>2273</v>
      </c>
    </row>
    <row r="160" spans="2:47" ht="157.5" hidden="1">
      <c r="B160" s="239" t="s">
        <v>2765</v>
      </c>
      <c r="C160" s="240" t="s">
        <v>2766</v>
      </c>
      <c r="D160" s="240" t="s">
        <v>2268</v>
      </c>
      <c r="E160" s="240" t="s">
        <v>2268</v>
      </c>
      <c r="F160" s="240" t="s">
        <v>2682</v>
      </c>
      <c r="G160" s="240" t="s">
        <v>2767</v>
      </c>
      <c r="H160" s="240" t="s">
        <v>2268</v>
      </c>
      <c r="I160" s="240" t="s">
        <v>2272</v>
      </c>
      <c r="J160" s="242">
        <v>0</v>
      </c>
      <c r="K160" s="242">
        <v>0</v>
      </c>
      <c r="L160" s="242">
        <v>0</v>
      </c>
      <c r="M160" s="242">
        <v>0</v>
      </c>
      <c r="N160" s="242">
        <v>0</v>
      </c>
      <c r="O160" s="242">
        <v>0</v>
      </c>
      <c r="P160" s="242">
        <v>0</v>
      </c>
      <c r="Q160" s="242">
        <v>0</v>
      </c>
      <c r="R160" s="242">
        <v>0</v>
      </c>
      <c r="S160" s="242" t="s">
        <v>2273</v>
      </c>
      <c r="T160" s="242" t="s">
        <v>2273</v>
      </c>
      <c r="U160" s="242" t="s">
        <v>2273</v>
      </c>
      <c r="V160" s="242" t="s">
        <v>2273</v>
      </c>
      <c r="W160" s="242" t="s">
        <v>2273</v>
      </c>
      <c r="X160" s="242" t="s">
        <v>2273</v>
      </c>
      <c r="Y160" s="242" t="s">
        <v>2273</v>
      </c>
      <c r="Z160" s="242" t="s">
        <v>2273</v>
      </c>
      <c r="AA160" s="242" t="s">
        <v>2273</v>
      </c>
      <c r="AB160" s="242" t="s">
        <v>2273</v>
      </c>
      <c r="AC160" s="242" t="s">
        <v>2273</v>
      </c>
      <c r="AD160" s="242" t="s">
        <v>2273</v>
      </c>
      <c r="AE160" s="242" t="s">
        <v>2273</v>
      </c>
      <c r="AF160" s="242" t="s">
        <v>2273</v>
      </c>
      <c r="AG160" s="242" t="s">
        <v>2273</v>
      </c>
      <c r="AH160" s="242" t="s">
        <v>2273</v>
      </c>
      <c r="AI160" s="242" t="s">
        <v>2273</v>
      </c>
      <c r="AJ160" s="242" t="s">
        <v>2273</v>
      </c>
      <c r="AK160" s="242" t="s">
        <v>2273</v>
      </c>
      <c r="AL160" s="242" t="s">
        <v>2273</v>
      </c>
      <c r="AM160" s="242" t="s">
        <v>2273</v>
      </c>
      <c r="AN160" s="242" t="s">
        <v>2273</v>
      </c>
      <c r="AO160" s="242" t="s">
        <v>2273</v>
      </c>
      <c r="AP160" s="242" t="s">
        <v>2273</v>
      </c>
      <c r="AQ160" s="242" t="s">
        <v>2273</v>
      </c>
      <c r="AR160" s="242" t="s">
        <v>2273</v>
      </c>
      <c r="AS160" s="242" t="s">
        <v>2273</v>
      </c>
      <c r="AT160" s="242" t="s">
        <v>2273</v>
      </c>
      <c r="AU160" s="242" t="s">
        <v>2273</v>
      </c>
    </row>
    <row r="161" spans="2:47" ht="157.5" hidden="1">
      <c r="B161" s="234" t="s">
        <v>2768</v>
      </c>
      <c r="C161" s="235" t="s">
        <v>2769</v>
      </c>
      <c r="D161" s="235" t="s">
        <v>2268</v>
      </c>
      <c r="E161" s="235" t="s">
        <v>2268</v>
      </c>
      <c r="F161" s="235" t="s">
        <v>2682</v>
      </c>
      <c r="G161" s="235" t="s">
        <v>2770</v>
      </c>
      <c r="H161" s="235" t="s">
        <v>2268</v>
      </c>
      <c r="I161" s="235" t="s">
        <v>2272</v>
      </c>
      <c r="J161" s="238">
        <v>77377.899999999994</v>
      </c>
      <c r="K161" s="238">
        <v>79523.100000000006</v>
      </c>
      <c r="L161" s="238">
        <v>81128.7</v>
      </c>
      <c r="M161" s="238">
        <v>81366.399999999994</v>
      </c>
      <c r="N161" s="238">
        <v>81667.600000000006</v>
      </c>
      <c r="O161" s="238">
        <v>79809</v>
      </c>
      <c r="P161" s="238">
        <v>80065.2</v>
      </c>
      <c r="Q161" s="238">
        <v>72907.600000000006</v>
      </c>
      <c r="R161" s="238">
        <v>73972.5</v>
      </c>
      <c r="S161" s="238" t="s">
        <v>2273</v>
      </c>
      <c r="T161" s="238" t="s">
        <v>2273</v>
      </c>
      <c r="U161" s="238" t="s">
        <v>2273</v>
      </c>
      <c r="V161" s="238" t="s">
        <v>2273</v>
      </c>
      <c r="W161" s="238" t="s">
        <v>2273</v>
      </c>
      <c r="X161" s="238" t="s">
        <v>2273</v>
      </c>
      <c r="Y161" s="238" t="s">
        <v>2273</v>
      </c>
      <c r="Z161" s="238" t="s">
        <v>2273</v>
      </c>
      <c r="AA161" s="238" t="s">
        <v>2273</v>
      </c>
      <c r="AB161" s="238" t="s">
        <v>2273</v>
      </c>
      <c r="AC161" s="238" t="s">
        <v>2273</v>
      </c>
      <c r="AD161" s="238" t="s">
        <v>2273</v>
      </c>
      <c r="AE161" s="238" t="s">
        <v>2273</v>
      </c>
      <c r="AF161" s="238" t="s">
        <v>2273</v>
      </c>
      <c r="AG161" s="238" t="s">
        <v>2273</v>
      </c>
      <c r="AH161" s="238" t="s">
        <v>2273</v>
      </c>
      <c r="AI161" s="238" t="s">
        <v>2273</v>
      </c>
      <c r="AJ161" s="238" t="s">
        <v>2273</v>
      </c>
      <c r="AK161" s="238" t="s">
        <v>2273</v>
      </c>
      <c r="AL161" s="238" t="s">
        <v>2273</v>
      </c>
      <c r="AM161" s="238" t="s">
        <v>2273</v>
      </c>
      <c r="AN161" s="238" t="s">
        <v>2273</v>
      </c>
      <c r="AO161" s="238" t="s">
        <v>2273</v>
      </c>
      <c r="AP161" s="238" t="s">
        <v>2273</v>
      </c>
      <c r="AQ161" s="238" t="s">
        <v>2273</v>
      </c>
      <c r="AR161" s="238" t="s">
        <v>2273</v>
      </c>
      <c r="AS161" s="238" t="s">
        <v>2273</v>
      </c>
      <c r="AT161" s="238" t="s">
        <v>2273</v>
      </c>
      <c r="AU161" s="238" t="s">
        <v>2273</v>
      </c>
    </row>
    <row r="162" spans="2:47" ht="63" hidden="1">
      <c r="B162" s="239" t="s">
        <v>2771</v>
      </c>
      <c r="C162" s="240" t="s">
        <v>2772</v>
      </c>
      <c r="D162" s="240" t="s">
        <v>2268</v>
      </c>
      <c r="E162" s="240" t="s">
        <v>2268</v>
      </c>
      <c r="F162" s="240" t="s">
        <v>2587</v>
      </c>
      <c r="G162" s="240" t="s">
        <v>2773</v>
      </c>
      <c r="H162" s="240" t="s">
        <v>2268</v>
      </c>
      <c r="I162" s="240" t="s">
        <v>2272</v>
      </c>
      <c r="J162" s="242">
        <v>1.1200000000000001</v>
      </c>
      <c r="K162" s="241">
        <v>1.1499999999999999</v>
      </c>
      <c r="L162" s="241">
        <v>1.1599999999999999</v>
      </c>
      <c r="M162" s="241">
        <v>1.17</v>
      </c>
      <c r="N162" s="241">
        <v>1.21</v>
      </c>
      <c r="O162" s="241">
        <v>1.24</v>
      </c>
      <c r="P162" s="241">
        <v>1.25</v>
      </c>
      <c r="Q162" s="241">
        <v>1.27</v>
      </c>
      <c r="R162" s="241">
        <v>1.33</v>
      </c>
      <c r="S162" s="241">
        <v>1.35</v>
      </c>
      <c r="T162" s="237">
        <v>1.4</v>
      </c>
      <c r="U162" s="237">
        <v>1.47</v>
      </c>
      <c r="V162" s="237">
        <v>1.53</v>
      </c>
      <c r="W162" s="237">
        <v>1.58</v>
      </c>
      <c r="X162" s="237">
        <v>1.63</v>
      </c>
      <c r="Y162" s="242" t="s">
        <v>2273</v>
      </c>
      <c r="Z162" s="242" t="s">
        <v>2273</v>
      </c>
      <c r="AA162" s="242" t="s">
        <v>2273</v>
      </c>
      <c r="AB162" s="242" t="s">
        <v>2273</v>
      </c>
      <c r="AC162" s="242" t="s">
        <v>2273</v>
      </c>
      <c r="AD162" s="242" t="s">
        <v>2273</v>
      </c>
      <c r="AE162" s="242" t="s">
        <v>2273</v>
      </c>
      <c r="AF162" s="242" t="s">
        <v>2273</v>
      </c>
      <c r="AG162" s="242" t="s">
        <v>2273</v>
      </c>
      <c r="AH162" s="242" t="s">
        <v>2273</v>
      </c>
      <c r="AI162" s="242" t="s">
        <v>2273</v>
      </c>
      <c r="AJ162" s="242" t="s">
        <v>2273</v>
      </c>
      <c r="AK162" s="242" t="s">
        <v>2273</v>
      </c>
      <c r="AL162" s="242" t="s">
        <v>2273</v>
      </c>
      <c r="AM162" s="242" t="s">
        <v>2273</v>
      </c>
      <c r="AN162" s="242" t="s">
        <v>2273</v>
      </c>
      <c r="AO162" s="242" t="s">
        <v>2273</v>
      </c>
      <c r="AP162" s="242" t="s">
        <v>2273</v>
      </c>
      <c r="AQ162" s="242" t="s">
        <v>2273</v>
      </c>
      <c r="AR162" s="242" t="s">
        <v>2273</v>
      </c>
      <c r="AS162" s="242" t="s">
        <v>2273</v>
      </c>
      <c r="AT162" s="242" t="s">
        <v>2273</v>
      </c>
      <c r="AU162" s="242" t="s">
        <v>2273</v>
      </c>
    </row>
    <row r="163" spans="2:47" ht="157.5" hidden="1">
      <c r="B163" s="234" t="s">
        <v>2774</v>
      </c>
      <c r="C163" s="235" t="s">
        <v>2775</v>
      </c>
      <c r="D163" s="235" t="s">
        <v>2268</v>
      </c>
      <c r="E163" s="235" t="s">
        <v>2268</v>
      </c>
      <c r="F163" s="235" t="s">
        <v>2682</v>
      </c>
      <c r="G163" s="235" t="s">
        <v>2776</v>
      </c>
      <c r="H163" s="235" t="s">
        <v>2268</v>
      </c>
      <c r="I163" s="235" t="s">
        <v>2272</v>
      </c>
      <c r="J163" s="238">
        <v>9.1300000000000008</v>
      </c>
      <c r="K163" s="238">
        <v>17.565999999999999</v>
      </c>
      <c r="L163" s="238">
        <v>5.2210000000000001</v>
      </c>
      <c r="M163" s="238">
        <v>8.6639999999999997</v>
      </c>
      <c r="N163" s="238">
        <v>12.481999999999999</v>
      </c>
      <c r="O163" s="238">
        <v>-2.1520000000000001</v>
      </c>
      <c r="P163" s="238">
        <v>-5.4960000000000004</v>
      </c>
      <c r="Q163" s="238">
        <v>-1.35</v>
      </c>
      <c r="R163" s="238">
        <v>-1.637</v>
      </c>
      <c r="S163" s="236">
        <v>1.7</v>
      </c>
      <c r="T163" s="237">
        <v>1.6</v>
      </c>
      <c r="U163" s="237">
        <v>1.6</v>
      </c>
      <c r="V163" s="237">
        <v>1.6</v>
      </c>
      <c r="W163" s="237">
        <v>1.5</v>
      </c>
      <c r="X163" s="237">
        <v>1.5</v>
      </c>
      <c r="Y163" s="237">
        <v>1.5</v>
      </c>
      <c r="Z163" s="237">
        <v>1.5</v>
      </c>
      <c r="AA163" s="237">
        <v>1.5</v>
      </c>
      <c r="AB163" s="237">
        <v>1.4</v>
      </c>
      <c r="AC163" s="237">
        <v>1.4</v>
      </c>
      <c r="AD163" s="238" t="s">
        <v>2273</v>
      </c>
      <c r="AE163" s="238" t="s">
        <v>2273</v>
      </c>
      <c r="AF163" s="238" t="s">
        <v>2273</v>
      </c>
      <c r="AG163" s="238" t="s">
        <v>2273</v>
      </c>
      <c r="AH163" s="238" t="s">
        <v>2273</v>
      </c>
      <c r="AI163" s="238" t="s">
        <v>2273</v>
      </c>
      <c r="AJ163" s="238" t="s">
        <v>2273</v>
      </c>
      <c r="AK163" s="238" t="s">
        <v>2273</v>
      </c>
      <c r="AL163" s="238" t="s">
        <v>2273</v>
      </c>
      <c r="AM163" s="238" t="s">
        <v>2273</v>
      </c>
      <c r="AN163" s="238" t="s">
        <v>2273</v>
      </c>
      <c r="AO163" s="238" t="s">
        <v>2273</v>
      </c>
      <c r="AP163" s="238" t="s">
        <v>2273</v>
      </c>
      <c r="AQ163" s="238" t="s">
        <v>2273</v>
      </c>
      <c r="AR163" s="238" t="s">
        <v>2273</v>
      </c>
      <c r="AS163" s="238" t="s">
        <v>2273</v>
      </c>
      <c r="AT163" s="238" t="s">
        <v>2273</v>
      </c>
      <c r="AU163" s="238" t="s">
        <v>2273</v>
      </c>
    </row>
    <row r="164" spans="2:47" ht="157.5" hidden="1">
      <c r="B164" s="239" t="s">
        <v>2777</v>
      </c>
      <c r="C164" s="240" t="s">
        <v>2778</v>
      </c>
      <c r="D164" s="240" t="s">
        <v>2268</v>
      </c>
      <c r="E164" s="240" t="s">
        <v>2268</v>
      </c>
      <c r="F164" s="240" t="s">
        <v>2672</v>
      </c>
      <c r="G164" s="240" t="s">
        <v>2779</v>
      </c>
      <c r="H164" s="240" t="s">
        <v>2268</v>
      </c>
      <c r="I164" s="240" t="s">
        <v>2272</v>
      </c>
      <c r="J164" s="242">
        <v>1.7829999999999999</v>
      </c>
      <c r="K164" s="242">
        <v>2.0609999999999999</v>
      </c>
      <c r="L164" s="242">
        <v>2.1339999999999999</v>
      </c>
      <c r="M164" s="242">
        <v>2.2400000000000002</v>
      </c>
      <c r="N164" s="242">
        <v>2.5209999999999999</v>
      </c>
      <c r="O164" s="242">
        <v>2.468</v>
      </c>
      <c r="P164" s="242">
        <v>2.3479999999999999</v>
      </c>
      <c r="Q164" s="242">
        <v>2.35</v>
      </c>
      <c r="R164" s="242">
        <v>2.2000000000000002</v>
      </c>
      <c r="S164" s="241">
        <v>2.2000000000000002</v>
      </c>
      <c r="T164" s="237">
        <v>2.2000000000000002</v>
      </c>
      <c r="U164" s="237">
        <v>2.2000000000000002</v>
      </c>
      <c r="V164" s="237">
        <v>2.2000000000000002</v>
      </c>
      <c r="W164" s="237">
        <v>2.2000000000000002</v>
      </c>
      <c r="X164" s="237">
        <v>2.2999999999999998</v>
      </c>
      <c r="Y164" s="237">
        <v>2.2999999999999998</v>
      </c>
      <c r="Z164" s="237">
        <v>2.2999999999999998</v>
      </c>
      <c r="AA164" s="237">
        <v>2.2999999999999998</v>
      </c>
      <c r="AB164" s="237">
        <v>2.2999999999999998</v>
      </c>
      <c r="AC164" s="237">
        <v>2.4</v>
      </c>
      <c r="AD164" s="242" t="s">
        <v>2273</v>
      </c>
      <c r="AE164" s="242" t="s">
        <v>2273</v>
      </c>
      <c r="AF164" s="242" t="s">
        <v>2273</v>
      </c>
      <c r="AG164" s="242" t="s">
        <v>2273</v>
      </c>
      <c r="AH164" s="242" t="s">
        <v>2273</v>
      </c>
      <c r="AI164" s="242" t="s">
        <v>2273</v>
      </c>
      <c r="AJ164" s="242" t="s">
        <v>2273</v>
      </c>
      <c r="AK164" s="242" t="s">
        <v>2273</v>
      </c>
      <c r="AL164" s="242" t="s">
        <v>2273</v>
      </c>
      <c r="AM164" s="242" t="s">
        <v>2273</v>
      </c>
      <c r="AN164" s="242" t="s">
        <v>2273</v>
      </c>
      <c r="AO164" s="242" t="s">
        <v>2273</v>
      </c>
      <c r="AP164" s="242" t="s">
        <v>2273</v>
      </c>
      <c r="AQ164" s="242" t="s">
        <v>2273</v>
      </c>
      <c r="AR164" s="242" t="s">
        <v>2273</v>
      </c>
      <c r="AS164" s="242" t="s">
        <v>2273</v>
      </c>
      <c r="AT164" s="242" t="s">
        <v>2273</v>
      </c>
      <c r="AU164" s="242" t="s">
        <v>2273</v>
      </c>
    </row>
    <row r="165" spans="2:47" ht="157.5" hidden="1">
      <c r="B165" s="234" t="s">
        <v>2780</v>
      </c>
      <c r="C165" s="235" t="s">
        <v>2781</v>
      </c>
      <c r="D165" s="235" t="s">
        <v>2268</v>
      </c>
      <c r="E165" s="235" t="s">
        <v>2268</v>
      </c>
      <c r="F165" s="235" t="s">
        <v>2682</v>
      </c>
      <c r="G165" s="235" t="s">
        <v>2782</v>
      </c>
      <c r="H165" s="235" t="s">
        <v>2268</v>
      </c>
      <c r="I165" s="235" t="s">
        <v>2272</v>
      </c>
      <c r="J165" s="238">
        <v>4703.8999999999996</v>
      </c>
      <c r="K165" s="238">
        <v>5530.2</v>
      </c>
      <c r="L165" s="238">
        <v>5818.9</v>
      </c>
      <c r="M165" s="238">
        <v>6323.1</v>
      </c>
      <c r="N165" s="238">
        <v>7112.4</v>
      </c>
      <c r="O165" s="238">
        <v>6959.3</v>
      </c>
      <c r="P165" s="238">
        <v>6576.8</v>
      </c>
      <c r="Q165" s="238">
        <v>6488</v>
      </c>
      <c r="R165" s="238">
        <v>6381.8</v>
      </c>
      <c r="S165" s="236">
        <v>6492</v>
      </c>
      <c r="T165" s="237">
        <v>6597</v>
      </c>
      <c r="U165" s="237">
        <v>6700</v>
      </c>
      <c r="V165" s="237">
        <v>6804</v>
      </c>
      <c r="W165" s="237">
        <v>6909</v>
      </c>
      <c r="X165" s="237">
        <v>7015</v>
      </c>
      <c r="Y165" s="237">
        <v>7122</v>
      </c>
      <c r="Z165" s="237">
        <v>7228</v>
      </c>
      <c r="AA165" s="237">
        <v>7333</v>
      </c>
      <c r="AB165" s="237">
        <v>7438</v>
      </c>
      <c r="AC165" s="237">
        <v>7541</v>
      </c>
      <c r="AD165" s="238" t="s">
        <v>2273</v>
      </c>
      <c r="AE165" s="238" t="s">
        <v>2273</v>
      </c>
      <c r="AF165" s="238" t="s">
        <v>2273</v>
      </c>
      <c r="AG165" s="238" t="s">
        <v>2273</v>
      </c>
      <c r="AH165" s="238" t="s">
        <v>2273</v>
      </c>
      <c r="AI165" s="238" t="s">
        <v>2273</v>
      </c>
      <c r="AJ165" s="238" t="s">
        <v>2273</v>
      </c>
      <c r="AK165" s="238" t="s">
        <v>2273</v>
      </c>
      <c r="AL165" s="238" t="s">
        <v>2273</v>
      </c>
      <c r="AM165" s="238" t="s">
        <v>2273</v>
      </c>
      <c r="AN165" s="238" t="s">
        <v>2273</v>
      </c>
      <c r="AO165" s="238" t="s">
        <v>2273</v>
      </c>
      <c r="AP165" s="238" t="s">
        <v>2273</v>
      </c>
      <c r="AQ165" s="238" t="s">
        <v>2273</v>
      </c>
      <c r="AR165" s="238" t="s">
        <v>2273</v>
      </c>
      <c r="AS165" s="238" t="s">
        <v>2273</v>
      </c>
      <c r="AT165" s="238" t="s">
        <v>2273</v>
      </c>
      <c r="AU165" s="238" t="s">
        <v>2273</v>
      </c>
    </row>
    <row r="166" spans="2:47" ht="157.5" hidden="1">
      <c r="B166" s="239" t="s">
        <v>2783</v>
      </c>
      <c r="C166" s="240" t="s">
        <v>2784</v>
      </c>
      <c r="D166" s="240" t="s">
        <v>2268</v>
      </c>
      <c r="E166" s="240" t="s">
        <v>2268</v>
      </c>
      <c r="F166" s="240" t="s">
        <v>2672</v>
      </c>
      <c r="G166" s="240" t="s">
        <v>2785</v>
      </c>
      <c r="H166" s="240" t="s">
        <v>2268</v>
      </c>
      <c r="I166" s="240" t="s">
        <v>2272</v>
      </c>
      <c r="J166" s="242">
        <v>0.48899999999999999</v>
      </c>
      <c r="K166" s="242">
        <v>0.57499999999999996</v>
      </c>
      <c r="L166" s="242">
        <v>0.60599999999999998</v>
      </c>
      <c r="M166" s="242">
        <v>0.64700000000000002</v>
      </c>
      <c r="N166" s="242">
        <v>0.71799999999999997</v>
      </c>
      <c r="O166" s="242">
        <v>0.69699999999999995</v>
      </c>
      <c r="P166" s="242">
        <v>0.64300000000000002</v>
      </c>
      <c r="Q166" s="242">
        <v>0.64700000000000002</v>
      </c>
      <c r="R166" s="242">
        <v>0.90400000000000003</v>
      </c>
      <c r="S166" s="241">
        <v>0.6</v>
      </c>
      <c r="T166" s="237">
        <v>0.6</v>
      </c>
      <c r="U166" s="237">
        <v>0.6</v>
      </c>
      <c r="V166" s="237">
        <v>0.6</v>
      </c>
      <c r="W166" s="237">
        <v>0.6</v>
      </c>
      <c r="X166" s="237">
        <v>0.6</v>
      </c>
      <c r="Y166" s="237">
        <v>0.6</v>
      </c>
      <c r="Z166" s="237">
        <v>0.6</v>
      </c>
      <c r="AA166" s="237">
        <v>0.6</v>
      </c>
      <c r="AB166" s="237">
        <v>0.6</v>
      </c>
      <c r="AC166" s="237">
        <v>0.7</v>
      </c>
      <c r="AD166" s="242" t="s">
        <v>2273</v>
      </c>
      <c r="AE166" s="242" t="s">
        <v>2273</v>
      </c>
      <c r="AF166" s="242" t="s">
        <v>2273</v>
      </c>
      <c r="AG166" s="242" t="s">
        <v>2273</v>
      </c>
      <c r="AH166" s="242" t="s">
        <v>2273</v>
      </c>
      <c r="AI166" s="242" t="s">
        <v>2273</v>
      </c>
      <c r="AJ166" s="242" t="s">
        <v>2273</v>
      </c>
      <c r="AK166" s="242" t="s">
        <v>2273</v>
      </c>
      <c r="AL166" s="242" t="s">
        <v>2273</v>
      </c>
      <c r="AM166" s="242" t="s">
        <v>2273</v>
      </c>
      <c r="AN166" s="242" t="s">
        <v>2273</v>
      </c>
      <c r="AO166" s="242" t="s">
        <v>2273</v>
      </c>
      <c r="AP166" s="242" t="s">
        <v>2273</v>
      </c>
      <c r="AQ166" s="242" t="s">
        <v>2273</v>
      </c>
      <c r="AR166" s="242" t="s">
        <v>2273</v>
      </c>
      <c r="AS166" s="242" t="s">
        <v>2273</v>
      </c>
      <c r="AT166" s="242" t="s">
        <v>2273</v>
      </c>
      <c r="AU166" s="242" t="s">
        <v>2273</v>
      </c>
    </row>
    <row r="167" spans="2:47" ht="157.5" hidden="1">
      <c r="B167" s="234" t="s">
        <v>2786</v>
      </c>
      <c r="C167" s="235" t="s">
        <v>2787</v>
      </c>
      <c r="D167" s="235" t="s">
        <v>2268</v>
      </c>
      <c r="E167" s="235" t="s">
        <v>2268</v>
      </c>
      <c r="F167" s="235" t="s">
        <v>2672</v>
      </c>
      <c r="G167" s="235" t="s">
        <v>2788</v>
      </c>
      <c r="H167" s="235" t="s">
        <v>2268</v>
      </c>
      <c r="I167" s="235" t="s">
        <v>2272</v>
      </c>
      <c r="J167" s="238">
        <v>8.609</v>
      </c>
      <c r="K167" s="238">
        <v>8.4589999999999996</v>
      </c>
      <c r="L167" s="238">
        <v>8.5129999999999999</v>
      </c>
      <c r="M167" s="238">
        <v>8.5630000000000006</v>
      </c>
      <c r="N167" s="238">
        <v>8.3379999999999992</v>
      </c>
      <c r="O167" s="238">
        <v>8.4670000000000005</v>
      </c>
      <c r="P167" s="238">
        <v>8.2579999999999991</v>
      </c>
      <c r="Q167" s="238">
        <v>8.2230000000000008</v>
      </c>
      <c r="R167" s="238">
        <v>8.0939999999999994</v>
      </c>
      <c r="S167" s="236">
        <v>8</v>
      </c>
      <c r="T167" s="237">
        <v>8</v>
      </c>
      <c r="U167" s="237">
        <v>8.1</v>
      </c>
      <c r="V167" s="237">
        <v>8.1</v>
      </c>
      <c r="W167" s="237">
        <v>8.1999999999999993</v>
      </c>
      <c r="X167" s="237">
        <v>8.1999999999999993</v>
      </c>
      <c r="Y167" s="237">
        <v>8.3000000000000007</v>
      </c>
      <c r="Z167" s="237">
        <v>8.4</v>
      </c>
      <c r="AA167" s="237">
        <v>8.4</v>
      </c>
      <c r="AB167" s="237">
        <v>8.5</v>
      </c>
      <c r="AC167" s="237">
        <v>8.6</v>
      </c>
      <c r="AD167" s="238" t="s">
        <v>2273</v>
      </c>
      <c r="AE167" s="238" t="s">
        <v>2273</v>
      </c>
      <c r="AF167" s="238" t="s">
        <v>2273</v>
      </c>
      <c r="AG167" s="238" t="s">
        <v>2273</v>
      </c>
      <c r="AH167" s="238" t="s">
        <v>2273</v>
      </c>
      <c r="AI167" s="238" t="s">
        <v>2273</v>
      </c>
      <c r="AJ167" s="238" t="s">
        <v>2273</v>
      </c>
      <c r="AK167" s="238" t="s">
        <v>2273</v>
      </c>
      <c r="AL167" s="238" t="s">
        <v>2273</v>
      </c>
      <c r="AM167" s="238" t="s">
        <v>2273</v>
      </c>
      <c r="AN167" s="238" t="s">
        <v>2273</v>
      </c>
      <c r="AO167" s="238" t="s">
        <v>2273</v>
      </c>
      <c r="AP167" s="238" t="s">
        <v>2273</v>
      </c>
      <c r="AQ167" s="238" t="s">
        <v>2273</v>
      </c>
      <c r="AR167" s="238" t="s">
        <v>2273</v>
      </c>
      <c r="AS167" s="238" t="s">
        <v>2273</v>
      </c>
      <c r="AT167" s="238" t="s">
        <v>2273</v>
      </c>
      <c r="AU167" s="238" t="s">
        <v>2273</v>
      </c>
    </row>
    <row r="168" spans="2:47" ht="157.5" hidden="1">
      <c r="B168" s="239" t="s">
        <v>2789</v>
      </c>
      <c r="C168" s="240" t="s">
        <v>2790</v>
      </c>
      <c r="D168" s="240" t="s">
        <v>2268</v>
      </c>
      <c r="E168" s="240" t="s">
        <v>2268</v>
      </c>
      <c r="F168" s="240" t="s">
        <v>2682</v>
      </c>
      <c r="G168" s="240" t="s">
        <v>2791</v>
      </c>
      <c r="H168" s="240" t="s">
        <v>2268</v>
      </c>
      <c r="I168" s="240" t="s">
        <v>2272</v>
      </c>
      <c r="J168" s="242">
        <v>22712.400000000001</v>
      </c>
      <c r="K168" s="242">
        <v>22699.5</v>
      </c>
      <c r="L168" s="242">
        <v>23209.5</v>
      </c>
      <c r="M168" s="242">
        <v>24174</v>
      </c>
      <c r="N168" s="242">
        <v>23526.9</v>
      </c>
      <c r="O168" s="242">
        <v>23873.4</v>
      </c>
      <c r="P168" s="242">
        <v>23128.1</v>
      </c>
      <c r="Q168" s="241">
        <v>22702</v>
      </c>
      <c r="R168" s="241">
        <v>23482</v>
      </c>
      <c r="S168" s="241">
        <v>23684</v>
      </c>
      <c r="T168" s="237">
        <v>24076</v>
      </c>
      <c r="U168" s="237">
        <v>24247</v>
      </c>
      <c r="V168" s="237">
        <v>24814</v>
      </c>
      <c r="W168" s="237">
        <v>25136</v>
      </c>
      <c r="X168" s="237">
        <v>25489</v>
      </c>
      <c r="Y168" s="237">
        <v>25831</v>
      </c>
      <c r="Z168" s="237">
        <v>26164</v>
      </c>
      <c r="AA168" s="237">
        <v>26615</v>
      </c>
      <c r="AB168" s="237">
        <v>27047</v>
      </c>
      <c r="AC168" s="237">
        <v>27432</v>
      </c>
      <c r="AD168" s="242" t="s">
        <v>2273</v>
      </c>
      <c r="AE168" s="242" t="s">
        <v>2273</v>
      </c>
      <c r="AF168" s="242" t="s">
        <v>2273</v>
      </c>
      <c r="AG168" s="242" t="s">
        <v>2273</v>
      </c>
      <c r="AH168" s="242" t="s">
        <v>2273</v>
      </c>
      <c r="AI168" s="242" t="s">
        <v>2273</v>
      </c>
      <c r="AJ168" s="242" t="s">
        <v>2273</v>
      </c>
      <c r="AK168" s="242" t="s">
        <v>2273</v>
      </c>
      <c r="AL168" s="242" t="s">
        <v>2273</v>
      </c>
      <c r="AM168" s="242" t="s">
        <v>2273</v>
      </c>
      <c r="AN168" s="242" t="s">
        <v>2273</v>
      </c>
      <c r="AO168" s="242" t="s">
        <v>2273</v>
      </c>
      <c r="AP168" s="242" t="s">
        <v>2273</v>
      </c>
      <c r="AQ168" s="242" t="s">
        <v>2273</v>
      </c>
      <c r="AR168" s="242" t="s">
        <v>2273</v>
      </c>
      <c r="AS168" s="242" t="s">
        <v>2273</v>
      </c>
      <c r="AT168" s="242" t="s">
        <v>2273</v>
      </c>
      <c r="AU168" s="242" t="s">
        <v>2273</v>
      </c>
    </row>
    <row r="169" spans="2:47" ht="42" hidden="1">
      <c r="B169" s="234" t="s">
        <v>2792</v>
      </c>
      <c r="C169" s="235" t="s">
        <v>2793</v>
      </c>
      <c r="D169" s="235" t="s">
        <v>2483</v>
      </c>
      <c r="E169" s="235" t="s">
        <v>2433</v>
      </c>
      <c r="F169" s="235" t="s">
        <v>2794</v>
      </c>
      <c r="G169" s="235" t="s">
        <v>2795</v>
      </c>
      <c r="H169" s="235" t="s">
        <v>2268</v>
      </c>
      <c r="I169" s="235" t="s">
        <v>2272</v>
      </c>
      <c r="J169" s="236">
        <v>5.5</v>
      </c>
      <c r="K169" s="236">
        <v>2.5</v>
      </c>
      <c r="L169" s="236">
        <v>6.5</v>
      </c>
      <c r="M169" s="236">
        <v>7</v>
      </c>
      <c r="N169" s="236">
        <v>8</v>
      </c>
      <c r="O169" s="236">
        <v>8.5</v>
      </c>
      <c r="P169" s="236">
        <v>9</v>
      </c>
      <c r="Q169" s="236">
        <v>9.5</v>
      </c>
      <c r="R169" s="236">
        <v>10</v>
      </c>
      <c r="S169" s="236">
        <v>15</v>
      </c>
      <c r="T169" s="237">
        <v>9</v>
      </c>
      <c r="U169" s="237">
        <v>9</v>
      </c>
      <c r="V169" s="237">
        <v>8.5</v>
      </c>
      <c r="W169" s="237">
        <v>8.5</v>
      </c>
      <c r="X169" s="237">
        <v>8.5</v>
      </c>
      <c r="Y169" s="238" t="s">
        <v>2273</v>
      </c>
      <c r="Z169" s="238" t="s">
        <v>2273</v>
      </c>
      <c r="AA169" s="238" t="s">
        <v>2273</v>
      </c>
      <c r="AB169" s="238" t="s">
        <v>2273</v>
      </c>
      <c r="AC169" s="238" t="s">
        <v>2273</v>
      </c>
      <c r="AD169" s="238" t="s">
        <v>2273</v>
      </c>
      <c r="AE169" s="238" t="s">
        <v>2273</v>
      </c>
      <c r="AF169" s="238" t="s">
        <v>2273</v>
      </c>
      <c r="AG169" s="238" t="s">
        <v>2273</v>
      </c>
      <c r="AH169" s="238" t="s">
        <v>2273</v>
      </c>
      <c r="AI169" s="238" t="s">
        <v>2273</v>
      </c>
      <c r="AJ169" s="238" t="s">
        <v>2273</v>
      </c>
      <c r="AK169" s="238" t="s">
        <v>2273</v>
      </c>
      <c r="AL169" s="238" t="s">
        <v>2273</v>
      </c>
      <c r="AM169" s="238" t="s">
        <v>2273</v>
      </c>
      <c r="AN169" s="238" t="s">
        <v>2273</v>
      </c>
      <c r="AO169" s="238" t="s">
        <v>2273</v>
      </c>
      <c r="AP169" s="238" t="s">
        <v>2273</v>
      </c>
      <c r="AQ169" s="238" t="s">
        <v>2273</v>
      </c>
      <c r="AR169" s="238" t="s">
        <v>2273</v>
      </c>
      <c r="AS169" s="238" t="s">
        <v>2273</v>
      </c>
      <c r="AT169" s="238" t="s">
        <v>2273</v>
      </c>
      <c r="AU169" s="238" t="s">
        <v>2273</v>
      </c>
    </row>
    <row r="170" spans="2:47" ht="42" hidden="1">
      <c r="B170" s="239" t="s">
        <v>2796</v>
      </c>
      <c r="C170" s="240" t="s">
        <v>2797</v>
      </c>
      <c r="D170" s="240" t="s">
        <v>2483</v>
      </c>
      <c r="E170" s="240" t="s">
        <v>2433</v>
      </c>
      <c r="F170" s="240" t="s">
        <v>2739</v>
      </c>
      <c r="G170" s="240" t="s">
        <v>2798</v>
      </c>
      <c r="H170" s="240" t="s">
        <v>2268</v>
      </c>
      <c r="I170" s="240" t="s">
        <v>2272</v>
      </c>
      <c r="J170" s="242">
        <v>171.59061799999998</v>
      </c>
      <c r="K170" s="242">
        <v>211.396199</v>
      </c>
      <c r="L170" s="242">
        <v>229.062826</v>
      </c>
      <c r="M170" s="242">
        <v>235.07431099999999</v>
      </c>
      <c r="N170" s="242">
        <v>283.48166600000002</v>
      </c>
      <c r="O170" s="242">
        <v>274.99663000000004</v>
      </c>
      <c r="P170" s="242">
        <v>279.556194</v>
      </c>
      <c r="Q170" s="242">
        <v>311.65904</v>
      </c>
      <c r="R170" s="242">
        <v>307.75624900000003</v>
      </c>
      <c r="S170" s="241">
        <v>348.59320000000002</v>
      </c>
      <c r="T170" s="237">
        <v>356.26800000000003</v>
      </c>
      <c r="U170" s="237">
        <v>361.99690000000004</v>
      </c>
      <c r="V170" s="237">
        <v>373.18109999999996</v>
      </c>
      <c r="W170" s="237">
        <v>385.46790000000004</v>
      </c>
      <c r="X170" s="237">
        <v>396.94810000000001</v>
      </c>
      <c r="Y170" s="242" t="s">
        <v>2273</v>
      </c>
      <c r="Z170" s="242" t="s">
        <v>2273</v>
      </c>
      <c r="AA170" s="242" t="s">
        <v>2273</v>
      </c>
      <c r="AB170" s="242" t="s">
        <v>2273</v>
      </c>
      <c r="AC170" s="242" t="s">
        <v>2273</v>
      </c>
      <c r="AD170" s="242" t="s">
        <v>2273</v>
      </c>
      <c r="AE170" s="242" t="s">
        <v>2273</v>
      </c>
      <c r="AF170" s="242" t="s">
        <v>2273</v>
      </c>
      <c r="AG170" s="242" t="s">
        <v>2273</v>
      </c>
      <c r="AH170" s="242" t="s">
        <v>2273</v>
      </c>
      <c r="AI170" s="242" t="s">
        <v>2273</v>
      </c>
      <c r="AJ170" s="242" t="s">
        <v>2273</v>
      </c>
      <c r="AK170" s="242" t="s">
        <v>2273</v>
      </c>
      <c r="AL170" s="242" t="s">
        <v>2273</v>
      </c>
      <c r="AM170" s="242" t="s">
        <v>2273</v>
      </c>
      <c r="AN170" s="242" t="s">
        <v>2273</v>
      </c>
      <c r="AO170" s="242" t="s">
        <v>2273</v>
      </c>
      <c r="AP170" s="242" t="s">
        <v>2273</v>
      </c>
      <c r="AQ170" s="242" t="s">
        <v>2273</v>
      </c>
      <c r="AR170" s="242" t="s">
        <v>2273</v>
      </c>
      <c r="AS170" s="242" t="s">
        <v>2273</v>
      </c>
      <c r="AT170" s="242" t="s">
        <v>2273</v>
      </c>
      <c r="AU170" s="242" t="s">
        <v>2273</v>
      </c>
    </row>
    <row r="171" spans="2:47" ht="42" hidden="1">
      <c r="B171" s="234" t="s">
        <v>2799</v>
      </c>
      <c r="C171" s="235" t="s">
        <v>2800</v>
      </c>
      <c r="D171" s="235" t="s">
        <v>2483</v>
      </c>
      <c r="E171" s="235" t="s">
        <v>2433</v>
      </c>
      <c r="F171" s="235" t="s">
        <v>2739</v>
      </c>
      <c r="G171" s="235" t="s">
        <v>2801</v>
      </c>
      <c r="H171" s="235" t="s">
        <v>2268</v>
      </c>
      <c r="I171" s="235" t="s">
        <v>2272</v>
      </c>
      <c r="J171" s="238">
        <v>176.89741800000002</v>
      </c>
      <c r="K171" s="238">
        <v>211.31003099999998</v>
      </c>
      <c r="L171" s="238">
        <v>198.03379900000002</v>
      </c>
      <c r="M171" s="238">
        <v>191.74981099999999</v>
      </c>
      <c r="N171" s="238">
        <v>198.60036300000002</v>
      </c>
      <c r="O171" s="238">
        <v>202.98333100000002</v>
      </c>
      <c r="P171" s="238">
        <v>207.98556400000001</v>
      </c>
      <c r="Q171" s="238">
        <v>238.52280200000001</v>
      </c>
      <c r="R171" s="238">
        <v>235.86350200000001</v>
      </c>
      <c r="S171" s="236">
        <v>299.60740000000004</v>
      </c>
      <c r="T171" s="237">
        <v>304.74950000000001</v>
      </c>
      <c r="U171" s="237">
        <v>311.6234</v>
      </c>
      <c r="V171" s="237">
        <v>320.40370000000001</v>
      </c>
      <c r="W171" s="237">
        <v>326.50850000000003</v>
      </c>
      <c r="X171" s="237">
        <v>331.9153</v>
      </c>
      <c r="Y171" s="238" t="s">
        <v>2273</v>
      </c>
      <c r="Z171" s="238" t="s">
        <v>2273</v>
      </c>
      <c r="AA171" s="238" t="s">
        <v>2273</v>
      </c>
      <c r="AB171" s="238" t="s">
        <v>2273</v>
      </c>
      <c r="AC171" s="238" t="s">
        <v>2273</v>
      </c>
      <c r="AD171" s="238" t="s">
        <v>2273</v>
      </c>
      <c r="AE171" s="238" t="s">
        <v>2273</v>
      </c>
      <c r="AF171" s="238" t="s">
        <v>2273</v>
      </c>
      <c r="AG171" s="238" t="s">
        <v>2273</v>
      </c>
      <c r="AH171" s="238" t="s">
        <v>2273</v>
      </c>
      <c r="AI171" s="238" t="s">
        <v>2273</v>
      </c>
      <c r="AJ171" s="238" t="s">
        <v>2273</v>
      </c>
      <c r="AK171" s="238" t="s">
        <v>2273</v>
      </c>
      <c r="AL171" s="238" t="s">
        <v>2273</v>
      </c>
      <c r="AM171" s="238" t="s">
        <v>2273</v>
      </c>
      <c r="AN171" s="238" t="s">
        <v>2273</v>
      </c>
      <c r="AO171" s="238" t="s">
        <v>2273</v>
      </c>
      <c r="AP171" s="238" t="s">
        <v>2273</v>
      </c>
      <c r="AQ171" s="238" t="s">
        <v>2273</v>
      </c>
      <c r="AR171" s="238" t="s">
        <v>2273</v>
      </c>
      <c r="AS171" s="238" t="s">
        <v>2273</v>
      </c>
      <c r="AT171" s="238" t="s">
        <v>2273</v>
      </c>
      <c r="AU171" s="238" t="s">
        <v>2273</v>
      </c>
    </row>
    <row r="172" spans="2:47" ht="52.5" hidden="1">
      <c r="B172" s="239" t="s">
        <v>2802</v>
      </c>
      <c r="C172" s="240" t="s">
        <v>2803</v>
      </c>
      <c r="D172" s="240" t="s">
        <v>2483</v>
      </c>
      <c r="E172" s="240" t="s">
        <v>2433</v>
      </c>
      <c r="F172" s="240" t="s">
        <v>2657</v>
      </c>
      <c r="G172" s="240" t="s">
        <v>2804</v>
      </c>
      <c r="H172" s="240" t="s">
        <v>2268</v>
      </c>
      <c r="I172" s="240" t="s">
        <v>2272</v>
      </c>
      <c r="J172" s="242">
        <v>-5.3067989999999998</v>
      </c>
      <c r="K172" s="242">
        <v>8.6168000000000008E-2</v>
      </c>
      <c r="L172" s="242">
        <v>31.029026999999999</v>
      </c>
      <c r="M172" s="242">
        <v>43.3245</v>
      </c>
      <c r="N172" s="242">
        <v>84.881303000000003</v>
      </c>
      <c r="O172" s="242">
        <v>72.013299000000004</v>
      </c>
      <c r="P172" s="242">
        <v>71.570630000000008</v>
      </c>
      <c r="Q172" s="242">
        <v>73.136239000000003</v>
      </c>
      <c r="R172" s="242">
        <v>71.892747</v>
      </c>
      <c r="S172" s="241">
        <v>48.985800000000005</v>
      </c>
      <c r="T172" s="237">
        <v>51.518599999999999</v>
      </c>
      <c r="U172" s="237">
        <v>50.3735</v>
      </c>
      <c r="V172" s="237">
        <v>52.7774</v>
      </c>
      <c r="W172" s="237">
        <v>58.959400000000002</v>
      </c>
      <c r="X172" s="237">
        <v>65.032899999999998</v>
      </c>
      <c r="Y172" s="242" t="s">
        <v>2273</v>
      </c>
      <c r="Z172" s="242" t="s">
        <v>2273</v>
      </c>
      <c r="AA172" s="242" t="s">
        <v>2273</v>
      </c>
      <c r="AB172" s="242" t="s">
        <v>2273</v>
      </c>
      <c r="AC172" s="242" t="s">
        <v>2273</v>
      </c>
      <c r="AD172" s="242" t="s">
        <v>2273</v>
      </c>
      <c r="AE172" s="242" t="s">
        <v>2273</v>
      </c>
      <c r="AF172" s="242" t="s">
        <v>2273</v>
      </c>
      <c r="AG172" s="242" t="s">
        <v>2273</v>
      </c>
      <c r="AH172" s="242" t="s">
        <v>2273</v>
      </c>
      <c r="AI172" s="242" t="s">
        <v>2273</v>
      </c>
      <c r="AJ172" s="242" t="s">
        <v>2273</v>
      </c>
      <c r="AK172" s="242" t="s">
        <v>2273</v>
      </c>
      <c r="AL172" s="242" t="s">
        <v>2273</v>
      </c>
      <c r="AM172" s="242" t="s">
        <v>2273</v>
      </c>
      <c r="AN172" s="242" t="s">
        <v>2273</v>
      </c>
      <c r="AO172" s="242" t="s">
        <v>2273</v>
      </c>
      <c r="AP172" s="242" t="s">
        <v>2273</v>
      </c>
      <c r="AQ172" s="242" t="s">
        <v>2273</v>
      </c>
      <c r="AR172" s="242" t="s">
        <v>2273</v>
      </c>
      <c r="AS172" s="242" t="s">
        <v>2273</v>
      </c>
      <c r="AT172" s="242" t="s">
        <v>2273</v>
      </c>
      <c r="AU172" s="242" t="s">
        <v>2273</v>
      </c>
    </row>
    <row r="173" spans="2:47" ht="84" hidden="1">
      <c r="B173" s="234" t="s">
        <v>2805</v>
      </c>
      <c r="C173" s="235" t="s">
        <v>2806</v>
      </c>
      <c r="D173" s="235" t="s">
        <v>2268</v>
      </c>
      <c r="E173" s="235" t="s">
        <v>2465</v>
      </c>
      <c r="F173" s="235" t="s">
        <v>2807</v>
      </c>
      <c r="G173" s="235" t="s">
        <v>2808</v>
      </c>
      <c r="H173" s="235" t="s">
        <v>2268</v>
      </c>
      <c r="I173" s="235" t="s">
        <v>2272</v>
      </c>
      <c r="J173" s="238">
        <v>398.82</v>
      </c>
      <c r="K173" s="238">
        <v>400.82</v>
      </c>
      <c r="L173" s="238">
        <v>420.85</v>
      </c>
      <c r="M173" s="238">
        <v>368.52</v>
      </c>
      <c r="N173" s="238">
        <v>379.51</v>
      </c>
      <c r="O173" s="238">
        <v>367.1</v>
      </c>
      <c r="P173" s="238">
        <v>338.03</v>
      </c>
      <c r="Q173" s="238">
        <v>295.07</v>
      </c>
      <c r="R173" s="236">
        <v>299.7</v>
      </c>
      <c r="S173" s="238" t="s">
        <v>2273</v>
      </c>
      <c r="T173" s="238" t="s">
        <v>2273</v>
      </c>
      <c r="U173" s="238" t="s">
        <v>2273</v>
      </c>
      <c r="V173" s="238" t="s">
        <v>2273</v>
      </c>
      <c r="W173" s="238" t="s">
        <v>2273</v>
      </c>
      <c r="X173" s="238" t="s">
        <v>2273</v>
      </c>
      <c r="Y173" s="238" t="s">
        <v>2273</v>
      </c>
      <c r="Z173" s="238" t="s">
        <v>2273</v>
      </c>
      <c r="AA173" s="238" t="s">
        <v>2273</v>
      </c>
      <c r="AB173" s="238" t="s">
        <v>2273</v>
      </c>
      <c r="AC173" s="238" t="s">
        <v>2273</v>
      </c>
      <c r="AD173" s="238" t="s">
        <v>2273</v>
      </c>
      <c r="AE173" s="238" t="s">
        <v>2273</v>
      </c>
      <c r="AF173" s="238" t="s">
        <v>2273</v>
      </c>
      <c r="AG173" s="238" t="s">
        <v>2273</v>
      </c>
      <c r="AH173" s="238" t="s">
        <v>2273</v>
      </c>
      <c r="AI173" s="238" t="s">
        <v>2273</v>
      </c>
      <c r="AJ173" s="238" t="s">
        <v>2273</v>
      </c>
      <c r="AK173" s="238" t="s">
        <v>2273</v>
      </c>
      <c r="AL173" s="238" t="s">
        <v>2273</v>
      </c>
      <c r="AM173" s="238" t="s">
        <v>2273</v>
      </c>
      <c r="AN173" s="238" t="s">
        <v>2273</v>
      </c>
      <c r="AO173" s="238" t="s">
        <v>2273</v>
      </c>
      <c r="AP173" s="238" t="s">
        <v>2273</v>
      </c>
      <c r="AQ173" s="238" t="s">
        <v>2273</v>
      </c>
      <c r="AR173" s="238" t="s">
        <v>2273</v>
      </c>
      <c r="AS173" s="238" t="s">
        <v>2273</v>
      </c>
      <c r="AT173" s="238" t="s">
        <v>2273</v>
      </c>
      <c r="AU173" s="238" t="s">
        <v>2273</v>
      </c>
    </row>
    <row r="174" spans="2:47" ht="73.5" hidden="1">
      <c r="B174" s="239" t="s">
        <v>2809</v>
      </c>
      <c r="C174" s="240" t="s">
        <v>2810</v>
      </c>
      <c r="D174" s="240" t="s">
        <v>2268</v>
      </c>
      <c r="E174" s="240" t="s">
        <v>2465</v>
      </c>
      <c r="F174" s="240" t="s">
        <v>2811</v>
      </c>
      <c r="G174" s="240" t="s">
        <v>2812</v>
      </c>
      <c r="H174" s="240" t="s">
        <v>2268</v>
      </c>
      <c r="I174" s="240" t="s">
        <v>2272</v>
      </c>
      <c r="J174" s="242">
        <v>251.09</v>
      </c>
      <c r="K174" s="242">
        <v>257.04000000000002</v>
      </c>
      <c r="L174" s="242">
        <v>269.20999999999998</v>
      </c>
      <c r="M174" s="242">
        <v>267.64</v>
      </c>
      <c r="N174" s="242">
        <v>264.27</v>
      </c>
      <c r="O174" s="242">
        <v>253.05</v>
      </c>
      <c r="P174" s="242">
        <v>256.07</v>
      </c>
      <c r="Q174" s="241">
        <v>247.9</v>
      </c>
      <c r="R174" s="241">
        <v>239.7</v>
      </c>
      <c r="S174" s="241">
        <v>230.7</v>
      </c>
      <c r="T174" s="237">
        <v>236</v>
      </c>
      <c r="U174" s="237">
        <v>243.7</v>
      </c>
      <c r="V174" s="237">
        <v>253.4</v>
      </c>
      <c r="W174" s="237">
        <v>261.60000000000002</v>
      </c>
      <c r="X174" s="237">
        <v>269.8</v>
      </c>
      <c r="Y174" s="237">
        <v>279.60000000000002</v>
      </c>
      <c r="Z174" s="237">
        <v>290.3</v>
      </c>
      <c r="AA174" s="237">
        <v>301.10000000000002</v>
      </c>
      <c r="AB174" s="237">
        <v>312.10000000000002</v>
      </c>
      <c r="AC174" s="237">
        <v>323.3</v>
      </c>
      <c r="AD174" s="242" t="s">
        <v>2273</v>
      </c>
      <c r="AE174" s="242" t="s">
        <v>2273</v>
      </c>
      <c r="AF174" s="242" t="s">
        <v>2273</v>
      </c>
      <c r="AG174" s="242" t="s">
        <v>2273</v>
      </c>
      <c r="AH174" s="242" t="s">
        <v>2273</v>
      </c>
      <c r="AI174" s="242" t="s">
        <v>2273</v>
      </c>
      <c r="AJ174" s="242" t="s">
        <v>2273</v>
      </c>
      <c r="AK174" s="242" t="s">
        <v>2273</v>
      </c>
      <c r="AL174" s="242" t="s">
        <v>2273</v>
      </c>
      <c r="AM174" s="242" t="s">
        <v>2273</v>
      </c>
      <c r="AN174" s="242" t="s">
        <v>2273</v>
      </c>
      <c r="AO174" s="242" t="s">
        <v>2273</v>
      </c>
      <c r="AP174" s="242" t="s">
        <v>2273</v>
      </c>
      <c r="AQ174" s="242" t="s">
        <v>2273</v>
      </c>
      <c r="AR174" s="242" t="s">
        <v>2273</v>
      </c>
      <c r="AS174" s="242" t="s">
        <v>2273</v>
      </c>
      <c r="AT174" s="242" t="s">
        <v>2273</v>
      </c>
      <c r="AU174" s="242" t="s">
        <v>2273</v>
      </c>
    </row>
    <row r="175" spans="2:47" ht="52.5" hidden="1">
      <c r="B175" s="234" t="s">
        <v>2813</v>
      </c>
      <c r="C175" s="235" t="s">
        <v>2814</v>
      </c>
      <c r="D175" s="235" t="s">
        <v>2268</v>
      </c>
      <c r="E175" s="235" t="s">
        <v>2268</v>
      </c>
      <c r="F175" s="235" t="s">
        <v>2815</v>
      </c>
      <c r="G175" s="235" t="s">
        <v>2816</v>
      </c>
      <c r="H175" s="235" t="s">
        <v>2268</v>
      </c>
      <c r="I175" s="235" t="s">
        <v>2272</v>
      </c>
      <c r="J175" s="236">
        <v>7.5</v>
      </c>
      <c r="K175" s="236">
        <v>5.9</v>
      </c>
      <c r="L175" s="236">
        <v>9.8000000000000007</v>
      </c>
      <c r="M175" s="236">
        <v>7.5</v>
      </c>
      <c r="N175" s="236">
        <v>8.8000000000000007</v>
      </c>
      <c r="O175" s="236">
        <v>1.6</v>
      </c>
      <c r="P175" s="236">
        <v>1.1000000000000001</v>
      </c>
      <c r="Q175" s="236">
        <v>1.6</v>
      </c>
      <c r="R175" s="236">
        <v>7.1</v>
      </c>
      <c r="S175" s="236">
        <v>4.7</v>
      </c>
      <c r="T175" s="237">
        <v>2.7</v>
      </c>
      <c r="U175" s="237">
        <v>3.3</v>
      </c>
      <c r="V175" s="237">
        <v>4.3</v>
      </c>
      <c r="W175" s="237">
        <v>4.9000000000000004</v>
      </c>
      <c r="X175" s="237">
        <v>4.4000000000000004</v>
      </c>
      <c r="Y175" s="238" t="s">
        <v>2273</v>
      </c>
      <c r="Z175" s="238" t="s">
        <v>2273</v>
      </c>
      <c r="AA175" s="238" t="s">
        <v>2273</v>
      </c>
      <c r="AB175" s="238" t="s">
        <v>2273</v>
      </c>
      <c r="AC175" s="238" t="s">
        <v>2273</v>
      </c>
      <c r="AD175" s="238" t="s">
        <v>2273</v>
      </c>
      <c r="AE175" s="238" t="s">
        <v>2273</v>
      </c>
      <c r="AF175" s="238" t="s">
        <v>2273</v>
      </c>
      <c r="AG175" s="238" t="s">
        <v>2273</v>
      </c>
      <c r="AH175" s="238" t="s">
        <v>2273</v>
      </c>
      <c r="AI175" s="238" t="s">
        <v>2273</v>
      </c>
      <c r="AJ175" s="238" t="s">
        <v>2273</v>
      </c>
      <c r="AK175" s="238" t="s">
        <v>2273</v>
      </c>
      <c r="AL175" s="238" t="s">
        <v>2273</v>
      </c>
      <c r="AM175" s="238" t="s">
        <v>2273</v>
      </c>
      <c r="AN175" s="238" t="s">
        <v>2273</v>
      </c>
      <c r="AO175" s="238" t="s">
        <v>2273</v>
      </c>
      <c r="AP175" s="238" t="s">
        <v>2273</v>
      </c>
      <c r="AQ175" s="238" t="s">
        <v>2273</v>
      </c>
      <c r="AR175" s="238" t="s">
        <v>2273</v>
      </c>
      <c r="AS175" s="238" t="s">
        <v>2273</v>
      </c>
      <c r="AT175" s="238" t="s">
        <v>2273</v>
      </c>
      <c r="AU175" s="238" t="s">
        <v>2273</v>
      </c>
    </row>
    <row r="176" spans="2:47" ht="52.5" hidden="1">
      <c r="B176" s="239" t="s">
        <v>2817</v>
      </c>
      <c r="C176" s="240" t="s">
        <v>2818</v>
      </c>
      <c r="D176" s="240" t="s">
        <v>2432</v>
      </c>
      <c r="E176" s="240" t="s">
        <v>2433</v>
      </c>
      <c r="F176" s="240" t="s">
        <v>2815</v>
      </c>
      <c r="G176" s="240" t="s">
        <v>2819</v>
      </c>
      <c r="H176" s="240" t="s">
        <v>2268</v>
      </c>
      <c r="I176" s="240" t="s">
        <v>2272</v>
      </c>
      <c r="J176" s="241">
        <v>28713</v>
      </c>
      <c r="K176" s="241">
        <v>30409</v>
      </c>
      <c r="L176" s="241">
        <v>33378</v>
      </c>
      <c r="M176" s="241">
        <v>35881</v>
      </c>
      <c r="N176" s="241">
        <v>39056</v>
      </c>
      <c r="O176" s="241">
        <v>39662</v>
      </c>
      <c r="P176" s="241">
        <v>40093</v>
      </c>
      <c r="Q176" s="241">
        <v>40741</v>
      </c>
      <c r="R176" s="241">
        <v>43626</v>
      </c>
      <c r="S176" s="241">
        <v>45692</v>
      </c>
      <c r="T176" s="237">
        <v>46908</v>
      </c>
      <c r="U176" s="237">
        <v>48472</v>
      </c>
      <c r="V176" s="237">
        <v>50547</v>
      </c>
      <c r="W176" s="237">
        <v>53005</v>
      </c>
      <c r="X176" s="237">
        <v>55334</v>
      </c>
      <c r="Y176" s="242" t="s">
        <v>2273</v>
      </c>
      <c r="Z176" s="242" t="s">
        <v>2273</v>
      </c>
      <c r="AA176" s="242" t="s">
        <v>2273</v>
      </c>
      <c r="AB176" s="242" t="s">
        <v>2273</v>
      </c>
      <c r="AC176" s="242" t="s">
        <v>2273</v>
      </c>
      <c r="AD176" s="242" t="s">
        <v>2273</v>
      </c>
      <c r="AE176" s="242" t="s">
        <v>2273</v>
      </c>
      <c r="AF176" s="242" t="s">
        <v>2273</v>
      </c>
      <c r="AG176" s="242" t="s">
        <v>2273</v>
      </c>
      <c r="AH176" s="242" t="s">
        <v>2273</v>
      </c>
      <c r="AI176" s="242" t="s">
        <v>2273</v>
      </c>
      <c r="AJ176" s="242" t="s">
        <v>2273</v>
      </c>
      <c r="AK176" s="242" t="s">
        <v>2273</v>
      </c>
      <c r="AL176" s="242" t="s">
        <v>2273</v>
      </c>
      <c r="AM176" s="242" t="s">
        <v>2273</v>
      </c>
      <c r="AN176" s="242" t="s">
        <v>2273</v>
      </c>
      <c r="AO176" s="242" t="s">
        <v>2273</v>
      </c>
      <c r="AP176" s="242" t="s">
        <v>2273</v>
      </c>
      <c r="AQ176" s="242" t="s">
        <v>2273</v>
      </c>
      <c r="AR176" s="242" t="s">
        <v>2273</v>
      </c>
      <c r="AS176" s="242" t="s">
        <v>2273</v>
      </c>
      <c r="AT176" s="242" t="s">
        <v>2273</v>
      </c>
      <c r="AU176" s="242" t="s">
        <v>2273</v>
      </c>
    </row>
    <row r="177" spans="2:47" ht="52.5" hidden="1">
      <c r="B177" s="234" t="s">
        <v>2820</v>
      </c>
      <c r="C177" s="235" t="s">
        <v>2821</v>
      </c>
      <c r="D177" s="235" t="s">
        <v>2483</v>
      </c>
      <c r="E177" s="235" t="s">
        <v>2458</v>
      </c>
      <c r="F177" s="235" t="s">
        <v>2815</v>
      </c>
      <c r="G177" s="235" t="s">
        <v>2822</v>
      </c>
      <c r="H177" s="235" t="s">
        <v>2268</v>
      </c>
      <c r="I177" s="235" t="s">
        <v>2272</v>
      </c>
      <c r="J177" s="236">
        <v>26220</v>
      </c>
      <c r="K177" s="236">
        <v>28880</v>
      </c>
      <c r="L177" s="236">
        <v>29510</v>
      </c>
      <c r="M177" s="236">
        <v>30910</v>
      </c>
      <c r="N177" s="236">
        <v>34530</v>
      </c>
      <c r="O177" s="236">
        <v>36050</v>
      </c>
      <c r="P177" s="236">
        <v>34400</v>
      </c>
      <c r="Q177" s="236">
        <v>34520</v>
      </c>
      <c r="R177" s="236">
        <v>38140</v>
      </c>
      <c r="S177" s="236">
        <v>35210</v>
      </c>
      <c r="T177" s="237">
        <v>36720</v>
      </c>
      <c r="U177" s="237">
        <v>40590</v>
      </c>
      <c r="V177" s="237">
        <v>44500</v>
      </c>
      <c r="W177" s="237">
        <v>47330</v>
      </c>
      <c r="X177" s="237">
        <v>48650</v>
      </c>
      <c r="Y177" s="238" t="s">
        <v>2273</v>
      </c>
      <c r="Z177" s="238" t="s">
        <v>2273</v>
      </c>
      <c r="AA177" s="238" t="s">
        <v>2273</v>
      </c>
      <c r="AB177" s="238" t="s">
        <v>2273</v>
      </c>
      <c r="AC177" s="238" t="s">
        <v>2273</v>
      </c>
      <c r="AD177" s="238" t="s">
        <v>2273</v>
      </c>
      <c r="AE177" s="238" t="s">
        <v>2273</v>
      </c>
      <c r="AF177" s="238" t="s">
        <v>2273</v>
      </c>
      <c r="AG177" s="238" t="s">
        <v>2273</v>
      </c>
      <c r="AH177" s="238" t="s">
        <v>2273</v>
      </c>
      <c r="AI177" s="238" t="s">
        <v>2273</v>
      </c>
      <c r="AJ177" s="238" t="s">
        <v>2273</v>
      </c>
      <c r="AK177" s="238" t="s">
        <v>2273</v>
      </c>
      <c r="AL177" s="238" t="s">
        <v>2273</v>
      </c>
      <c r="AM177" s="238" t="s">
        <v>2273</v>
      </c>
      <c r="AN177" s="238" t="s">
        <v>2273</v>
      </c>
      <c r="AO177" s="238" t="s">
        <v>2273</v>
      </c>
      <c r="AP177" s="238" t="s">
        <v>2273</v>
      </c>
      <c r="AQ177" s="238" t="s">
        <v>2273</v>
      </c>
      <c r="AR177" s="238" t="s">
        <v>2273</v>
      </c>
      <c r="AS177" s="238" t="s">
        <v>2273</v>
      </c>
      <c r="AT177" s="238" t="s">
        <v>2273</v>
      </c>
      <c r="AU177" s="238" t="s">
        <v>2273</v>
      </c>
    </row>
    <row r="178" spans="2:47" ht="31.5" hidden="1">
      <c r="B178" s="239" t="s">
        <v>2823</v>
      </c>
      <c r="C178" s="240" t="s">
        <v>2824</v>
      </c>
      <c r="D178" s="240" t="s">
        <v>2268</v>
      </c>
      <c r="E178" s="240" t="s">
        <v>2268</v>
      </c>
      <c r="F178" s="240" t="s">
        <v>2425</v>
      </c>
      <c r="G178" s="240" t="s">
        <v>2825</v>
      </c>
      <c r="H178" s="240" t="s">
        <v>2268</v>
      </c>
      <c r="I178" s="240" t="s">
        <v>2272</v>
      </c>
      <c r="J178" s="242">
        <v>4.3288129815892917</v>
      </c>
      <c r="K178" s="242">
        <v>1.4888304512975736</v>
      </c>
      <c r="L178" s="242">
        <v>6.2279657135379196</v>
      </c>
      <c r="M178" s="242">
        <v>9.8132286037048608</v>
      </c>
      <c r="N178" s="242">
        <v>5.8654990638311144</v>
      </c>
      <c r="O178" s="242">
        <v>-2.784300676921514</v>
      </c>
      <c r="P178" s="242">
        <v>-2.5892486339244458</v>
      </c>
      <c r="Q178" s="242">
        <v>-1.3123632721799838</v>
      </c>
      <c r="R178" s="242">
        <v>-2.5978340610957495</v>
      </c>
      <c r="S178" s="241">
        <v>11.608428924846637</v>
      </c>
      <c r="T178" s="237">
        <v>1.4897831489771196</v>
      </c>
      <c r="U178" s="237">
        <v>1.6784674624745755</v>
      </c>
      <c r="V178" s="237">
        <v>3.2138907735050903</v>
      </c>
      <c r="W178" s="237">
        <v>2.1799715991074997</v>
      </c>
      <c r="X178" s="237">
        <v>3.7095559094376007</v>
      </c>
      <c r="Y178" s="242" t="s">
        <v>2273</v>
      </c>
      <c r="Z178" s="242" t="s">
        <v>2273</v>
      </c>
      <c r="AA178" s="242" t="s">
        <v>2273</v>
      </c>
      <c r="AB178" s="242" t="s">
        <v>2273</v>
      </c>
      <c r="AC178" s="242" t="s">
        <v>2273</v>
      </c>
      <c r="AD178" s="242" t="s">
        <v>2273</v>
      </c>
      <c r="AE178" s="242" t="s">
        <v>2273</v>
      </c>
      <c r="AF178" s="242" t="s">
        <v>2273</v>
      </c>
      <c r="AG178" s="242" t="s">
        <v>2273</v>
      </c>
      <c r="AH178" s="242" t="s">
        <v>2273</v>
      </c>
      <c r="AI178" s="242" t="s">
        <v>2273</v>
      </c>
      <c r="AJ178" s="242" t="s">
        <v>2273</v>
      </c>
      <c r="AK178" s="242" t="s">
        <v>2273</v>
      </c>
      <c r="AL178" s="242" t="s">
        <v>2273</v>
      </c>
      <c r="AM178" s="242" t="s">
        <v>2273</v>
      </c>
      <c r="AN178" s="242" t="s">
        <v>2273</v>
      </c>
      <c r="AO178" s="242" t="s">
        <v>2273</v>
      </c>
      <c r="AP178" s="242" t="s">
        <v>2273</v>
      </c>
      <c r="AQ178" s="242" t="s">
        <v>2273</v>
      </c>
      <c r="AR178" s="242" t="s">
        <v>2273</v>
      </c>
      <c r="AS178" s="242" t="s">
        <v>2273</v>
      </c>
      <c r="AT178" s="242" t="s">
        <v>2273</v>
      </c>
      <c r="AU178" s="242" t="s">
        <v>2273</v>
      </c>
    </row>
    <row r="179" spans="2:47" ht="52.5" hidden="1">
      <c r="B179" s="234" t="s">
        <v>2826</v>
      </c>
      <c r="C179" s="235" t="s">
        <v>2827</v>
      </c>
      <c r="D179" s="235" t="s">
        <v>2268</v>
      </c>
      <c r="E179" s="235" t="s">
        <v>2268</v>
      </c>
      <c r="F179" s="235" t="s">
        <v>2425</v>
      </c>
      <c r="G179" s="235" t="s">
        <v>2828</v>
      </c>
      <c r="H179" s="235" t="s">
        <v>2268</v>
      </c>
      <c r="I179" s="235" t="s">
        <v>2272</v>
      </c>
      <c r="J179" s="238">
        <v>5.2430675796134123</v>
      </c>
      <c r="K179" s="238">
        <v>5.1612691447017518</v>
      </c>
      <c r="L179" s="238">
        <v>5.3372137351126749</v>
      </c>
      <c r="M179" s="238">
        <v>5.7003378768116848</v>
      </c>
      <c r="N179" s="238">
        <v>5.8479044385275163</v>
      </c>
      <c r="O179" s="238">
        <v>5.5164014222002011</v>
      </c>
      <c r="P179" s="238">
        <v>5.2485489559753944</v>
      </c>
      <c r="Q179" s="238">
        <v>5.22667079145576</v>
      </c>
      <c r="R179" s="238">
        <v>4.8833975534577112</v>
      </c>
      <c r="S179" s="236">
        <v>5.3104611138558342</v>
      </c>
      <c r="T179" s="237">
        <v>5.3092118415771097</v>
      </c>
      <c r="U179" s="237">
        <v>5.2698364777164715</v>
      </c>
      <c r="V179" s="237">
        <v>5.289524159646791</v>
      </c>
      <c r="W179" s="237">
        <v>5.2596803186816308</v>
      </c>
      <c r="X179" s="237">
        <v>5.2996022391642104</v>
      </c>
      <c r="Y179" s="238" t="s">
        <v>2273</v>
      </c>
      <c r="Z179" s="238" t="s">
        <v>2273</v>
      </c>
      <c r="AA179" s="238" t="s">
        <v>2273</v>
      </c>
      <c r="AB179" s="238" t="s">
        <v>2273</v>
      </c>
      <c r="AC179" s="238" t="s">
        <v>2273</v>
      </c>
      <c r="AD179" s="238" t="s">
        <v>2273</v>
      </c>
      <c r="AE179" s="238" t="s">
        <v>2273</v>
      </c>
      <c r="AF179" s="238" t="s">
        <v>2273</v>
      </c>
      <c r="AG179" s="238" t="s">
        <v>2273</v>
      </c>
      <c r="AH179" s="238" t="s">
        <v>2273</v>
      </c>
      <c r="AI179" s="238" t="s">
        <v>2273</v>
      </c>
      <c r="AJ179" s="238" t="s">
        <v>2273</v>
      </c>
      <c r="AK179" s="238" t="s">
        <v>2273</v>
      </c>
      <c r="AL179" s="238" t="s">
        <v>2273</v>
      </c>
      <c r="AM179" s="238" t="s">
        <v>2273</v>
      </c>
      <c r="AN179" s="238" t="s">
        <v>2273</v>
      </c>
      <c r="AO179" s="238" t="s">
        <v>2273</v>
      </c>
      <c r="AP179" s="238" t="s">
        <v>2273</v>
      </c>
      <c r="AQ179" s="238" t="s">
        <v>2273</v>
      </c>
      <c r="AR179" s="238" t="s">
        <v>2273</v>
      </c>
      <c r="AS179" s="238" t="s">
        <v>2273</v>
      </c>
      <c r="AT179" s="238" t="s">
        <v>2273</v>
      </c>
      <c r="AU179" s="238" t="s">
        <v>2273</v>
      </c>
    </row>
    <row r="180" spans="2:47" ht="21" hidden="1">
      <c r="B180" s="239" t="s">
        <v>2829</v>
      </c>
      <c r="C180" s="240" t="s">
        <v>2830</v>
      </c>
      <c r="D180" s="240" t="s">
        <v>2432</v>
      </c>
      <c r="E180" s="240" t="s">
        <v>2433</v>
      </c>
      <c r="F180" s="240" t="s">
        <v>2434</v>
      </c>
      <c r="G180" s="240" t="s">
        <v>2831</v>
      </c>
      <c r="H180" s="240" t="s">
        <v>2268</v>
      </c>
      <c r="I180" s="240" t="s">
        <v>2272</v>
      </c>
      <c r="J180" s="242">
        <v>75294</v>
      </c>
      <c r="K180" s="242">
        <v>76415</v>
      </c>
      <c r="L180" s="242">
        <v>81174.100000000006</v>
      </c>
      <c r="M180" s="242">
        <v>89139.9</v>
      </c>
      <c r="N180" s="242">
        <v>94368.4</v>
      </c>
      <c r="O180" s="242">
        <v>91740.9</v>
      </c>
      <c r="P180" s="242">
        <v>89365.5</v>
      </c>
      <c r="Q180" s="242">
        <v>88192.7</v>
      </c>
      <c r="R180" s="242">
        <v>85901.6</v>
      </c>
      <c r="S180" s="241">
        <v>95873.426181306058</v>
      </c>
      <c r="T180" s="237">
        <v>97301.732328902173</v>
      </c>
      <c r="U180" s="237">
        <v>98934.910246466898</v>
      </c>
      <c r="V180" s="237">
        <v>102114.57019865364</v>
      </c>
      <c r="W180" s="237">
        <v>104340.63882753497</v>
      </c>
      <c r="X180" s="237">
        <v>108211.21316110675</v>
      </c>
      <c r="Y180" s="242" t="s">
        <v>2273</v>
      </c>
      <c r="Z180" s="242" t="s">
        <v>2273</v>
      </c>
      <c r="AA180" s="242" t="s">
        <v>2273</v>
      </c>
      <c r="AB180" s="242" t="s">
        <v>2273</v>
      </c>
      <c r="AC180" s="242" t="s">
        <v>2273</v>
      </c>
      <c r="AD180" s="242" t="s">
        <v>2273</v>
      </c>
      <c r="AE180" s="242" t="s">
        <v>2273</v>
      </c>
      <c r="AF180" s="242" t="s">
        <v>2273</v>
      </c>
      <c r="AG180" s="242" t="s">
        <v>2273</v>
      </c>
      <c r="AH180" s="242" t="s">
        <v>2273</v>
      </c>
      <c r="AI180" s="242" t="s">
        <v>2273</v>
      </c>
      <c r="AJ180" s="242" t="s">
        <v>2273</v>
      </c>
      <c r="AK180" s="242" t="s">
        <v>2273</v>
      </c>
      <c r="AL180" s="242" t="s">
        <v>2273</v>
      </c>
      <c r="AM180" s="242" t="s">
        <v>2273</v>
      </c>
      <c r="AN180" s="242" t="s">
        <v>2273</v>
      </c>
      <c r="AO180" s="242" t="s">
        <v>2273</v>
      </c>
      <c r="AP180" s="242" t="s">
        <v>2273</v>
      </c>
      <c r="AQ180" s="242" t="s">
        <v>2273</v>
      </c>
      <c r="AR180" s="242" t="s">
        <v>2273</v>
      </c>
      <c r="AS180" s="242" t="s">
        <v>2273</v>
      </c>
      <c r="AT180" s="242" t="s">
        <v>2273</v>
      </c>
      <c r="AU180" s="242" t="s">
        <v>2273</v>
      </c>
    </row>
    <row r="181" spans="2:47" ht="31.5" hidden="1">
      <c r="B181" s="234" t="s">
        <v>2832</v>
      </c>
      <c r="C181" s="235" t="s">
        <v>2833</v>
      </c>
      <c r="D181" s="235" t="s">
        <v>2483</v>
      </c>
      <c r="E181" s="235" t="s">
        <v>2458</v>
      </c>
      <c r="F181" s="235" t="s">
        <v>2834</v>
      </c>
      <c r="G181" s="235" t="s">
        <v>2835</v>
      </c>
      <c r="H181" s="235" t="s">
        <v>2268</v>
      </c>
      <c r="I181" s="235" t="s">
        <v>2272</v>
      </c>
      <c r="J181" s="238">
        <v>46887.3</v>
      </c>
      <c r="K181" s="238">
        <v>49551.5</v>
      </c>
      <c r="L181" s="238">
        <v>46567.6</v>
      </c>
      <c r="M181" s="238">
        <v>47004.4</v>
      </c>
      <c r="N181" s="238">
        <v>48841.4</v>
      </c>
      <c r="O181" s="238">
        <v>51690</v>
      </c>
      <c r="P181" s="236">
        <v>48599</v>
      </c>
      <c r="Q181" s="236">
        <v>39359</v>
      </c>
      <c r="R181" s="236">
        <v>43804</v>
      </c>
      <c r="S181" s="236">
        <v>42212</v>
      </c>
      <c r="T181" s="237">
        <v>44209</v>
      </c>
      <c r="U181" s="237">
        <v>48768</v>
      </c>
      <c r="V181" s="237">
        <v>52215</v>
      </c>
      <c r="W181" s="237">
        <v>54054</v>
      </c>
      <c r="X181" s="237">
        <v>54136</v>
      </c>
      <c r="Y181" s="238" t="s">
        <v>2273</v>
      </c>
      <c r="Z181" s="238" t="s">
        <v>2273</v>
      </c>
      <c r="AA181" s="238" t="s">
        <v>2273</v>
      </c>
      <c r="AB181" s="238" t="s">
        <v>2273</v>
      </c>
      <c r="AC181" s="238" t="s">
        <v>2273</v>
      </c>
      <c r="AD181" s="238" t="s">
        <v>2273</v>
      </c>
      <c r="AE181" s="238" t="s">
        <v>2273</v>
      </c>
      <c r="AF181" s="238" t="s">
        <v>2273</v>
      </c>
      <c r="AG181" s="238" t="s">
        <v>2273</v>
      </c>
      <c r="AH181" s="238" t="s">
        <v>2273</v>
      </c>
      <c r="AI181" s="238" t="s">
        <v>2273</v>
      </c>
      <c r="AJ181" s="238" t="s">
        <v>2273</v>
      </c>
      <c r="AK181" s="238" t="s">
        <v>2273</v>
      </c>
      <c r="AL181" s="238" t="s">
        <v>2273</v>
      </c>
      <c r="AM181" s="238" t="s">
        <v>2273</v>
      </c>
      <c r="AN181" s="238" t="s">
        <v>2273</v>
      </c>
      <c r="AO181" s="238" t="s">
        <v>2273</v>
      </c>
      <c r="AP181" s="238" t="s">
        <v>2273</v>
      </c>
      <c r="AQ181" s="238" t="s">
        <v>2273</v>
      </c>
      <c r="AR181" s="238" t="s">
        <v>2273</v>
      </c>
      <c r="AS181" s="238" t="s">
        <v>2273</v>
      </c>
      <c r="AT181" s="238" t="s">
        <v>2273</v>
      </c>
      <c r="AU181" s="238" t="s">
        <v>2273</v>
      </c>
    </row>
    <row r="182" spans="2:47" ht="42" hidden="1">
      <c r="B182" s="239" t="s">
        <v>2836</v>
      </c>
      <c r="C182" s="240" t="s">
        <v>2837</v>
      </c>
      <c r="D182" s="240" t="s">
        <v>2483</v>
      </c>
      <c r="E182" s="240" t="s">
        <v>2458</v>
      </c>
      <c r="F182" s="240" t="s">
        <v>2834</v>
      </c>
      <c r="G182" s="240" t="s">
        <v>2838</v>
      </c>
      <c r="H182" s="240" t="s">
        <v>2268</v>
      </c>
      <c r="I182" s="240" t="s">
        <v>2272</v>
      </c>
      <c r="J182" s="242">
        <v>90943</v>
      </c>
      <c r="K182" s="242">
        <v>96011.4</v>
      </c>
      <c r="L182" s="242">
        <v>95096</v>
      </c>
      <c r="M182" s="242">
        <v>98033.600000000006</v>
      </c>
      <c r="N182" s="242">
        <v>104891.4</v>
      </c>
      <c r="O182" s="242">
        <v>110884</v>
      </c>
      <c r="P182" s="242">
        <v>106097.2</v>
      </c>
      <c r="Q182" s="242">
        <v>112867.9</v>
      </c>
      <c r="R182" s="241">
        <v>122119</v>
      </c>
      <c r="S182" s="241">
        <v>112459</v>
      </c>
      <c r="T182" s="237">
        <v>119952</v>
      </c>
      <c r="U182" s="237">
        <v>131724</v>
      </c>
      <c r="V182" s="237">
        <v>142083</v>
      </c>
      <c r="W182" s="237">
        <v>146873</v>
      </c>
      <c r="X182" s="237">
        <v>148186</v>
      </c>
      <c r="Y182" s="242" t="s">
        <v>2273</v>
      </c>
      <c r="Z182" s="242" t="s">
        <v>2273</v>
      </c>
      <c r="AA182" s="242" t="s">
        <v>2273</v>
      </c>
      <c r="AB182" s="242" t="s">
        <v>2273</v>
      </c>
      <c r="AC182" s="242" t="s">
        <v>2273</v>
      </c>
      <c r="AD182" s="242" t="s">
        <v>2273</v>
      </c>
      <c r="AE182" s="242" t="s">
        <v>2273</v>
      </c>
      <c r="AF182" s="242" t="s">
        <v>2273</v>
      </c>
      <c r="AG182" s="242" t="s">
        <v>2273</v>
      </c>
      <c r="AH182" s="242" t="s">
        <v>2273</v>
      </c>
      <c r="AI182" s="242" t="s">
        <v>2273</v>
      </c>
      <c r="AJ182" s="242" t="s">
        <v>2273</v>
      </c>
      <c r="AK182" s="242" t="s">
        <v>2273</v>
      </c>
      <c r="AL182" s="242" t="s">
        <v>2273</v>
      </c>
      <c r="AM182" s="242" t="s">
        <v>2273</v>
      </c>
      <c r="AN182" s="242" t="s">
        <v>2273</v>
      </c>
      <c r="AO182" s="242" t="s">
        <v>2273</v>
      </c>
      <c r="AP182" s="242" t="s">
        <v>2273</v>
      </c>
      <c r="AQ182" s="242" t="s">
        <v>2273</v>
      </c>
      <c r="AR182" s="242" t="s">
        <v>2273</v>
      </c>
      <c r="AS182" s="242" t="s">
        <v>2273</v>
      </c>
      <c r="AT182" s="242" t="s">
        <v>2273</v>
      </c>
      <c r="AU182" s="242" t="s">
        <v>2273</v>
      </c>
    </row>
    <row r="183" spans="2:47" ht="31.5" hidden="1">
      <c r="B183" s="234" t="s">
        <v>2839</v>
      </c>
      <c r="C183" s="235" t="s">
        <v>2840</v>
      </c>
      <c r="D183" s="235" t="s">
        <v>2483</v>
      </c>
      <c r="E183" s="235" t="s">
        <v>2458</v>
      </c>
      <c r="F183" s="235" t="s">
        <v>2834</v>
      </c>
      <c r="G183" s="235" t="s">
        <v>2841</v>
      </c>
      <c r="H183" s="235" t="s">
        <v>2268</v>
      </c>
      <c r="I183" s="235" t="s">
        <v>2272</v>
      </c>
      <c r="J183" s="238">
        <v>30924.799999999999</v>
      </c>
      <c r="K183" s="238">
        <v>34230.300000000003</v>
      </c>
      <c r="L183" s="238">
        <v>34115.1</v>
      </c>
      <c r="M183" s="238">
        <v>35936</v>
      </c>
      <c r="N183" s="238">
        <v>39031.599999999999</v>
      </c>
      <c r="O183" s="238">
        <v>42884.3</v>
      </c>
      <c r="P183" s="236">
        <v>44311</v>
      </c>
      <c r="Q183" s="236">
        <v>44881</v>
      </c>
      <c r="R183" s="236">
        <v>50102</v>
      </c>
      <c r="S183" s="236">
        <v>50288</v>
      </c>
      <c r="T183" s="237">
        <v>54536</v>
      </c>
      <c r="U183" s="237">
        <v>60964</v>
      </c>
      <c r="V183" s="237">
        <v>67441</v>
      </c>
      <c r="W183" s="237">
        <v>72445</v>
      </c>
      <c r="X183" s="237">
        <v>75894</v>
      </c>
      <c r="Y183" s="238" t="s">
        <v>2273</v>
      </c>
      <c r="Z183" s="238" t="s">
        <v>2273</v>
      </c>
      <c r="AA183" s="238" t="s">
        <v>2273</v>
      </c>
      <c r="AB183" s="238" t="s">
        <v>2273</v>
      </c>
      <c r="AC183" s="238" t="s">
        <v>2273</v>
      </c>
      <c r="AD183" s="238" t="s">
        <v>2273</v>
      </c>
      <c r="AE183" s="238" t="s">
        <v>2273</v>
      </c>
      <c r="AF183" s="238" t="s">
        <v>2273</v>
      </c>
      <c r="AG183" s="238" t="s">
        <v>2273</v>
      </c>
      <c r="AH183" s="238" t="s">
        <v>2273</v>
      </c>
      <c r="AI183" s="238" t="s">
        <v>2273</v>
      </c>
      <c r="AJ183" s="238" t="s">
        <v>2273</v>
      </c>
      <c r="AK183" s="238" t="s">
        <v>2273</v>
      </c>
      <c r="AL183" s="238" t="s">
        <v>2273</v>
      </c>
      <c r="AM183" s="238" t="s">
        <v>2273</v>
      </c>
      <c r="AN183" s="238" t="s">
        <v>2273</v>
      </c>
      <c r="AO183" s="238" t="s">
        <v>2273</v>
      </c>
      <c r="AP183" s="238" t="s">
        <v>2273</v>
      </c>
      <c r="AQ183" s="238" t="s">
        <v>2273</v>
      </c>
      <c r="AR183" s="238" t="s">
        <v>2273</v>
      </c>
      <c r="AS183" s="238" t="s">
        <v>2273</v>
      </c>
      <c r="AT183" s="238" t="s">
        <v>2273</v>
      </c>
      <c r="AU183" s="238" t="s">
        <v>2273</v>
      </c>
    </row>
    <row r="184" spans="2:47" ht="31.5" hidden="1">
      <c r="B184" s="239" t="s">
        <v>2842</v>
      </c>
      <c r="C184" s="240" t="s">
        <v>2843</v>
      </c>
      <c r="D184" s="240" t="s">
        <v>2483</v>
      </c>
      <c r="E184" s="240" t="s">
        <v>2458</v>
      </c>
      <c r="F184" s="240" t="s">
        <v>2834</v>
      </c>
      <c r="G184" s="240" t="s">
        <v>2844</v>
      </c>
      <c r="H184" s="240" t="s">
        <v>2268</v>
      </c>
      <c r="I184" s="240" t="s">
        <v>2272</v>
      </c>
      <c r="J184" s="242">
        <v>69133.600000000006</v>
      </c>
      <c r="K184" s="242">
        <v>76414.7</v>
      </c>
      <c r="L184" s="242">
        <v>72333.8</v>
      </c>
      <c r="M184" s="242">
        <v>74003.899999999994</v>
      </c>
      <c r="N184" s="242">
        <v>79548.100000000006</v>
      </c>
      <c r="O184" s="242">
        <v>85230.8</v>
      </c>
      <c r="P184" s="242">
        <v>84626</v>
      </c>
      <c r="Q184" s="242">
        <v>72148.800000000003</v>
      </c>
      <c r="R184" s="241">
        <v>77151</v>
      </c>
      <c r="S184" s="241">
        <v>74200</v>
      </c>
      <c r="T184" s="237">
        <v>79116</v>
      </c>
      <c r="U184" s="237">
        <v>88706</v>
      </c>
      <c r="V184" s="237">
        <v>97167</v>
      </c>
      <c r="W184" s="237">
        <v>102021</v>
      </c>
      <c r="X184" s="237">
        <v>104326</v>
      </c>
      <c r="Y184" s="242" t="s">
        <v>2273</v>
      </c>
      <c r="Z184" s="242" t="s">
        <v>2273</v>
      </c>
      <c r="AA184" s="242" t="s">
        <v>2273</v>
      </c>
      <c r="AB184" s="242" t="s">
        <v>2273</v>
      </c>
      <c r="AC184" s="242" t="s">
        <v>2273</v>
      </c>
      <c r="AD184" s="242" t="s">
        <v>2273</v>
      </c>
      <c r="AE184" s="242" t="s">
        <v>2273</v>
      </c>
      <c r="AF184" s="242" t="s">
        <v>2273</v>
      </c>
      <c r="AG184" s="242" t="s">
        <v>2273</v>
      </c>
      <c r="AH184" s="242" t="s">
        <v>2273</v>
      </c>
      <c r="AI184" s="242" t="s">
        <v>2273</v>
      </c>
      <c r="AJ184" s="242" t="s">
        <v>2273</v>
      </c>
      <c r="AK184" s="242" t="s">
        <v>2273</v>
      </c>
      <c r="AL184" s="242" t="s">
        <v>2273</v>
      </c>
      <c r="AM184" s="242" t="s">
        <v>2273</v>
      </c>
      <c r="AN184" s="242" t="s">
        <v>2273</v>
      </c>
      <c r="AO184" s="242" t="s">
        <v>2273</v>
      </c>
      <c r="AP184" s="242" t="s">
        <v>2273</v>
      </c>
      <c r="AQ184" s="242" t="s">
        <v>2273</v>
      </c>
      <c r="AR184" s="242" t="s">
        <v>2273</v>
      </c>
      <c r="AS184" s="242" t="s">
        <v>2273</v>
      </c>
      <c r="AT184" s="242" t="s">
        <v>2273</v>
      </c>
      <c r="AU184" s="242" t="s">
        <v>2273</v>
      </c>
    </row>
    <row r="185" spans="2:47" ht="42" hidden="1">
      <c r="B185" s="234" t="s">
        <v>2845</v>
      </c>
      <c r="C185" s="235" t="s">
        <v>2846</v>
      </c>
      <c r="D185" s="235" t="s">
        <v>2483</v>
      </c>
      <c r="E185" s="235" t="s">
        <v>2458</v>
      </c>
      <c r="F185" s="235" t="s">
        <v>2834</v>
      </c>
      <c r="G185" s="235" t="s">
        <v>2847</v>
      </c>
      <c r="H185" s="235" t="s">
        <v>2268</v>
      </c>
      <c r="I185" s="235" t="s">
        <v>2272</v>
      </c>
      <c r="J185" s="238">
        <v>17993.3</v>
      </c>
      <c r="K185" s="238">
        <v>19738.2</v>
      </c>
      <c r="L185" s="238">
        <v>18845.3</v>
      </c>
      <c r="M185" s="238">
        <v>20140.599999999999</v>
      </c>
      <c r="N185" s="238">
        <v>22623.3</v>
      </c>
      <c r="O185" s="238">
        <v>25057.7</v>
      </c>
      <c r="P185" s="236">
        <v>24290</v>
      </c>
      <c r="Q185" s="236">
        <v>26235</v>
      </c>
      <c r="R185" s="236">
        <v>29163</v>
      </c>
      <c r="S185" s="236">
        <v>27170</v>
      </c>
      <c r="T185" s="237">
        <v>28186</v>
      </c>
      <c r="U185" s="237">
        <v>30537</v>
      </c>
      <c r="V185" s="237">
        <v>32524</v>
      </c>
      <c r="W185" s="237">
        <v>33560</v>
      </c>
      <c r="X185" s="237">
        <v>33834</v>
      </c>
      <c r="Y185" s="238" t="s">
        <v>2273</v>
      </c>
      <c r="Z185" s="238" t="s">
        <v>2273</v>
      </c>
      <c r="AA185" s="238" t="s">
        <v>2273</v>
      </c>
      <c r="AB185" s="238" t="s">
        <v>2273</v>
      </c>
      <c r="AC185" s="238" t="s">
        <v>2273</v>
      </c>
      <c r="AD185" s="238" t="s">
        <v>2273</v>
      </c>
      <c r="AE185" s="238" t="s">
        <v>2273</v>
      </c>
      <c r="AF185" s="238" t="s">
        <v>2273</v>
      </c>
      <c r="AG185" s="238" t="s">
        <v>2273</v>
      </c>
      <c r="AH185" s="238" t="s">
        <v>2273</v>
      </c>
      <c r="AI185" s="238" t="s">
        <v>2273</v>
      </c>
      <c r="AJ185" s="238" t="s">
        <v>2273</v>
      </c>
      <c r="AK185" s="238" t="s">
        <v>2273</v>
      </c>
      <c r="AL185" s="238" t="s">
        <v>2273</v>
      </c>
      <c r="AM185" s="238" t="s">
        <v>2273</v>
      </c>
      <c r="AN185" s="238" t="s">
        <v>2273</v>
      </c>
      <c r="AO185" s="238" t="s">
        <v>2273</v>
      </c>
      <c r="AP185" s="238" t="s">
        <v>2273</v>
      </c>
      <c r="AQ185" s="238" t="s">
        <v>2273</v>
      </c>
      <c r="AR185" s="238" t="s">
        <v>2273</v>
      </c>
      <c r="AS185" s="238" t="s">
        <v>2273</v>
      </c>
      <c r="AT185" s="238" t="s">
        <v>2273</v>
      </c>
      <c r="AU185" s="238" t="s">
        <v>2273</v>
      </c>
    </row>
    <row r="186" spans="2:47" ht="42" hidden="1">
      <c r="B186" s="239" t="s">
        <v>2848</v>
      </c>
      <c r="C186" s="240" t="s">
        <v>2849</v>
      </c>
      <c r="D186" s="240" t="s">
        <v>2483</v>
      </c>
      <c r="E186" s="240" t="s">
        <v>2458</v>
      </c>
      <c r="F186" s="240" t="s">
        <v>2591</v>
      </c>
      <c r="G186" s="240" t="s">
        <v>2850</v>
      </c>
      <c r="H186" s="240" t="s">
        <v>2268</v>
      </c>
      <c r="I186" s="240" t="s">
        <v>2272</v>
      </c>
      <c r="J186" s="242">
        <v>126280.5</v>
      </c>
      <c r="K186" s="242">
        <v>134642.4</v>
      </c>
      <c r="L186" s="242">
        <v>128831.3</v>
      </c>
      <c r="M186" s="242">
        <v>129146.5</v>
      </c>
      <c r="N186" s="242">
        <v>137561</v>
      </c>
      <c r="O186" s="242">
        <v>146284.29999999999</v>
      </c>
      <c r="P186" s="242">
        <v>140532.1</v>
      </c>
      <c r="Q186" s="242">
        <v>141540.1</v>
      </c>
      <c r="R186" s="241">
        <v>155930</v>
      </c>
      <c r="S186" s="241">
        <v>157668</v>
      </c>
      <c r="T186" s="237">
        <v>168812</v>
      </c>
      <c r="U186" s="237">
        <v>185767</v>
      </c>
      <c r="V186" s="237">
        <v>202026</v>
      </c>
      <c r="W186" s="237">
        <v>213414</v>
      </c>
      <c r="X186" s="237">
        <v>220132</v>
      </c>
      <c r="Y186" s="242" t="s">
        <v>2273</v>
      </c>
      <c r="Z186" s="242" t="s">
        <v>2273</v>
      </c>
      <c r="AA186" s="242" t="s">
        <v>2273</v>
      </c>
      <c r="AB186" s="242" t="s">
        <v>2273</v>
      </c>
      <c r="AC186" s="242" t="s">
        <v>2273</v>
      </c>
      <c r="AD186" s="242" t="s">
        <v>2273</v>
      </c>
      <c r="AE186" s="242" t="s">
        <v>2273</v>
      </c>
      <c r="AF186" s="242" t="s">
        <v>2273</v>
      </c>
      <c r="AG186" s="242" t="s">
        <v>2273</v>
      </c>
      <c r="AH186" s="242" t="s">
        <v>2273</v>
      </c>
      <c r="AI186" s="242" t="s">
        <v>2273</v>
      </c>
      <c r="AJ186" s="242" t="s">
        <v>2273</v>
      </c>
      <c r="AK186" s="242" t="s">
        <v>2273</v>
      </c>
      <c r="AL186" s="242" t="s">
        <v>2273</v>
      </c>
      <c r="AM186" s="242" t="s">
        <v>2273</v>
      </c>
      <c r="AN186" s="242" t="s">
        <v>2273</v>
      </c>
      <c r="AO186" s="242" t="s">
        <v>2273</v>
      </c>
      <c r="AP186" s="242" t="s">
        <v>2273</v>
      </c>
      <c r="AQ186" s="242" t="s">
        <v>2273</v>
      </c>
      <c r="AR186" s="242" t="s">
        <v>2273</v>
      </c>
      <c r="AS186" s="242" t="s">
        <v>2273</v>
      </c>
      <c r="AT186" s="242" t="s">
        <v>2273</v>
      </c>
      <c r="AU186" s="242" t="s">
        <v>2273</v>
      </c>
    </row>
    <row r="187" spans="2:47" ht="63" hidden="1">
      <c r="B187" s="234" t="s">
        <v>2851</v>
      </c>
      <c r="C187" s="235" t="s">
        <v>2852</v>
      </c>
      <c r="D187" s="235" t="s">
        <v>2483</v>
      </c>
      <c r="E187" s="235" t="s">
        <v>2458</v>
      </c>
      <c r="F187" s="235" t="s">
        <v>2834</v>
      </c>
      <c r="G187" s="235" t="s">
        <v>2853</v>
      </c>
      <c r="H187" s="235" t="s">
        <v>2268</v>
      </c>
      <c r="I187" s="235" t="s">
        <v>2272</v>
      </c>
      <c r="J187" s="238">
        <v>92658.9</v>
      </c>
      <c r="K187" s="238">
        <v>99455.7</v>
      </c>
      <c r="L187" s="238">
        <v>94670.2</v>
      </c>
      <c r="M187" s="238">
        <v>91856.5</v>
      </c>
      <c r="N187" s="238">
        <v>98023.3</v>
      </c>
      <c r="O187" s="238">
        <v>105348.1</v>
      </c>
      <c r="P187" s="238">
        <v>103628.9</v>
      </c>
      <c r="Q187" s="238">
        <v>82723.399999999994</v>
      </c>
      <c r="R187" s="236">
        <v>92712</v>
      </c>
      <c r="S187" s="236">
        <v>89311</v>
      </c>
      <c r="T187" s="237">
        <v>96776</v>
      </c>
      <c r="U187" s="237">
        <v>108006</v>
      </c>
      <c r="V187" s="237">
        <v>117851</v>
      </c>
      <c r="W187" s="237">
        <v>123460</v>
      </c>
      <c r="X187" s="237">
        <v>126113</v>
      </c>
      <c r="Y187" s="238" t="s">
        <v>2273</v>
      </c>
      <c r="Z187" s="238" t="s">
        <v>2273</v>
      </c>
      <c r="AA187" s="238" t="s">
        <v>2273</v>
      </c>
      <c r="AB187" s="238" t="s">
        <v>2273</v>
      </c>
      <c r="AC187" s="238" t="s">
        <v>2273</v>
      </c>
      <c r="AD187" s="238" t="s">
        <v>2273</v>
      </c>
      <c r="AE187" s="238" t="s">
        <v>2273</v>
      </c>
      <c r="AF187" s="238" t="s">
        <v>2273</v>
      </c>
      <c r="AG187" s="238" t="s">
        <v>2273</v>
      </c>
      <c r="AH187" s="238" t="s">
        <v>2273</v>
      </c>
      <c r="AI187" s="238" t="s">
        <v>2273</v>
      </c>
      <c r="AJ187" s="238" t="s">
        <v>2273</v>
      </c>
      <c r="AK187" s="238" t="s">
        <v>2273</v>
      </c>
      <c r="AL187" s="238" t="s">
        <v>2273</v>
      </c>
      <c r="AM187" s="238" t="s">
        <v>2273</v>
      </c>
      <c r="AN187" s="238" t="s">
        <v>2273</v>
      </c>
      <c r="AO187" s="238" t="s">
        <v>2273</v>
      </c>
      <c r="AP187" s="238" t="s">
        <v>2273</v>
      </c>
      <c r="AQ187" s="238" t="s">
        <v>2273</v>
      </c>
      <c r="AR187" s="238" t="s">
        <v>2273</v>
      </c>
      <c r="AS187" s="238" t="s">
        <v>2273</v>
      </c>
      <c r="AT187" s="238" t="s">
        <v>2273</v>
      </c>
      <c r="AU187" s="238" t="s">
        <v>2273</v>
      </c>
    </row>
    <row r="188" spans="2:47" ht="42" hidden="1">
      <c r="B188" s="239" t="s">
        <v>2854</v>
      </c>
      <c r="C188" s="240" t="s">
        <v>2855</v>
      </c>
      <c r="D188" s="240" t="s">
        <v>2483</v>
      </c>
      <c r="E188" s="240" t="s">
        <v>2458</v>
      </c>
      <c r="F188" s="240" t="s">
        <v>2834</v>
      </c>
      <c r="G188" s="240" t="s">
        <v>2856</v>
      </c>
      <c r="H188" s="240" t="s">
        <v>2268</v>
      </c>
      <c r="I188" s="240" t="s">
        <v>2272</v>
      </c>
      <c r="J188" s="242">
        <v>101090.1</v>
      </c>
      <c r="K188" s="242">
        <v>108816.6</v>
      </c>
      <c r="L188" s="242">
        <v>104550.3</v>
      </c>
      <c r="M188" s="242">
        <v>104358.3</v>
      </c>
      <c r="N188" s="242">
        <v>113874.8</v>
      </c>
      <c r="O188" s="242">
        <v>126324.8</v>
      </c>
      <c r="P188" s="242">
        <v>123366.2</v>
      </c>
      <c r="Q188" s="242">
        <v>116450.5</v>
      </c>
      <c r="R188" s="241">
        <v>126125</v>
      </c>
      <c r="S188" s="241">
        <v>117923</v>
      </c>
      <c r="T188" s="237">
        <v>122394</v>
      </c>
      <c r="U188" s="237">
        <v>135095</v>
      </c>
      <c r="V188" s="237">
        <v>147131</v>
      </c>
      <c r="W188" s="237">
        <v>155006</v>
      </c>
      <c r="X188" s="237">
        <v>158942</v>
      </c>
      <c r="Y188" s="242" t="s">
        <v>2273</v>
      </c>
      <c r="Z188" s="242" t="s">
        <v>2273</v>
      </c>
      <c r="AA188" s="242" t="s">
        <v>2273</v>
      </c>
      <c r="AB188" s="242" t="s">
        <v>2273</v>
      </c>
      <c r="AC188" s="242" t="s">
        <v>2273</v>
      </c>
      <c r="AD188" s="242" t="s">
        <v>2273</v>
      </c>
      <c r="AE188" s="242" t="s">
        <v>2273</v>
      </c>
      <c r="AF188" s="242" t="s">
        <v>2273</v>
      </c>
      <c r="AG188" s="242" t="s">
        <v>2273</v>
      </c>
      <c r="AH188" s="242" t="s">
        <v>2273</v>
      </c>
      <c r="AI188" s="242" t="s">
        <v>2273</v>
      </c>
      <c r="AJ188" s="242" t="s">
        <v>2273</v>
      </c>
      <c r="AK188" s="242" t="s">
        <v>2273</v>
      </c>
      <c r="AL188" s="242" t="s">
        <v>2273</v>
      </c>
      <c r="AM188" s="242" t="s">
        <v>2273</v>
      </c>
      <c r="AN188" s="242" t="s">
        <v>2273</v>
      </c>
      <c r="AO188" s="242" t="s">
        <v>2273</v>
      </c>
      <c r="AP188" s="242" t="s">
        <v>2273</v>
      </c>
      <c r="AQ188" s="242" t="s">
        <v>2273</v>
      </c>
      <c r="AR188" s="242" t="s">
        <v>2273</v>
      </c>
      <c r="AS188" s="242" t="s">
        <v>2273</v>
      </c>
      <c r="AT188" s="242" t="s">
        <v>2273</v>
      </c>
      <c r="AU188" s="242" t="s">
        <v>2273</v>
      </c>
    </row>
    <row r="189" spans="2:47" ht="31.5" hidden="1">
      <c r="B189" s="234" t="s">
        <v>2857</v>
      </c>
      <c r="C189" s="235" t="s">
        <v>2858</v>
      </c>
      <c r="D189" s="235" t="s">
        <v>2483</v>
      </c>
      <c r="E189" s="235" t="s">
        <v>2458</v>
      </c>
      <c r="F189" s="235" t="s">
        <v>2834</v>
      </c>
      <c r="G189" s="235" t="s">
        <v>2859</v>
      </c>
      <c r="H189" s="235" t="s">
        <v>2268</v>
      </c>
      <c r="I189" s="235" t="s">
        <v>2272</v>
      </c>
      <c r="J189" s="238">
        <v>692253.1</v>
      </c>
      <c r="K189" s="238">
        <v>741292.9</v>
      </c>
      <c r="L189" s="238">
        <v>711623.5</v>
      </c>
      <c r="M189" s="238">
        <v>719183.5</v>
      </c>
      <c r="N189" s="238">
        <v>771698.3</v>
      </c>
      <c r="O189" s="236">
        <v>828583</v>
      </c>
      <c r="P189" s="236">
        <v>803130</v>
      </c>
      <c r="Q189" s="236">
        <v>762812</v>
      </c>
      <c r="R189" s="236">
        <v>835502</v>
      </c>
      <c r="S189" s="236">
        <v>807234</v>
      </c>
      <c r="T189" s="237">
        <v>856657</v>
      </c>
      <c r="U189" s="237">
        <v>944530</v>
      </c>
      <c r="V189" s="237">
        <v>1025005</v>
      </c>
      <c r="W189" s="237">
        <v>1074188</v>
      </c>
      <c r="X189" s="237">
        <v>1097008</v>
      </c>
      <c r="Y189" s="238" t="s">
        <v>2273</v>
      </c>
      <c r="Z189" s="238" t="s">
        <v>2273</v>
      </c>
      <c r="AA189" s="238" t="s">
        <v>2273</v>
      </c>
      <c r="AB189" s="238" t="s">
        <v>2273</v>
      </c>
      <c r="AC189" s="238" t="s">
        <v>2273</v>
      </c>
      <c r="AD189" s="238" t="s">
        <v>2273</v>
      </c>
      <c r="AE189" s="238" t="s">
        <v>2273</v>
      </c>
      <c r="AF189" s="238" t="s">
        <v>2273</v>
      </c>
      <c r="AG189" s="238" t="s">
        <v>2273</v>
      </c>
      <c r="AH189" s="238" t="s">
        <v>2273</v>
      </c>
      <c r="AI189" s="238" t="s">
        <v>2273</v>
      </c>
      <c r="AJ189" s="238" t="s">
        <v>2273</v>
      </c>
      <c r="AK189" s="238" t="s">
        <v>2273</v>
      </c>
      <c r="AL189" s="238" t="s">
        <v>2273</v>
      </c>
      <c r="AM189" s="238" t="s">
        <v>2273</v>
      </c>
      <c r="AN189" s="238" t="s">
        <v>2273</v>
      </c>
      <c r="AO189" s="238" t="s">
        <v>2273</v>
      </c>
      <c r="AP189" s="238" t="s">
        <v>2273</v>
      </c>
      <c r="AQ189" s="238" t="s">
        <v>2273</v>
      </c>
      <c r="AR189" s="238" t="s">
        <v>2273</v>
      </c>
      <c r="AS189" s="238" t="s">
        <v>2273</v>
      </c>
      <c r="AT189" s="238" t="s">
        <v>2273</v>
      </c>
      <c r="AU189" s="238" t="s">
        <v>2273</v>
      </c>
    </row>
    <row r="190" spans="2:47" ht="31.5" hidden="1">
      <c r="B190" s="239" t="s">
        <v>2860</v>
      </c>
      <c r="C190" s="240" t="s">
        <v>2861</v>
      </c>
      <c r="D190" s="240" t="s">
        <v>2483</v>
      </c>
      <c r="E190" s="240" t="s">
        <v>2458</v>
      </c>
      <c r="F190" s="240" t="s">
        <v>2834</v>
      </c>
      <c r="G190" s="240" t="s">
        <v>2862</v>
      </c>
      <c r="H190" s="240" t="s">
        <v>2268</v>
      </c>
      <c r="I190" s="240" t="s">
        <v>2272</v>
      </c>
      <c r="J190" s="242">
        <v>116341.7</v>
      </c>
      <c r="K190" s="242">
        <v>122432.1</v>
      </c>
      <c r="L190" s="242">
        <v>116613.8</v>
      </c>
      <c r="M190" s="242">
        <v>118703.7</v>
      </c>
      <c r="N190" s="242">
        <v>127303.6</v>
      </c>
      <c r="O190" s="242">
        <v>134878.39999999999</v>
      </c>
      <c r="P190" s="242">
        <v>127679.3</v>
      </c>
      <c r="Q190" s="242">
        <v>126606.1</v>
      </c>
      <c r="R190" s="241">
        <v>138396</v>
      </c>
      <c r="S190" s="241">
        <v>136004</v>
      </c>
      <c r="T190" s="237">
        <v>142676</v>
      </c>
      <c r="U190" s="237">
        <v>154963</v>
      </c>
      <c r="V190" s="237">
        <v>166567</v>
      </c>
      <c r="W190" s="237">
        <v>173356</v>
      </c>
      <c r="X190" s="237">
        <v>175445</v>
      </c>
      <c r="Y190" s="242" t="s">
        <v>2273</v>
      </c>
      <c r="Z190" s="242" t="s">
        <v>2273</v>
      </c>
      <c r="AA190" s="242" t="s">
        <v>2273</v>
      </c>
      <c r="AB190" s="242" t="s">
        <v>2273</v>
      </c>
      <c r="AC190" s="242" t="s">
        <v>2273</v>
      </c>
      <c r="AD190" s="242" t="s">
        <v>2273</v>
      </c>
      <c r="AE190" s="242" t="s">
        <v>2273</v>
      </c>
      <c r="AF190" s="242" t="s">
        <v>2273</v>
      </c>
      <c r="AG190" s="242" t="s">
        <v>2273</v>
      </c>
      <c r="AH190" s="242" t="s">
        <v>2273</v>
      </c>
      <c r="AI190" s="242" t="s">
        <v>2273</v>
      </c>
      <c r="AJ190" s="242" t="s">
        <v>2273</v>
      </c>
      <c r="AK190" s="242" t="s">
        <v>2273</v>
      </c>
      <c r="AL190" s="242" t="s">
        <v>2273</v>
      </c>
      <c r="AM190" s="242" t="s">
        <v>2273</v>
      </c>
      <c r="AN190" s="242" t="s">
        <v>2273</v>
      </c>
      <c r="AO190" s="242" t="s">
        <v>2273</v>
      </c>
      <c r="AP190" s="242" t="s">
        <v>2273</v>
      </c>
      <c r="AQ190" s="242" t="s">
        <v>2273</v>
      </c>
      <c r="AR190" s="242" t="s">
        <v>2273</v>
      </c>
      <c r="AS190" s="242" t="s">
        <v>2273</v>
      </c>
      <c r="AT190" s="242" t="s">
        <v>2273</v>
      </c>
      <c r="AU190" s="242" t="s">
        <v>2273</v>
      </c>
    </row>
    <row r="191" spans="2:47" ht="21" hidden="1">
      <c r="B191" s="234" t="s">
        <v>2863</v>
      </c>
      <c r="C191" s="235" t="s">
        <v>2864</v>
      </c>
      <c r="D191" s="235" t="s">
        <v>2268</v>
      </c>
      <c r="E191" s="235" t="s">
        <v>2268</v>
      </c>
      <c r="F191" s="235" t="s">
        <v>2285</v>
      </c>
      <c r="G191" s="235" t="s">
        <v>2865</v>
      </c>
      <c r="H191" s="235" t="s">
        <v>2268</v>
      </c>
      <c r="I191" s="235" t="s">
        <v>2272</v>
      </c>
      <c r="J191" s="238">
        <v>107.678</v>
      </c>
      <c r="K191" s="238">
        <v>109.05</v>
      </c>
      <c r="L191" s="238">
        <v>109.82</v>
      </c>
      <c r="M191" s="238">
        <v>110.887</v>
      </c>
      <c r="N191" s="238">
        <v>113.04300000000001</v>
      </c>
      <c r="O191" s="238">
        <v>114.714</v>
      </c>
      <c r="P191" s="238">
        <v>115.15600000000001</v>
      </c>
      <c r="Q191" s="238">
        <v>115.777</v>
      </c>
      <c r="R191" s="238">
        <v>118.67100000000001</v>
      </c>
      <c r="S191" s="236">
        <v>124.7</v>
      </c>
      <c r="T191" s="237">
        <v>127.3</v>
      </c>
      <c r="U191" s="237">
        <v>128.1</v>
      </c>
      <c r="V191" s="237">
        <v>129.4</v>
      </c>
      <c r="W191" s="237">
        <v>131</v>
      </c>
      <c r="X191" s="237">
        <v>132.69999999999999</v>
      </c>
      <c r="Y191" s="237">
        <v>135.30000000000001</v>
      </c>
      <c r="Z191" s="237">
        <v>138</v>
      </c>
      <c r="AA191" s="237">
        <v>140.69999999999999</v>
      </c>
      <c r="AB191" s="237">
        <v>143.5</v>
      </c>
      <c r="AC191" s="237">
        <v>146.5</v>
      </c>
      <c r="AD191" s="237">
        <v>149.5</v>
      </c>
      <c r="AE191" s="237">
        <v>152.30000000000001</v>
      </c>
      <c r="AF191" s="237">
        <v>155.1</v>
      </c>
      <c r="AG191" s="237">
        <v>158.1</v>
      </c>
      <c r="AH191" s="237">
        <v>161.19999999999999</v>
      </c>
      <c r="AI191" s="237">
        <v>164.4</v>
      </c>
      <c r="AJ191" s="237">
        <v>167.6</v>
      </c>
      <c r="AK191" s="237">
        <v>170.5</v>
      </c>
      <c r="AL191" s="237">
        <v>173.5</v>
      </c>
      <c r="AM191" s="237">
        <v>176.6</v>
      </c>
      <c r="AN191" s="237">
        <v>179.7</v>
      </c>
      <c r="AO191" s="237">
        <v>182.9</v>
      </c>
      <c r="AP191" s="237">
        <v>186.2</v>
      </c>
      <c r="AQ191" s="237">
        <v>189.5</v>
      </c>
      <c r="AR191" s="237">
        <v>193</v>
      </c>
      <c r="AS191" s="237">
        <v>196.4</v>
      </c>
      <c r="AT191" s="237">
        <v>200</v>
      </c>
      <c r="AU191" s="237">
        <v>203.6</v>
      </c>
    </row>
    <row r="192" spans="2:47" ht="31.5" hidden="1">
      <c r="B192" s="239" t="s">
        <v>2866</v>
      </c>
      <c r="C192" s="240" t="s">
        <v>2867</v>
      </c>
      <c r="D192" s="240" t="s">
        <v>2268</v>
      </c>
      <c r="E192" s="240" t="s">
        <v>2268</v>
      </c>
      <c r="F192" s="240" t="s">
        <v>2868</v>
      </c>
      <c r="G192" s="240" t="s">
        <v>2869</v>
      </c>
      <c r="H192" s="240" t="s">
        <v>2870</v>
      </c>
      <c r="I192" s="240" t="s">
        <v>2272</v>
      </c>
      <c r="J192" s="242">
        <v>93.007999999999996</v>
      </c>
      <c r="K192" s="242">
        <v>94.192999999999998</v>
      </c>
      <c r="L192" s="242">
        <v>94.858000000000004</v>
      </c>
      <c r="M192" s="242">
        <v>95.778999999999996</v>
      </c>
      <c r="N192" s="242">
        <v>97.641999999999996</v>
      </c>
      <c r="O192" s="242">
        <v>99.084999999999994</v>
      </c>
      <c r="P192" s="242">
        <v>99.466999999999999</v>
      </c>
      <c r="Q192" s="242">
        <v>100.003</v>
      </c>
      <c r="R192" s="242">
        <v>102.503</v>
      </c>
      <c r="S192" s="241">
        <v>107.7</v>
      </c>
      <c r="T192" s="237">
        <v>110</v>
      </c>
      <c r="U192" s="237">
        <v>110.7</v>
      </c>
      <c r="V192" s="237">
        <v>111.8</v>
      </c>
      <c r="W192" s="237">
        <v>113.1</v>
      </c>
      <c r="X192" s="237">
        <v>114.6</v>
      </c>
      <c r="Y192" s="237">
        <v>116.9</v>
      </c>
      <c r="Z192" s="237">
        <v>119.2</v>
      </c>
      <c r="AA192" s="237">
        <v>121.5</v>
      </c>
      <c r="AB192" s="237">
        <v>124</v>
      </c>
      <c r="AC192" s="237">
        <v>126.5</v>
      </c>
      <c r="AD192" s="237">
        <v>129.1</v>
      </c>
      <c r="AE192" s="237">
        <v>131.6</v>
      </c>
      <c r="AF192" s="237">
        <v>134</v>
      </c>
      <c r="AG192" s="237">
        <v>136.6</v>
      </c>
      <c r="AH192" s="237">
        <v>139.30000000000001</v>
      </c>
      <c r="AI192" s="237">
        <v>142</v>
      </c>
      <c r="AJ192" s="237">
        <v>144.80000000000001</v>
      </c>
      <c r="AK192" s="237">
        <v>147.30000000000001</v>
      </c>
      <c r="AL192" s="237">
        <v>149.9</v>
      </c>
      <c r="AM192" s="237">
        <v>152.5</v>
      </c>
      <c r="AN192" s="237">
        <v>155.30000000000001</v>
      </c>
      <c r="AO192" s="237">
        <v>158</v>
      </c>
      <c r="AP192" s="237">
        <v>160.80000000000001</v>
      </c>
      <c r="AQ192" s="237">
        <v>163.69999999999999</v>
      </c>
      <c r="AR192" s="237">
        <v>166.7</v>
      </c>
      <c r="AS192" s="237">
        <v>169.7</v>
      </c>
      <c r="AT192" s="237">
        <v>172.8</v>
      </c>
      <c r="AU192" s="237">
        <v>175.9</v>
      </c>
    </row>
    <row r="193" spans="1:47" ht="31.5" hidden="1">
      <c r="B193" s="234" t="s">
        <v>2871</v>
      </c>
      <c r="C193" s="235" t="s">
        <v>2872</v>
      </c>
      <c r="D193" s="235" t="s">
        <v>2268</v>
      </c>
      <c r="E193" s="235" t="s">
        <v>2268</v>
      </c>
      <c r="F193" s="235" t="s">
        <v>2868</v>
      </c>
      <c r="G193" s="235" t="s">
        <v>2873</v>
      </c>
      <c r="H193" s="235" t="s">
        <v>2874</v>
      </c>
      <c r="I193" s="235" t="s">
        <v>2272</v>
      </c>
      <c r="J193" s="238">
        <v>93.548000000000002</v>
      </c>
      <c r="K193" s="238">
        <v>94.301000000000002</v>
      </c>
      <c r="L193" s="238">
        <v>95.369</v>
      </c>
      <c r="M193" s="238">
        <v>96.63</v>
      </c>
      <c r="N193" s="238">
        <v>97.986999999999995</v>
      </c>
      <c r="O193" s="238">
        <v>99.262</v>
      </c>
      <c r="P193" s="238">
        <v>99.983999999999995</v>
      </c>
      <c r="Q193" s="238">
        <v>100.569</v>
      </c>
      <c r="R193" s="238">
        <v>104.273</v>
      </c>
      <c r="S193" s="236">
        <v>108.8</v>
      </c>
      <c r="T193" s="237">
        <v>110.3</v>
      </c>
      <c r="U193" s="237">
        <v>111.2</v>
      </c>
      <c r="V193" s="237">
        <v>112.5</v>
      </c>
      <c r="W193" s="237">
        <v>113.9</v>
      </c>
      <c r="X193" s="237">
        <v>115.7</v>
      </c>
      <c r="Y193" s="237">
        <v>118</v>
      </c>
      <c r="Z193" s="237">
        <v>120.3</v>
      </c>
      <c r="AA193" s="237">
        <v>122.7</v>
      </c>
      <c r="AB193" s="237">
        <v>125.3</v>
      </c>
      <c r="AC193" s="237">
        <v>127.8</v>
      </c>
      <c r="AD193" s="237">
        <v>130.4</v>
      </c>
      <c r="AE193" s="237">
        <v>132.80000000000001</v>
      </c>
      <c r="AF193" s="237">
        <v>135.30000000000001</v>
      </c>
      <c r="AG193" s="237">
        <v>137.9</v>
      </c>
      <c r="AH193" s="237">
        <v>140.6</v>
      </c>
      <c r="AI193" s="237">
        <v>143.4</v>
      </c>
      <c r="AJ193" s="237">
        <v>146</v>
      </c>
      <c r="AK193" s="237">
        <v>148.6</v>
      </c>
      <c r="AL193" s="237">
        <v>151.19999999999999</v>
      </c>
      <c r="AM193" s="237">
        <v>153.9</v>
      </c>
      <c r="AN193" s="237">
        <v>156.6</v>
      </c>
      <c r="AO193" s="237">
        <v>159.4</v>
      </c>
      <c r="AP193" s="237">
        <v>162.30000000000001</v>
      </c>
      <c r="AQ193" s="237">
        <v>165.2</v>
      </c>
      <c r="AR193" s="237">
        <v>168.2</v>
      </c>
      <c r="AS193" s="237">
        <v>171.2</v>
      </c>
      <c r="AT193" s="237">
        <v>174.3</v>
      </c>
      <c r="AU193" s="237">
        <v>177.5</v>
      </c>
    </row>
    <row r="194" spans="1:47" ht="52.5">
      <c r="A194" s="225" t="s">
        <v>2875</v>
      </c>
      <c r="B194" s="239" t="s">
        <v>173</v>
      </c>
      <c r="C194" s="240" t="s">
        <v>2876</v>
      </c>
      <c r="D194" s="240" t="s">
        <v>2268</v>
      </c>
      <c r="E194" s="240" t="s">
        <v>2268</v>
      </c>
      <c r="F194" s="240" t="s">
        <v>2877</v>
      </c>
      <c r="G194" s="240" t="s">
        <v>2878</v>
      </c>
      <c r="H194" s="240" t="s">
        <v>2870</v>
      </c>
      <c r="I194" s="240" t="s">
        <v>2272</v>
      </c>
      <c r="J194" s="242">
        <v>1.3009999999999999</v>
      </c>
      <c r="K194" s="242">
        <v>1.274</v>
      </c>
      <c r="L194" s="242">
        <v>0.70699999999999996</v>
      </c>
      <c r="M194" s="242">
        <v>0.97099999999999997</v>
      </c>
      <c r="N194" s="242">
        <v>1.9450000000000001</v>
      </c>
      <c r="O194" s="242">
        <v>1.478</v>
      </c>
      <c r="P194" s="242">
        <v>0.38500000000000001</v>
      </c>
      <c r="Q194" s="242">
        <v>0.53900000000000003</v>
      </c>
      <c r="R194" s="242">
        <v>2.5</v>
      </c>
      <c r="S194" s="241">
        <v>5.0999999999999996</v>
      </c>
      <c r="T194" s="237">
        <v>2.1</v>
      </c>
      <c r="U194" s="237">
        <v>0.6</v>
      </c>
      <c r="V194" s="237">
        <v>1</v>
      </c>
      <c r="W194" s="237">
        <v>1.2</v>
      </c>
      <c r="X194" s="237">
        <v>1.3</v>
      </c>
      <c r="Y194" s="237">
        <v>2</v>
      </c>
      <c r="Z194" s="237">
        <v>2</v>
      </c>
      <c r="AA194" s="237">
        <v>2</v>
      </c>
      <c r="AB194" s="237">
        <v>2</v>
      </c>
      <c r="AC194" s="237">
        <v>2</v>
      </c>
      <c r="AD194" s="237">
        <v>2.1</v>
      </c>
      <c r="AE194" s="237">
        <v>1.9</v>
      </c>
      <c r="AF194" s="237">
        <v>1.8</v>
      </c>
      <c r="AG194" s="237">
        <v>2</v>
      </c>
      <c r="AH194" s="237">
        <v>2</v>
      </c>
      <c r="AI194" s="237">
        <v>2</v>
      </c>
      <c r="AJ194" s="237">
        <v>1.9</v>
      </c>
      <c r="AK194" s="237">
        <v>1.8</v>
      </c>
      <c r="AL194" s="237">
        <v>1.8</v>
      </c>
      <c r="AM194" s="237">
        <v>1.8</v>
      </c>
      <c r="AN194" s="237">
        <v>1.8</v>
      </c>
      <c r="AO194" s="237">
        <v>1.8</v>
      </c>
      <c r="AP194" s="237">
        <v>1.8</v>
      </c>
      <c r="AQ194" s="237">
        <v>1.8</v>
      </c>
      <c r="AR194" s="237">
        <v>1.8</v>
      </c>
      <c r="AS194" s="237">
        <v>1.8</v>
      </c>
      <c r="AT194" s="237">
        <v>1.8</v>
      </c>
      <c r="AU194" s="237">
        <v>1.8</v>
      </c>
    </row>
    <row r="195" spans="1:47" ht="52.5" hidden="1">
      <c r="B195" s="234" t="s">
        <v>2879</v>
      </c>
      <c r="C195" s="235" t="s">
        <v>2880</v>
      </c>
      <c r="D195" s="235" t="s">
        <v>2268</v>
      </c>
      <c r="E195" s="235" t="s">
        <v>2268</v>
      </c>
      <c r="F195" s="235" t="s">
        <v>2877</v>
      </c>
      <c r="G195" s="235" t="s">
        <v>2881</v>
      </c>
      <c r="H195" s="235" t="s">
        <v>2870</v>
      </c>
      <c r="I195" s="235" t="s">
        <v>2272</v>
      </c>
      <c r="J195" s="238">
        <v>1.115</v>
      </c>
      <c r="K195" s="238">
        <v>0.80500000000000005</v>
      </c>
      <c r="L195" s="238">
        <v>1.133</v>
      </c>
      <c r="M195" s="238">
        <v>1.3220000000000001</v>
      </c>
      <c r="N195" s="238">
        <v>1.4039999999999999</v>
      </c>
      <c r="O195" s="238">
        <v>1.3009999999999999</v>
      </c>
      <c r="P195" s="238">
        <v>0.72699999999999998</v>
      </c>
      <c r="Q195" s="238">
        <v>0.58499999999999996</v>
      </c>
      <c r="R195" s="238">
        <v>3.6829999999999998</v>
      </c>
      <c r="S195" s="236">
        <v>4.4000000000000004</v>
      </c>
      <c r="T195" s="237">
        <v>1.4</v>
      </c>
      <c r="U195" s="237">
        <v>0.8</v>
      </c>
      <c r="V195" s="237">
        <v>1.1000000000000001</v>
      </c>
      <c r="W195" s="237">
        <v>1.3</v>
      </c>
      <c r="X195" s="237">
        <v>1.6</v>
      </c>
      <c r="Y195" s="237">
        <v>2</v>
      </c>
      <c r="Z195" s="237">
        <v>2</v>
      </c>
      <c r="AA195" s="237">
        <v>2</v>
      </c>
      <c r="AB195" s="237">
        <v>2</v>
      </c>
      <c r="AC195" s="237">
        <v>2</v>
      </c>
      <c r="AD195" s="237">
        <v>2</v>
      </c>
      <c r="AE195" s="237">
        <v>1.9</v>
      </c>
      <c r="AF195" s="237">
        <v>1.9</v>
      </c>
      <c r="AG195" s="237">
        <v>2</v>
      </c>
      <c r="AH195" s="237">
        <v>2</v>
      </c>
      <c r="AI195" s="237">
        <v>2</v>
      </c>
      <c r="AJ195" s="237">
        <v>1.8</v>
      </c>
      <c r="AK195" s="237">
        <v>1.8</v>
      </c>
      <c r="AL195" s="237">
        <v>1.8</v>
      </c>
      <c r="AM195" s="237">
        <v>1.8</v>
      </c>
      <c r="AN195" s="237">
        <v>1.8</v>
      </c>
      <c r="AO195" s="237">
        <v>1.8</v>
      </c>
      <c r="AP195" s="237">
        <v>1.8</v>
      </c>
      <c r="AQ195" s="237">
        <v>1.8</v>
      </c>
      <c r="AR195" s="237">
        <v>1.8</v>
      </c>
      <c r="AS195" s="237">
        <v>1.8</v>
      </c>
      <c r="AT195" s="237">
        <v>1.8</v>
      </c>
      <c r="AU195" s="237">
        <v>1.8</v>
      </c>
    </row>
    <row r="196" spans="1:47" ht="63" hidden="1">
      <c r="B196" s="239" t="s">
        <v>2882</v>
      </c>
      <c r="C196" s="240" t="s">
        <v>2883</v>
      </c>
      <c r="D196" s="240" t="s">
        <v>2268</v>
      </c>
      <c r="E196" s="240" t="s">
        <v>2268</v>
      </c>
      <c r="F196" s="240" t="s">
        <v>2418</v>
      </c>
      <c r="G196" s="240" t="s">
        <v>2884</v>
      </c>
      <c r="H196" s="240" t="s">
        <v>2268</v>
      </c>
      <c r="I196" s="240" t="s">
        <v>2272</v>
      </c>
      <c r="J196" s="241">
        <v>4</v>
      </c>
      <c r="K196" s="241">
        <v>4</v>
      </c>
      <c r="L196" s="241">
        <v>4</v>
      </c>
      <c r="M196" s="241">
        <v>5</v>
      </c>
      <c r="N196" s="241">
        <v>5</v>
      </c>
      <c r="O196" s="241">
        <v>5</v>
      </c>
      <c r="P196" s="241">
        <v>5</v>
      </c>
      <c r="Q196" s="241">
        <v>5</v>
      </c>
      <c r="R196" s="241">
        <v>4.8</v>
      </c>
      <c r="S196" s="241">
        <v>4.5999999999999996</v>
      </c>
      <c r="T196" s="237">
        <v>4.4000000000000004</v>
      </c>
      <c r="U196" s="237">
        <v>4.2</v>
      </c>
      <c r="V196" s="237">
        <v>4</v>
      </c>
      <c r="W196" s="237">
        <v>4</v>
      </c>
      <c r="X196" s="237">
        <v>4</v>
      </c>
      <c r="Y196" s="242" t="s">
        <v>2273</v>
      </c>
      <c r="Z196" s="242" t="s">
        <v>2273</v>
      </c>
      <c r="AA196" s="242" t="s">
        <v>2273</v>
      </c>
      <c r="AB196" s="242" t="s">
        <v>2273</v>
      </c>
      <c r="AC196" s="242" t="s">
        <v>2273</v>
      </c>
      <c r="AD196" s="242" t="s">
        <v>2273</v>
      </c>
      <c r="AE196" s="242" t="s">
        <v>2273</v>
      </c>
      <c r="AF196" s="242" t="s">
        <v>2273</v>
      </c>
      <c r="AG196" s="242" t="s">
        <v>2273</v>
      </c>
      <c r="AH196" s="242" t="s">
        <v>2273</v>
      </c>
      <c r="AI196" s="242" t="s">
        <v>2273</v>
      </c>
      <c r="AJ196" s="242" t="s">
        <v>2273</v>
      </c>
      <c r="AK196" s="242" t="s">
        <v>2273</v>
      </c>
      <c r="AL196" s="242" t="s">
        <v>2273</v>
      </c>
      <c r="AM196" s="242" t="s">
        <v>2273</v>
      </c>
      <c r="AN196" s="242" t="s">
        <v>2273</v>
      </c>
      <c r="AO196" s="242" t="s">
        <v>2273</v>
      </c>
      <c r="AP196" s="242" t="s">
        <v>2273</v>
      </c>
      <c r="AQ196" s="242" t="s">
        <v>2273</v>
      </c>
      <c r="AR196" s="242" t="s">
        <v>2273</v>
      </c>
      <c r="AS196" s="242" t="s">
        <v>2273</v>
      </c>
      <c r="AT196" s="242" t="s">
        <v>2273</v>
      </c>
      <c r="AU196" s="242" t="s">
        <v>2273</v>
      </c>
    </row>
    <row r="197" spans="1:47" ht="42" hidden="1">
      <c r="B197" s="234" t="s">
        <v>2885</v>
      </c>
      <c r="C197" s="235" t="s">
        <v>2886</v>
      </c>
      <c r="D197" s="235" t="s">
        <v>2268</v>
      </c>
      <c r="E197" s="235" t="s">
        <v>2268</v>
      </c>
      <c r="F197" s="235" t="s">
        <v>2570</v>
      </c>
      <c r="G197" s="235" t="s">
        <v>2887</v>
      </c>
      <c r="H197" s="235" t="s">
        <v>2268</v>
      </c>
      <c r="I197" s="235" t="s">
        <v>2272</v>
      </c>
      <c r="J197" s="238">
        <v>99.9</v>
      </c>
      <c r="K197" s="238">
        <v>99.9</v>
      </c>
      <c r="L197" s="238">
        <v>99.9</v>
      </c>
      <c r="M197" s="238">
        <v>99.9</v>
      </c>
      <c r="N197" s="238">
        <v>99.9</v>
      </c>
      <c r="O197" s="238">
        <v>99.9</v>
      </c>
      <c r="P197" s="238">
        <v>99.9</v>
      </c>
      <c r="Q197" s="238">
        <v>99.9</v>
      </c>
      <c r="R197" s="238">
        <v>99.9</v>
      </c>
      <c r="S197" s="238" t="s">
        <v>2273</v>
      </c>
      <c r="T197" s="238" t="s">
        <v>2273</v>
      </c>
      <c r="U197" s="238" t="s">
        <v>2273</v>
      </c>
      <c r="V197" s="238" t="s">
        <v>2273</v>
      </c>
      <c r="W197" s="238" t="s">
        <v>2273</v>
      </c>
      <c r="X197" s="238" t="s">
        <v>2273</v>
      </c>
      <c r="Y197" s="238" t="s">
        <v>2273</v>
      </c>
      <c r="Z197" s="238" t="s">
        <v>2273</v>
      </c>
      <c r="AA197" s="238" t="s">
        <v>2273</v>
      </c>
      <c r="AB197" s="238" t="s">
        <v>2273</v>
      </c>
      <c r="AC197" s="238" t="s">
        <v>2273</v>
      </c>
      <c r="AD197" s="238" t="s">
        <v>2273</v>
      </c>
      <c r="AE197" s="238" t="s">
        <v>2273</v>
      </c>
      <c r="AF197" s="238" t="s">
        <v>2273</v>
      </c>
      <c r="AG197" s="238" t="s">
        <v>2273</v>
      </c>
      <c r="AH197" s="238" t="s">
        <v>2273</v>
      </c>
      <c r="AI197" s="238" t="s">
        <v>2273</v>
      </c>
      <c r="AJ197" s="238" t="s">
        <v>2273</v>
      </c>
      <c r="AK197" s="238" t="s">
        <v>2273</v>
      </c>
      <c r="AL197" s="238" t="s">
        <v>2273</v>
      </c>
      <c r="AM197" s="238" t="s">
        <v>2273</v>
      </c>
      <c r="AN197" s="238" t="s">
        <v>2273</v>
      </c>
      <c r="AO197" s="238" t="s">
        <v>2273</v>
      </c>
      <c r="AP197" s="238" t="s">
        <v>2273</v>
      </c>
      <c r="AQ197" s="238" t="s">
        <v>2273</v>
      </c>
      <c r="AR197" s="238" t="s">
        <v>2273</v>
      </c>
      <c r="AS197" s="238" t="s">
        <v>2273</v>
      </c>
      <c r="AT197" s="238" t="s">
        <v>2273</v>
      </c>
      <c r="AU197" s="238" t="s">
        <v>2273</v>
      </c>
    </row>
    <row r="198" spans="1:47" ht="105" hidden="1">
      <c r="B198" s="239" t="s">
        <v>2888</v>
      </c>
      <c r="C198" s="240" t="s">
        <v>2889</v>
      </c>
      <c r="D198" s="240" t="s">
        <v>2483</v>
      </c>
      <c r="E198" s="240" t="s">
        <v>2433</v>
      </c>
      <c r="F198" s="240" t="s">
        <v>2539</v>
      </c>
      <c r="G198" s="240" t="s">
        <v>2890</v>
      </c>
      <c r="H198" s="240" t="s">
        <v>2268</v>
      </c>
      <c r="I198" s="240" t="s">
        <v>2272</v>
      </c>
      <c r="J198" s="242" t="s">
        <v>2273</v>
      </c>
      <c r="K198" s="242" t="s">
        <v>2273</v>
      </c>
      <c r="L198" s="242" t="s">
        <v>2273</v>
      </c>
      <c r="M198" s="242" t="s">
        <v>2273</v>
      </c>
      <c r="N198" s="242" t="s">
        <v>2273</v>
      </c>
      <c r="O198" s="242" t="s">
        <v>2273</v>
      </c>
      <c r="P198" s="242" t="s">
        <v>2273</v>
      </c>
      <c r="Q198" s="242" t="s">
        <v>2273</v>
      </c>
      <c r="R198" s="242" t="s">
        <v>2273</v>
      </c>
      <c r="S198" s="242" t="s">
        <v>2273</v>
      </c>
      <c r="T198" s="242" t="s">
        <v>2273</v>
      </c>
      <c r="U198" s="242" t="s">
        <v>2273</v>
      </c>
      <c r="V198" s="242" t="s">
        <v>2273</v>
      </c>
      <c r="W198" s="242" t="s">
        <v>2273</v>
      </c>
      <c r="X198" s="242" t="s">
        <v>2273</v>
      </c>
      <c r="Y198" s="242" t="s">
        <v>2273</v>
      </c>
      <c r="Z198" s="242" t="s">
        <v>2273</v>
      </c>
      <c r="AA198" s="242" t="s">
        <v>2273</v>
      </c>
      <c r="AB198" s="242" t="s">
        <v>2273</v>
      </c>
      <c r="AC198" s="242" t="s">
        <v>2273</v>
      </c>
      <c r="AD198" s="242" t="s">
        <v>2273</v>
      </c>
      <c r="AE198" s="242" t="s">
        <v>2273</v>
      </c>
      <c r="AF198" s="242" t="s">
        <v>2273</v>
      </c>
      <c r="AG198" s="242" t="s">
        <v>2273</v>
      </c>
      <c r="AH198" s="242" t="s">
        <v>2273</v>
      </c>
      <c r="AI198" s="242" t="s">
        <v>2273</v>
      </c>
      <c r="AJ198" s="242" t="s">
        <v>2273</v>
      </c>
      <c r="AK198" s="242" t="s">
        <v>2273</v>
      </c>
      <c r="AL198" s="242" t="s">
        <v>2273</v>
      </c>
      <c r="AM198" s="242" t="s">
        <v>2273</v>
      </c>
      <c r="AN198" s="242" t="s">
        <v>2273</v>
      </c>
      <c r="AO198" s="242" t="s">
        <v>2273</v>
      </c>
      <c r="AP198" s="242" t="s">
        <v>2273</v>
      </c>
      <c r="AQ198" s="242" t="s">
        <v>2273</v>
      </c>
      <c r="AR198" s="242" t="s">
        <v>2273</v>
      </c>
      <c r="AS198" s="242" t="s">
        <v>2273</v>
      </c>
      <c r="AT198" s="242" t="s">
        <v>2273</v>
      </c>
      <c r="AU198" s="242" t="s">
        <v>2273</v>
      </c>
    </row>
    <row r="199" spans="1:47" ht="241.5" hidden="1">
      <c r="B199" s="234" t="s">
        <v>2891</v>
      </c>
      <c r="C199" s="235" t="s">
        <v>2892</v>
      </c>
      <c r="D199" s="235" t="s">
        <v>2268</v>
      </c>
      <c r="E199" s="235" t="s">
        <v>2268</v>
      </c>
      <c r="F199" s="235" t="s">
        <v>2682</v>
      </c>
      <c r="G199" s="235" t="s">
        <v>2893</v>
      </c>
      <c r="H199" s="235" t="s">
        <v>2894</v>
      </c>
      <c r="I199" s="235" t="s">
        <v>2272</v>
      </c>
      <c r="J199" s="238">
        <v>20</v>
      </c>
      <c r="K199" s="238">
        <v>24</v>
      </c>
      <c r="L199" s="238">
        <v>22</v>
      </c>
      <c r="M199" s="238">
        <v>24</v>
      </c>
      <c r="N199" s="238">
        <v>25.53</v>
      </c>
      <c r="O199" s="238">
        <v>29.024999999999999</v>
      </c>
      <c r="P199" s="238">
        <v>28.791</v>
      </c>
      <c r="Q199" s="238">
        <v>32.247999999999998</v>
      </c>
      <c r="R199" s="238">
        <v>35.591999999999999</v>
      </c>
      <c r="S199" s="236">
        <v>8.5920000000000005</v>
      </c>
      <c r="T199" s="237">
        <v>8.5920000000000005</v>
      </c>
      <c r="U199" s="237">
        <v>8.5920000000000005</v>
      </c>
      <c r="V199" s="237">
        <v>8.5920000000000005</v>
      </c>
      <c r="W199" s="237">
        <v>8.5920000000000005</v>
      </c>
      <c r="X199" s="237">
        <v>8.5920000000000005</v>
      </c>
      <c r="Y199" s="237">
        <v>8.5920000000000005</v>
      </c>
      <c r="Z199" s="237">
        <v>8.5920000000000005</v>
      </c>
      <c r="AA199" s="237">
        <v>8.5920000000000005</v>
      </c>
      <c r="AB199" s="237">
        <v>8.5920000000000005</v>
      </c>
      <c r="AC199" s="237">
        <v>8.5920000000000005</v>
      </c>
      <c r="AD199" s="238" t="s">
        <v>2273</v>
      </c>
      <c r="AE199" s="238" t="s">
        <v>2273</v>
      </c>
      <c r="AF199" s="238" t="s">
        <v>2273</v>
      </c>
      <c r="AG199" s="238" t="s">
        <v>2273</v>
      </c>
      <c r="AH199" s="238" t="s">
        <v>2273</v>
      </c>
      <c r="AI199" s="238" t="s">
        <v>2273</v>
      </c>
      <c r="AJ199" s="238" t="s">
        <v>2273</v>
      </c>
      <c r="AK199" s="238" t="s">
        <v>2273</v>
      </c>
      <c r="AL199" s="238" t="s">
        <v>2273</v>
      </c>
      <c r="AM199" s="238" t="s">
        <v>2273</v>
      </c>
      <c r="AN199" s="238" t="s">
        <v>2273</v>
      </c>
      <c r="AO199" s="238" t="s">
        <v>2273</v>
      </c>
      <c r="AP199" s="238" t="s">
        <v>2273</v>
      </c>
      <c r="AQ199" s="238" t="s">
        <v>2273</v>
      </c>
      <c r="AR199" s="238" t="s">
        <v>2273</v>
      </c>
      <c r="AS199" s="238" t="s">
        <v>2273</v>
      </c>
      <c r="AT199" s="238" t="s">
        <v>2273</v>
      </c>
      <c r="AU199" s="238" t="s">
        <v>2273</v>
      </c>
    </row>
    <row r="200" spans="1:47" ht="241.5" hidden="1">
      <c r="B200" s="239" t="s">
        <v>2895</v>
      </c>
      <c r="C200" s="240" t="s">
        <v>2896</v>
      </c>
      <c r="D200" s="240" t="s">
        <v>2268</v>
      </c>
      <c r="E200" s="240" t="s">
        <v>2268</v>
      </c>
      <c r="F200" s="240" t="s">
        <v>2682</v>
      </c>
      <c r="G200" s="240" t="s">
        <v>2897</v>
      </c>
      <c r="H200" s="240" t="s">
        <v>2894</v>
      </c>
      <c r="I200" s="240" t="s">
        <v>2272</v>
      </c>
      <c r="J200" s="242">
        <v>5</v>
      </c>
      <c r="K200" s="242">
        <v>3</v>
      </c>
      <c r="L200" s="242">
        <v>7</v>
      </c>
      <c r="M200" s="242">
        <v>10</v>
      </c>
      <c r="N200" s="242">
        <v>6.63</v>
      </c>
      <c r="O200" s="242">
        <v>11.202999999999999</v>
      </c>
      <c r="P200" s="242">
        <v>2.1080000000000001</v>
      </c>
      <c r="Q200" s="242">
        <v>1.2250000000000001</v>
      </c>
      <c r="R200" s="242">
        <v>4.8819999999999997</v>
      </c>
      <c r="S200" s="242" t="s">
        <v>2273</v>
      </c>
      <c r="T200" s="242" t="s">
        <v>2273</v>
      </c>
      <c r="U200" s="242" t="s">
        <v>2273</v>
      </c>
      <c r="V200" s="242" t="s">
        <v>2273</v>
      </c>
      <c r="W200" s="242" t="s">
        <v>2273</v>
      </c>
      <c r="X200" s="242" t="s">
        <v>2273</v>
      </c>
      <c r="Y200" s="242" t="s">
        <v>2273</v>
      </c>
      <c r="Z200" s="242" t="s">
        <v>2273</v>
      </c>
      <c r="AA200" s="242" t="s">
        <v>2273</v>
      </c>
      <c r="AB200" s="242" t="s">
        <v>2273</v>
      </c>
      <c r="AC200" s="242" t="s">
        <v>2273</v>
      </c>
      <c r="AD200" s="242" t="s">
        <v>2273</v>
      </c>
      <c r="AE200" s="242" t="s">
        <v>2273</v>
      </c>
      <c r="AF200" s="242" t="s">
        <v>2273</v>
      </c>
      <c r="AG200" s="242" t="s">
        <v>2273</v>
      </c>
      <c r="AH200" s="242" t="s">
        <v>2273</v>
      </c>
      <c r="AI200" s="242" t="s">
        <v>2273</v>
      </c>
      <c r="AJ200" s="242" t="s">
        <v>2273</v>
      </c>
      <c r="AK200" s="242" t="s">
        <v>2273</v>
      </c>
      <c r="AL200" s="242" t="s">
        <v>2273</v>
      </c>
      <c r="AM200" s="242" t="s">
        <v>2273</v>
      </c>
      <c r="AN200" s="242" t="s">
        <v>2273</v>
      </c>
      <c r="AO200" s="242" t="s">
        <v>2273</v>
      </c>
      <c r="AP200" s="242" t="s">
        <v>2273</v>
      </c>
      <c r="AQ200" s="242" t="s">
        <v>2273</v>
      </c>
      <c r="AR200" s="242" t="s">
        <v>2273</v>
      </c>
      <c r="AS200" s="242" t="s">
        <v>2273</v>
      </c>
      <c r="AT200" s="242" t="s">
        <v>2273</v>
      </c>
      <c r="AU200" s="242" t="s">
        <v>2273</v>
      </c>
    </row>
    <row r="201" spans="1:47" ht="241.5" hidden="1">
      <c r="B201" s="234" t="s">
        <v>2898</v>
      </c>
      <c r="C201" s="235" t="s">
        <v>2899</v>
      </c>
      <c r="D201" s="235" t="s">
        <v>2268</v>
      </c>
      <c r="E201" s="235" t="s">
        <v>2268</v>
      </c>
      <c r="F201" s="235" t="s">
        <v>2682</v>
      </c>
      <c r="G201" s="235" t="s">
        <v>2900</v>
      </c>
      <c r="H201" s="235" t="s">
        <v>2894</v>
      </c>
      <c r="I201" s="235" t="s">
        <v>2272</v>
      </c>
      <c r="J201" s="238">
        <v>2485</v>
      </c>
      <c r="K201" s="238">
        <v>2542</v>
      </c>
      <c r="L201" s="238">
        <v>2813</v>
      </c>
      <c r="M201" s="238">
        <v>2947</v>
      </c>
      <c r="N201" s="238">
        <v>3059.6</v>
      </c>
      <c r="O201" s="238">
        <v>3062.1</v>
      </c>
      <c r="P201" s="238">
        <v>2929.9</v>
      </c>
      <c r="Q201" s="238">
        <v>2686.9</v>
      </c>
      <c r="R201" s="238">
        <v>2650.2</v>
      </c>
      <c r="S201" s="238" t="s">
        <v>2273</v>
      </c>
      <c r="T201" s="238" t="s">
        <v>2273</v>
      </c>
      <c r="U201" s="238" t="s">
        <v>2273</v>
      </c>
      <c r="V201" s="238" t="s">
        <v>2273</v>
      </c>
      <c r="W201" s="238" t="s">
        <v>2273</v>
      </c>
      <c r="X201" s="238" t="s">
        <v>2273</v>
      </c>
      <c r="Y201" s="238" t="s">
        <v>2273</v>
      </c>
      <c r="Z201" s="238" t="s">
        <v>2273</v>
      </c>
      <c r="AA201" s="238" t="s">
        <v>2273</v>
      </c>
      <c r="AB201" s="238" t="s">
        <v>2273</v>
      </c>
      <c r="AC201" s="238" t="s">
        <v>2273</v>
      </c>
      <c r="AD201" s="238" t="s">
        <v>2273</v>
      </c>
      <c r="AE201" s="238" t="s">
        <v>2273</v>
      </c>
      <c r="AF201" s="238" t="s">
        <v>2273</v>
      </c>
      <c r="AG201" s="238" t="s">
        <v>2273</v>
      </c>
      <c r="AH201" s="238" t="s">
        <v>2273</v>
      </c>
      <c r="AI201" s="238" t="s">
        <v>2273</v>
      </c>
      <c r="AJ201" s="238" t="s">
        <v>2273</v>
      </c>
      <c r="AK201" s="238" t="s">
        <v>2273</v>
      </c>
      <c r="AL201" s="238" t="s">
        <v>2273</v>
      </c>
      <c r="AM201" s="238" t="s">
        <v>2273</v>
      </c>
      <c r="AN201" s="238" t="s">
        <v>2273</v>
      </c>
      <c r="AO201" s="238" t="s">
        <v>2273</v>
      </c>
      <c r="AP201" s="238" t="s">
        <v>2273</v>
      </c>
      <c r="AQ201" s="238" t="s">
        <v>2273</v>
      </c>
      <c r="AR201" s="238" t="s">
        <v>2273</v>
      </c>
      <c r="AS201" s="238" t="s">
        <v>2273</v>
      </c>
      <c r="AT201" s="238" t="s">
        <v>2273</v>
      </c>
      <c r="AU201" s="238" t="s">
        <v>2273</v>
      </c>
    </row>
    <row r="202" spans="1:47" ht="241.5" hidden="1">
      <c r="B202" s="239" t="s">
        <v>2901</v>
      </c>
      <c r="C202" s="240" t="s">
        <v>2902</v>
      </c>
      <c r="D202" s="240" t="s">
        <v>2268</v>
      </c>
      <c r="E202" s="240" t="s">
        <v>2268</v>
      </c>
      <c r="F202" s="240" t="s">
        <v>2682</v>
      </c>
      <c r="G202" s="240" t="s">
        <v>2903</v>
      </c>
      <c r="H202" s="240" t="s">
        <v>2894</v>
      </c>
      <c r="I202" s="240" t="s">
        <v>2272</v>
      </c>
      <c r="J202" s="242">
        <v>2480</v>
      </c>
      <c r="K202" s="242">
        <v>2539</v>
      </c>
      <c r="L202" s="242">
        <v>2806</v>
      </c>
      <c r="M202" s="242">
        <v>2937</v>
      </c>
      <c r="N202" s="242">
        <v>3053</v>
      </c>
      <c r="O202" s="242">
        <v>3050.9</v>
      </c>
      <c r="P202" s="242">
        <v>2927.8</v>
      </c>
      <c r="Q202" s="242">
        <v>2685.7</v>
      </c>
      <c r="R202" s="242">
        <v>2645.3</v>
      </c>
      <c r="S202" s="242" t="s">
        <v>2273</v>
      </c>
      <c r="T202" s="242" t="s">
        <v>2273</v>
      </c>
      <c r="U202" s="242" t="s">
        <v>2273</v>
      </c>
      <c r="V202" s="242" t="s">
        <v>2273</v>
      </c>
      <c r="W202" s="242" t="s">
        <v>2273</v>
      </c>
      <c r="X202" s="242" t="s">
        <v>2273</v>
      </c>
      <c r="Y202" s="242" t="s">
        <v>2273</v>
      </c>
      <c r="Z202" s="242" t="s">
        <v>2273</v>
      </c>
      <c r="AA202" s="242" t="s">
        <v>2273</v>
      </c>
      <c r="AB202" s="242" t="s">
        <v>2273</v>
      </c>
      <c r="AC202" s="242" t="s">
        <v>2273</v>
      </c>
      <c r="AD202" s="242" t="s">
        <v>2273</v>
      </c>
      <c r="AE202" s="242" t="s">
        <v>2273</v>
      </c>
      <c r="AF202" s="242" t="s">
        <v>2273</v>
      </c>
      <c r="AG202" s="242" t="s">
        <v>2273</v>
      </c>
      <c r="AH202" s="242" t="s">
        <v>2273</v>
      </c>
      <c r="AI202" s="242" t="s">
        <v>2273</v>
      </c>
      <c r="AJ202" s="242" t="s">
        <v>2273</v>
      </c>
      <c r="AK202" s="242" t="s">
        <v>2273</v>
      </c>
      <c r="AL202" s="242" t="s">
        <v>2273</v>
      </c>
      <c r="AM202" s="242" t="s">
        <v>2273</v>
      </c>
      <c r="AN202" s="242" t="s">
        <v>2273</v>
      </c>
      <c r="AO202" s="242" t="s">
        <v>2273</v>
      </c>
      <c r="AP202" s="242" t="s">
        <v>2273</v>
      </c>
      <c r="AQ202" s="242" t="s">
        <v>2273</v>
      </c>
      <c r="AR202" s="242" t="s">
        <v>2273</v>
      </c>
      <c r="AS202" s="242" t="s">
        <v>2273</v>
      </c>
      <c r="AT202" s="242" t="s">
        <v>2273</v>
      </c>
      <c r="AU202" s="242" t="s">
        <v>2273</v>
      </c>
    </row>
    <row r="203" spans="1:47" ht="157.5" hidden="1">
      <c r="B203" s="234" t="s">
        <v>2904</v>
      </c>
      <c r="C203" s="235" t="s">
        <v>2905</v>
      </c>
      <c r="D203" s="235" t="s">
        <v>2268</v>
      </c>
      <c r="E203" s="235" t="s">
        <v>2268</v>
      </c>
      <c r="F203" s="235" t="s">
        <v>2672</v>
      </c>
      <c r="G203" s="235" t="s">
        <v>2906</v>
      </c>
      <c r="H203" s="235" t="s">
        <v>2268</v>
      </c>
      <c r="I203" s="235" t="s">
        <v>2272</v>
      </c>
      <c r="J203" s="238">
        <v>95.228999999999999</v>
      </c>
      <c r="K203" s="238">
        <v>95.596999999999994</v>
      </c>
      <c r="L203" s="238">
        <v>96.025000000000006</v>
      </c>
      <c r="M203" s="238">
        <v>95.367999999999995</v>
      </c>
      <c r="N203" s="238">
        <v>93.346000000000004</v>
      </c>
      <c r="O203" s="238">
        <v>91.498000000000005</v>
      </c>
      <c r="P203" s="238">
        <v>88.781000000000006</v>
      </c>
      <c r="Q203" s="238">
        <v>87.29</v>
      </c>
      <c r="R203" s="238" t="s">
        <v>2273</v>
      </c>
      <c r="S203" s="238" t="s">
        <v>2273</v>
      </c>
      <c r="T203" s="238" t="s">
        <v>2273</v>
      </c>
      <c r="U203" s="238" t="s">
        <v>2273</v>
      </c>
      <c r="V203" s="238" t="s">
        <v>2273</v>
      </c>
      <c r="W203" s="238" t="s">
        <v>2273</v>
      </c>
      <c r="X203" s="238" t="s">
        <v>2273</v>
      </c>
      <c r="Y203" s="238" t="s">
        <v>2273</v>
      </c>
      <c r="Z203" s="238" t="s">
        <v>2273</v>
      </c>
      <c r="AA203" s="238" t="s">
        <v>2273</v>
      </c>
      <c r="AB203" s="238" t="s">
        <v>2273</v>
      </c>
      <c r="AC203" s="238" t="s">
        <v>2273</v>
      </c>
      <c r="AD203" s="238" t="s">
        <v>2273</v>
      </c>
      <c r="AE203" s="238" t="s">
        <v>2273</v>
      </c>
      <c r="AF203" s="238" t="s">
        <v>2273</v>
      </c>
      <c r="AG203" s="238" t="s">
        <v>2273</v>
      </c>
      <c r="AH203" s="238" t="s">
        <v>2273</v>
      </c>
      <c r="AI203" s="238" t="s">
        <v>2273</v>
      </c>
      <c r="AJ203" s="238" t="s">
        <v>2273</v>
      </c>
      <c r="AK203" s="238" t="s">
        <v>2273</v>
      </c>
      <c r="AL203" s="238" t="s">
        <v>2273</v>
      </c>
      <c r="AM203" s="238" t="s">
        <v>2273</v>
      </c>
      <c r="AN203" s="238" t="s">
        <v>2273</v>
      </c>
      <c r="AO203" s="238" t="s">
        <v>2273</v>
      </c>
      <c r="AP203" s="238" t="s">
        <v>2273</v>
      </c>
      <c r="AQ203" s="238" t="s">
        <v>2273</v>
      </c>
      <c r="AR203" s="238" t="s">
        <v>2273</v>
      </c>
      <c r="AS203" s="238" t="s">
        <v>2273</v>
      </c>
      <c r="AT203" s="238" t="s">
        <v>2273</v>
      </c>
      <c r="AU203" s="238" t="s">
        <v>2273</v>
      </c>
    </row>
    <row r="204" spans="1:47" ht="21" hidden="1">
      <c r="B204" s="239" t="s">
        <v>2907</v>
      </c>
      <c r="C204" s="240" t="s">
        <v>2908</v>
      </c>
      <c r="D204" s="240" t="s">
        <v>2268</v>
      </c>
      <c r="E204" s="240" t="s">
        <v>2268</v>
      </c>
      <c r="F204" s="240" t="s">
        <v>2909</v>
      </c>
      <c r="G204" s="240" t="s">
        <v>2910</v>
      </c>
      <c r="H204" s="240" t="s">
        <v>2268</v>
      </c>
      <c r="I204" s="240" t="s">
        <v>2272</v>
      </c>
      <c r="J204" s="242">
        <v>2959</v>
      </c>
      <c r="K204" s="242">
        <v>2959</v>
      </c>
      <c r="L204" s="242">
        <v>2959</v>
      </c>
      <c r="M204" s="242">
        <v>2959</v>
      </c>
      <c r="N204" s="242">
        <v>2959</v>
      </c>
      <c r="O204" s="242" t="s">
        <v>2273</v>
      </c>
      <c r="P204" s="242" t="s">
        <v>2273</v>
      </c>
      <c r="Q204" s="242" t="s">
        <v>2273</v>
      </c>
      <c r="R204" s="242" t="s">
        <v>2273</v>
      </c>
      <c r="S204" s="242" t="s">
        <v>2273</v>
      </c>
      <c r="T204" s="242" t="s">
        <v>2273</v>
      </c>
      <c r="U204" s="242" t="s">
        <v>2273</v>
      </c>
      <c r="V204" s="242" t="s">
        <v>2273</v>
      </c>
      <c r="W204" s="242" t="s">
        <v>2273</v>
      </c>
      <c r="X204" s="242" t="s">
        <v>2273</v>
      </c>
      <c r="Y204" s="242" t="s">
        <v>2273</v>
      </c>
      <c r="Z204" s="242" t="s">
        <v>2273</v>
      </c>
      <c r="AA204" s="242" t="s">
        <v>2273</v>
      </c>
      <c r="AB204" s="242" t="s">
        <v>2273</v>
      </c>
      <c r="AC204" s="242" t="s">
        <v>2273</v>
      </c>
      <c r="AD204" s="242" t="s">
        <v>2273</v>
      </c>
      <c r="AE204" s="242" t="s">
        <v>2273</v>
      </c>
      <c r="AF204" s="242" t="s">
        <v>2273</v>
      </c>
      <c r="AG204" s="242" t="s">
        <v>2273</v>
      </c>
      <c r="AH204" s="242" t="s">
        <v>2273</v>
      </c>
      <c r="AI204" s="242" t="s">
        <v>2273</v>
      </c>
      <c r="AJ204" s="242" t="s">
        <v>2273</v>
      </c>
      <c r="AK204" s="242" t="s">
        <v>2273</v>
      </c>
      <c r="AL204" s="242" t="s">
        <v>2273</v>
      </c>
      <c r="AM204" s="242" t="s">
        <v>2273</v>
      </c>
      <c r="AN204" s="242" t="s">
        <v>2273</v>
      </c>
      <c r="AO204" s="242" t="s">
        <v>2273</v>
      </c>
      <c r="AP204" s="242" t="s">
        <v>2273</v>
      </c>
      <c r="AQ204" s="242" t="s">
        <v>2273</v>
      </c>
      <c r="AR204" s="242" t="s">
        <v>2273</v>
      </c>
      <c r="AS204" s="242" t="s">
        <v>2273</v>
      </c>
      <c r="AT204" s="242" t="s">
        <v>2273</v>
      </c>
      <c r="AU204" s="242" t="s">
        <v>2273</v>
      </c>
    </row>
    <row r="205" spans="1:47" ht="63" hidden="1">
      <c r="B205" s="234" t="s">
        <v>2911</v>
      </c>
      <c r="C205" s="235" t="s">
        <v>2912</v>
      </c>
      <c r="D205" s="235" t="s">
        <v>2483</v>
      </c>
      <c r="E205" s="235" t="s">
        <v>2458</v>
      </c>
      <c r="F205" s="235" t="s">
        <v>2739</v>
      </c>
      <c r="G205" s="235" t="s">
        <v>2913</v>
      </c>
      <c r="H205" s="235" t="s">
        <v>2914</v>
      </c>
      <c r="I205" s="235" t="s">
        <v>2272</v>
      </c>
      <c r="J205" s="238">
        <v>83583</v>
      </c>
      <c r="K205" s="236">
        <v>86660</v>
      </c>
      <c r="L205" s="236">
        <v>87770</v>
      </c>
      <c r="M205" s="236">
        <v>90680</v>
      </c>
      <c r="N205" s="236">
        <v>109100</v>
      </c>
      <c r="O205" s="236">
        <v>111300</v>
      </c>
      <c r="P205" s="236">
        <v>116000</v>
      </c>
      <c r="Q205" s="236">
        <v>136300</v>
      </c>
      <c r="R205" s="236">
        <v>138400</v>
      </c>
      <c r="S205" s="236">
        <v>125900</v>
      </c>
      <c r="T205" s="237">
        <v>145900</v>
      </c>
      <c r="U205" s="237">
        <v>153200</v>
      </c>
      <c r="V205" s="237">
        <v>166300</v>
      </c>
      <c r="W205" s="237">
        <v>172700</v>
      </c>
      <c r="X205" s="237">
        <v>179700</v>
      </c>
      <c r="Y205" s="238" t="s">
        <v>2273</v>
      </c>
      <c r="Z205" s="238" t="s">
        <v>2273</v>
      </c>
      <c r="AA205" s="238" t="s">
        <v>2273</v>
      </c>
      <c r="AB205" s="238" t="s">
        <v>2273</v>
      </c>
      <c r="AC205" s="238" t="s">
        <v>2273</v>
      </c>
      <c r="AD205" s="238" t="s">
        <v>2273</v>
      </c>
      <c r="AE205" s="238" t="s">
        <v>2273</v>
      </c>
      <c r="AF205" s="238" t="s">
        <v>2273</v>
      </c>
      <c r="AG205" s="238" t="s">
        <v>2273</v>
      </c>
      <c r="AH205" s="238" t="s">
        <v>2273</v>
      </c>
      <c r="AI205" s="238" t="s">
        <v>2273</v>
      </c>
      <c r="AJ205" s="238" t="s">
        <v>2273</v>
      </c>
      <c r="AK205" s="238" t="s">
        <v>2273</v>
      </c>
      <c r="AL205" s="238" t="s">
        <v>2273</v>
      </c>
      <c r="AM205" s="238" t="s">
        <v>2273</v>
      </c>
      <c r="AN205" s="238" t="s">
        <v>2273</v>
      </c>
      <c r="AO205" s="238" t="s">
        <v>2273</v>
      </c>
      <c r="AP205" s="238" t="s">
        <v>2273</v>
      </c>
      <c r="AQ205" s="238" t="s">
        <v>2273</v>
      </c>
      <c r="AR205" s="238" t="s">
        <v>2273</v>
      </c>
      <c r="AS205" s="238" t="s">
        <v>2273</v>
      </c>
      <c r="AT205" s="238" t="s">
        <v>2273</v>
      </c>
      <c r="AU205" s="238" t="s">
        <v>2273</v>
      </c>
    </row>
    <row r="206" spans="1:47" ht="52.5" hidden="1">
      <c r="B206" s="239" t="s">
        <v>2915</v>
      </c>
      <c r="C206" s="240" t="s">
        <v>2916</v>
      </c>
      <c r="D206" s="240" t="s">
        <v>2268</v>
      </c>
      <c r="E206" s="240" t="s">
        <v>2268</v>
      </c>
      <c r="F206" s="240" t="s">
        <v>2657</v>
      </c>
      <c r="G206" s="240" t="s">
        <v>2917</v>
      </c>
      <c r="H206" s="240" t="s">
        <v>2268</v>
      </c>
      <c r="I206" s="240" t="s">
        <v>2272</v>
      </c>
      <c r="J206" s="242">
        <v>-0.30599999999999999</v>
      </c>
      <c r="K206" s="242">
        <v>-0.33600000000000002</v>
      </c>
      <c r="L206" s="242">
        <v>-0.34</v>
      </c>
      <c r="M206" s="242">
        <v>-0.38500000000000001</v>
      </c>
      <c r="N206" s="242">
        <v>-0.42899999999999999</v>
      </c>
      <c r="O206" s="242">
        <v>-0.47299999999999998</v>
      </c>
      <c r="P206" s="242">
        <v>-0.372</v>
      </c>
      <c r="Q206" s="242">
        <v>-0.214</v>
      </c>
      <c r="R206" s="242">
        <v>-0.22800000000000001</v>
      </c>
      <c r="S206" s="241">
        <v>-0.2</v>
      </c>
      <c r="T206" s="237">
        <v>-0.2</v>
      </c>
      <c r="U206" s="237">
        <v>-0.2</v>
      </c>
      <c r="V206" s="237">
        <v>-0.2</v>
      </c>
      <c r="W206" s="237">
        <v>-0.2</v>
      </c>
      <c r="X206" s="237">
        <v>-0.2</v>
      </c>
      <c r="Y206" s="242" t="s">
        <v>2273</v>
      </c>
      <c r="Z206" s="242" t="s">
        <v>2273</v>
      </c>
      <c r="AA206" s="242" t="s">
        <v>2273</v>
      </c>
      <c r="AB206" s="242" t="s">
        <v>2273</v>
      </c>
      <c r="AC206" s="242" t="s">
        <v>2273</v>
      </c>
      <c r="AD206" s="242" t="s">
        <v>2273</v>
      </c>
      <c r="AE206" s="242" t="s">
        <v>2273</v>
      </c>
      <c r="AF206" s="242" t="s">
        <v>2273</v>
      </c>
      <c r="AG206" s="242" t="s">
        <v>2273</v>
      </c>
      <c r="AH206" s="242" t="s">
        <v>2273</v>
      </c>
      <c r="AI206" s="242" t="s">
        <v>2273</v>
      </c>
      <c r="AJ206" s="242" t="s">
        <v>2273</v>
      </c>
      <c r="AK206" s="242" t="s">
        <v>2273</v>
      </c>
      <c r="AL206" s="242" t="s">
        <v>2273</v>
      </c>
      <c r="AM206" s="242" t="s">
        <v>2273</v>
      </c>
      <c r="AN206" s="242" t="s">
        <v>2273</v>
      </c>
      <c r="AO206" s="242" t="s">
        <v>2273</v>
      </c>
      <c r="AP206" s="242" t="s">
        <v>2273</v>
      </c>
      <c r="AQ206" s="242" t="s">
        <v>2273</v>
      </c>
      <c r="AR206" s="242" t="s">
        <v>2273</v>
      </c>
      <c r="AS206" s="242" t="s">
        <v>2273</v>
      </c>
      <c r="AT206" s="242" t="s">
        <v>2273</v>
      </c>
      <c r="AU206" s="242" t="s">
        <v>2273</v>
      </c>
    </row>
    <row r="207" spans="1:47" ht="126" hidden="1">
      <c r="B207" s="234" t="s">
        <v>2918</v>
      </c>
      <c r="C207" s="235" t="s">
        <v>2919</v>
      </c>
      <c r="D207" s="235" t="s">
        <v>2483</v>
      </c>
      <c r="E207" s="235" t="s">
        <v>2433</v>
      </c>
      <c r="F207" s="235" t="s">
        <v>2739</v>
      </c>
      <c r="G207" s="235" t="s">
        <v>2920</v>
      </c>
      <c r="H207" s="235" t="s">
        <v>2921</v>
      </c>
      <c r="I207" s="235" t="s">
        <v>2272</v>
      </c>
      <c r="J207" s="238">
        <v>-4.1893000000000002</v>
      </c>
      <c r="K207" s="238">
        <v>-4.9847000000000001</v>
      </c>
      <c r="L207" s="238">
        <v>-4.9851999999999999</v>
      </c>
      <c r="M207" s="238">
        <v>-5.7667000000000002</v>
      </c>
      <c r="N207" s="238">
        <v>-6.9648000000000003</v>
      </c>
      <c r="O207" s="238">
        <v>-8.1528000000000009</v>
      </c>
      <c r="P207" s="238">
        <v>-6.1467000000000001</v>
      </c>
      <c r="Q207" s="238">
        <v>-3.5194000000000001</v>
      </c>
      <c r="R207" s="238">
        <v>-4.1248999999999993</v>
      </c>
      <c r="S207" s="236">
        <v>-3.8250000000000002</v>
      </c>
      <c r="T207" s="237">
        <v>-4.0890000000000004</v>
      </c>
      <c r="U207" s="237">
        <v>-4.3788</v>
      </c>
      <c r="V207" s="237">
        <v>-4.7210000000000001</v>
      </c>
      <c r="W207" s="237">
        <v>-4.9513000000000007</v>
      </c>
      <c r="X207" s="237">
        <v>-5.0887000000000002</v>
      </c>
      <c r="Y207" s="238" t="s">
        <v>2273</v>
      </c>
      <c r="Z207" s="238" t="s">
        <v>2273</v>
      </c>
      <c r="AA207" s="238" t="s">
        <v>2273</v>
      </c>
      <c r="AB207" s="238" t="s">
        <v>2273</v>
      </c>
      <c r="AC207" s="238" t="s">
        <v>2273</v>
      </c>
      <c r="AD207" s="238" t="s">
        <v>2273</v>
      </c>
      <c r="AE207" s="238" t="s">
        <v>2273</v>
      </c>
      <c r="AF207" s="238" t="s">
        <v>2273</v>
      </c>
      <c r="AG207" s="238" t="s">
        <v>2273</v>
      </c>
      <c r="AH207" s="238" t="s">
        <v>2273</v>
      </c>
      <c r="AI207" s="238" t="s">
        <v>2273</v>
      </c>
      <c r="AJ207" s="238" t="s">
        <v>2273</v>
      </c>
      <c r="AK207" s="238" t="s">
        <v>2273</v>
      </c>
      <c r="AL207" s="238" t="s">
        <v>2273</v>
      </c>
      <c r="AM207" s="238" t="s">
        <v>2273</v>
      </c>
      <c r="AN207" s="238" t="s">
        <v>2273</v>
      </c>
      <c r="AO207" s="238" t="s">
        <v>2273</v>
      </c>
      <c r="AP207" s="238" t="s">
        <v>2273</v>
      </c>
      <c r="AQ207" s="238" t="s">
        <v>2273</v>
      </c>
      <c r="AR207" s="238" t="s">
        <v>2273</v>
      </c>
      <c r="AS207" s="238" t="s">
        <v>2273</v>
      </c>
      <c r="AT207" s="238" t="s">
        <v>2273</v>
      </c>
      <c r="AU207" s="238" t="s">
        <v>2273</v>
      </c>
    </row>
    <row r="208" spans="1:47" ht="126" hidden="1">
      <c r="B208" s="239" t="s">
        <v>2922</v>
      </c>
      <c r="C208" s="240" t="s">
        <v>2923</v>
      </c>
      <c r="D208" s="240" t="s">
        <v>2483</v>
      </c>
      <c r="E208" s="240" t="s">
        <v>2433</v>
      </c>
      <c r="F208" s="240" t="s">
        <v>2739</v>
      </c>
      <c r="G208" s="240" t="s">
        <v>2924</v>
      </c>
      <c r="H208" s="240" t="s">
        <v>2921</v>
      </c>
      <c r="I208" s="240" t="s">
        <v>2272</v>
      </c>
      <c r="J208" s="242">
        <v>8.7786000000000008</v>
      </c>
      <c r="K208" s="242">
        <v>8.873899999999999</v>
      </c>
      <c r="L208" s="242">
        <v>8.8444000000000003</v>
      </c>
      <c r="M208" s="242">
        <v>8.742700000000001</v>
      </c>
      <c r="N208" s="242">
        <v>9.7067000000000014</v>
      </c>
      <c r="O208" s="242">
        <v>9.476799999999999</v>
      </c>
      <c r="P208" s="242">
        <v>10.4283</v>
      </c>
      <c r="Q208" s="242">
        <v>10.1883</v>
      </c>
      <c r="R208" s="242">
        <v>10.041600000000001</v>
      </c>
      <c r="S208" s="241">
        <v>9.311399999999999</v>
      </c>
      <c r="T208" s="237">
        <v>9.9542999999999999</v>
      </c>
      <c r="U208" s="237">
        <v>10.659700000000001</v>
      </c>
      <c r="V208" s="237">
        <v>11.492700000000001</v>
      </c>
      <c r="W208" s="237">
        <v>12.0534</v>
      </c>
      <c r="X208" s="237">
        <v>12.387700000000001</v>
      </c>
      <c r="Y208" s="242" t="s">
        <v>2273</v>
      </c>
      <c r="Z208" s="242" t="s">
        <v>2273</v>
      </c>
      <c r="AA208" s="242" t="s">
        <v>2273</v>
      </c>
      <c r="AB208" s="242" t="s">
        <v>2273</v>
      </c>
      <c r="AC208" s="242" t="s">
        <v>2273</v>
      </c>
      <c r="AD208" s="242" t="s">
        <v>2273</v>
      </c>
      <c r="AE208" s="242" t="s">
        <v>2273</v>
      </c>
      <c r="AF208" s="242" t="s">
        <v>2273</v>
      </c>
      <c r="AG208" s="242" t="s">
        <v>2273</v>
      </c>
      <c r="AH208" s="242" t="s">
        <v>2273</v>
      </c>
      <c r="AI208" s="242" t="s">
        <v>2273</v>
      </c>
      <c r="AJ208" s="242" t="s">
        <v>2273</v>
      </c>
      <c r="AK208" s="242" t="s">
        <v>2273</v>
      </c>
      <c r="AL208" s="242" t="s">
        <v>2273</v>
      </c>
      <c r="AM208" s="242" t="s">
        <v>2273</v>
      </c>
      <c r="AN208" s="242" t="s">
        <v>2273</v>
      </c>
      <c r="AO208" s="242" t="s">
        <v>2273</v>
      </c>
      <c r="AP208" s="242" t="s">
        <v>2273</v>
      </c>
      <c r="AQ208" s="242" t="s">
        <v>2273</v>
      </c>
      <c r="AR208" s="242" t="s">
        <v>2273</v>
      </c>
      <c r="AS208" s="242" t="s">
        <v>2273</v>
      </c>
      <c r="AT208" s="242" t="s">
        <v>2273</v>
      </c>
      <c r="AU208" s="242" t="s">
        <v>2273</v>
      </c>
    </row>
    <row r="209" spans="2:47" ht="126" hidden="1">
      <c r="B209" s="234" t="s">
        <v>2925</v>
      </c>
      <c r="C209" s="235" t="s">
        <v>2926</v>
      </c>
      <c r="D209" s="235" t="s">
        <v>2483</v>
      </c>
      <c r="E209" s="235" t="s">
        <v>2433</v>
      </c>
      <c r="F209" s="235" t="s">
        <v>2739</v>
      </c>
      <c r="G209" s="235" t="s">
        <v>2927</v>
      </c>
      <c r="H209" s="235" t="s">
        <v>2921</v>
      </c>
      <c r="I209" s="235" t="s">
        <v>2272</v>
      </c>
      <c r="J209" s="238">
        <v>-12.9679</v>
      </c>
      <c r="K209" s="238">
        <v>-13.858600000000001</v>
      </c>
      <c r="L209" s="238">
        <v>-13.829600000000001</v>
      </c>
      <c r="M209" s="238">
        <v>-14.509399999999999</v>
      </c>
      <c r="N209" s="238">
        <v>-16.671500000000002</v>
      </c>
      <c r="O209" s="238">
        <v>-17.6296</v>
      </c>
      <c r="P209" s="238">
        <v>-16.574999999999999</v>
      </c>
      <c r="Q209" s="238">
        <v>-13.707700000000001</v>
      </c>
      <c r="R209" s="238">
        <v>-14.166500000000001</v>
      </c>
      <c r="S209" s="236">
        <v>-13.1364</v>
      </c>
      <c r="T209" s="237">
        <v>-14.0433</v>
      </c>
      <c r="U209" s="237">
        <v>-15.038500000000001</v>
      </c>
      <c r="V209" s="237">
        <v>-16.213699999999999</v>
      </c>
      <c r="W209" s="237">
        <v>-17.0047</v>
      </c>
      <c r="X209" s="237">
        <v>-17.476400000000002</v>
      </c>
      <c r="Y209" s="238" t="s">
        <v>2273</v>
      </c>
      <c r="Z209" s="238" t="s">
        <v>2273</v>
      </c>
      <c r="AA209" s="238" t="s">
        <v>2273</v>
      </c>
      <c r="AB209" s="238" t="s">
        <v>2273</v>
      </c>
      <c r="AC209" s="238" t="s">
        <v>2273</v>
      </c>
      <c r="AD209" s="238" t="s">
        <v>2273</v>
      </c>
      <c r="AE209" s="238" t="s">
        <v>2273</v>
      </c>
      <c r="AF209" s="238" t="s">
        <v>2273</v>
      </c>
      <c r="AG209" s="238" t="s">
        <v>2273</v>
      </c>
      <c r="AH209" s="238" t="s">
        <v>2273</v>
      </c>
      <c r="AI209" s="238" t="s">
        <v>2273</v>
      </c>
      <c r="AJ209" s="238" t="s">
        <v>2273</v>
      </c>
      <c r="AK209" s="238" t="s">
        <v>2273</v>
      </c>
      <c r="AL209" s="238" t="s">
        <v>2273</v>
      </c>
      <c r="AM209" s="238" t="s">
        <v>2273</v>
      </c>
      <c r="AN209" s="238" t="s">
        <v>2273</v>
      </c>
      <c r="AO209" s="238" t="s">
        <v>2273</v>
      </c>
      <c r="AP209" s="238" t="s">
        <v>2273</v>
      </c>
      <c r="AQ209" s="238" t="s">
        <v>2273</v>
      </c>
      <c r="AR209" s="238" t="s">
        <v>2273</v>
      </c>
      <c r="AS209" s="238" t="s">
        <v>2273</v>
      </c>
      <c r="AT209" s="238" t="s">
        <v>2273</v>
      </c>
      <c r="AU209" s="238" t="s">
        <v>2273</v>
      </c>
    </row>
    <row r="210" spans="2:47" ht="52.5" hidden="1">
      <c r="B210" s="239" t="s">
        <v>2928</v>
      </c>
      <c r="C210" s="240" t="s">
        <v>2929</v>
      </c>
      <c r="D210" s="240" t="s">
        <v>2268</v>
      </c>
      <c r="E210" s="240" t="s">
        <v>2268</v>
      </c>
      <c r="F210" s="240" t="s">
        <v>2657</v>
      </c>
      <c r="G210" s="240" t="s">
        <v>2930</v>
      </c>
      <c r="H210" s="240" t="s">
        <v>2268</v>
      </c>
      <c r="I210" s="240" t="s">
        <v>2272</v>
      </c>
      <c r="J210" s="242">
        <v>5.6369999999999996</v>
      </c>
      <c r="K210" s="242">
        <v>5.593</v>
      </c>
      <c r="L210" s="242">
        <v>7.17</v>
      </c>
      <c r="M210" s="242">
        <v>6.53</v>
      </c>
      <c r="N210" s="242">
        <v>4.6349999999999998</v>
      </c>
      <c r="O210" s="242">
        <v>4.49</v>
      </c>
      <c r="P210" s="242">
        <v>3.6139999999999999</v>
      </c>
      <c r="Q210" s="242">
        <v>4.6159999999999997</v>
      </c>
      <c r="R210" s="242">
        <v>4.8760000000000003</v>
      </c>
      <c r="S210" s="241">
        <v>1.2</v>
      </c>
      <c r="T210" s="237">
        <v>2.2000000000000002</v>
      </c>
      <c r="U210" s="237">
        <v>2.5</v>
      </c>
      <c r="V210" s="237">
        <v>2.9</v>
      </c>
      <c r="W210" s="237">
        <v>2.9</v>
      </c>
      <c r="X210" s="237">
        <v>2.9</v>
      </c>
      <c r="Y210" s="242" t="s">
        <v>2273</v>
      </c>
      <c r="Z210" s="242" t="s">
        <v>2273</v>
      </c>
      <c r="AA210" s="242" t="s">
        <v>2273</v>
      </c>
      <c r="AB210" s="242" t="s">
        <v>2273</v>
      </c>
      <c r="AC210" s="242" t="s">
        <v>2273</v>
      </c>
      <c r="AD210" s="242" t="s">
        <v>2273</v>
      </c>
      <c r="AE210" s="242" t="s">
        <v>2273</v>
      </c>
      <c r="AF210" s="242" t="s">
        <v>2273</v>
      </c>
      <c r="AG210" s="242" t="s">
        <v>2273</v>
      </c>
      <c r="AH210" s="242" t="s">
        <v>2273</v>
      </c>
      <c r="AI210" s="242" t="s">
        <v>2273</v>
      </c>
      <c r="AJ210" s="242" t="s">
        <v>2273</v>
      </c>
      <c r="AK210" s="242" t="s">
        <v>2273</v>
      </c>
      <c r="AL210" s="242" t="s">
        <v>2273</v>
      </c>
      <c r="AM210" s="242" t="s">
        <v>2273</v>
      </c>
      <c r="AN210" s="242" t="s">
        <v>2273</v>
      </c>
      <c r="AO210" s="242" t="s">
        <v>2273</v>
      </c>
      <c r="AP210" s="242" t="s">
        <v>2273</v>
      </c>
      <c r="AQ210" s="242" t="s">
        <v>2273</v>
      </c>
      <c r="AR210" s="242" t="s">
        <v>2273</v>
      </c>
      <c r="AS210" s="242" t="s">
        <v>2273</v>
      </c>
      <c r="AT210" s="242" t="s">
        <v>2273</v>
      </c>
      <c r="AU210" s="242" t="s">
        <v>2273</v>
      </c>
    </row>
    <row r="211" spans="2:47" ht="126" hidden="1">
      <c r="B211" s="234" t="s">
        <v>2931</v>
      </c>
      <c r="C211" s="235" t="s">
        <v>2932</v>
      </c>
      <c r="D211" s="235" t="s">
        <v>2483</v>
      </c>
      <c r="E211" s="235" t="s">
        <v>2433</v>
      </c>
      <c r="F211" s="235" t="s">
        <v>2739</v>
      </c>
      <c r="G211" s="235" t="s">
        <v>2933</v>
      </c>
      <c r="H211" s="235" t="s">
        <v>2921</v>
      </c>
      <c r="I211" s="235" t="s">
        <v>2272</v>
      </c>
      <c r="J211" s="238">
        <v>77.258899999999997</v>
      </c>
      <c r="K211" s="238">
        <v>83.029600000000002</v>
      </c>
      <c r="L211" s="238">
        <v>105.11860000000001</v>
      </c>
      <c r="M211" s="238">
        <v>97.923699999999997</v>
      </c>
      <c r="N211" s="238">
        <v>75.230899999999991</v>
      </c>
      <c r="O211" s="238">
        <v>77.466499999999996</v>
      </c>
      <c r="P211" s="238">
        <v>59.676099999999998</v>
      </c>
      <c r="Q211" s="238">
        <v>75.902199999999993</v>
      </c>
      <c r="R211" s="238">
        <v>88.302199999999999</v>
      </c>
      <c r="S211" s="236">
        <v>19.883299999999998</v>
      </c>
      <c r="T211" s="237">
        <v>39.262800000000006</v>
      </c>
      <c r="U211" s="237">
        <v>47.926500000000004</v>
      </c>
      <c r="V211" s="237">
        <v>61.067800000000005</v>
      </c>
      <c r="W211" s="237">
        <v>63.084699999999998</v>
      </c>
      <c r="X211" s="237">
        <v>64.691100000000006</v>
      </c>
      <c r="Y211" s="238" t="s">
        <v>2273</v>
      </c>
      <c r="Z211" s="238" t="s">
        <v>2273</v>
      </c>
      <c r="AA211" s="238" t="s">
        <v>2273</v>
      </c>
      <c r="AB211" s="238" t="s">
        <v>2273</v>
      </c>
      <c r="AC211" s="238" t="s">
        <v>2273</v>
      </c>
      <c r="AD211" s="238" t="s">
        <v>2273</v>
      </c>
      <c r="AE211" s="238" t="s">
        <v>2273</v>
      </c>
      <c r="AF211" s="238" t="s">
        <v>2273</v>
      </c>
      <c r="AG211" s="238" t="s">
        <v>2273</v>
      </c>
      <c r="AH211" s="238" t="s">
        <v>2273</v>
      </c>
      <c r="AI211" s="238" t="s">
        <v>2273</v>
      </c>
      <c r="AJ211" s="238" t="s">
        <v>2273</v>
      </c>
      <c r="AK211" s="238" t="s">
        <v>2273</v>
      </c>
      <c r="AL211" s="238" t="s">
        <v>2273</v>
      </c>
      <c r="AM211" s="238" t="s">
        <v>2273</v>
      </c>
      <c r="AN211" s="238" t="s">
        <v>2273</v>
      </c>
      <c r="AO211" s="238" t="s">
        <v>2273</v>
      </c>
      <c r="AP211" s="238" t="s">
        <v>2273</v>
      </c>
      <c r="AQ211" s="238" t="s">
        <v>2273</v>
      </c>
      <c r="AR211" s="238" t="s">
        <v>2273</v>
      </c>
      <c r="AS211" s="238" t="s">
        <v>2273</v>
      </c>
      <c r="AT211" s="238" t="s">
        <v>2273</v>
      </c>
      <c r="AU211" s="238" t="s">
        <v>2273</v>
      </c>
    </row>
    <row r="212" spans="2:47" ht="73.5" hidden="1">
      <c r="B212" s="239" t="s">
        <v>2934</v>
      </c>
      <c r="C212" s="240" t="s">
        <v>2935</v>
      </c>
      <c r="D212" s="240" t="s">
        <v>2268</v>
      </c>
      <c r="E212" s="240" t="s">
        <v>2268</v>
      </c>
      <c r="F212" s="240" t="s">
        <v>2418</v>
      </c>
      <c r="G212" s="240" t="s">
        <v>2936</v>
      </c>
      <c r="H212" s="240" t="s">
        <v>2268</v>
      </c>
      <c r="I212" s="240" t="s">
        <v>2272</v>
      </c>
      <c r="J212" s="241">
        <v>4</v>
      </c>
      <c r="K212" s="241">
        <v>4</v>
      </c>
      <c r="L212" s="241">
        <v>4</v>
      </c>
      <c r="M212" s="241">
        <v>5</v>
      </c>
      <c r="N212" s="241">
        <v>5</v>
      </c>
      <c r="O212" s="241">
        <v>5</v>
      </c>
      <c r="P212" s="241">
        <v>5</v>
      </c>
      <c r="Q212" s="241">
        <v>5</v>
      </c>
      <c r="R212" s="241">
        <v>5</v>
      </c>
      <c r="S212" s="241">
        <v>5</v>
      </c>
      <c r="T212" s="237">
        <v>5</v>
      </c>
      <c r="U212" s="237">
        <v>5</v>
      </c>
      <c r="V212" s="237">
        <v>5</v>
      </c>
      <c r="W212" s="237">
        <v>5</v>
      </c>
      <c r="X212" s="237">
        <v>5</v>
      </c>
      <c r="Y212" s="242" t="s">
        <v>2273</v>
      </c>
      <c r="Z212" s="242" t="s">
        <v>2273</v>
      </c>
      <c r="AA212" s="242" t="s">
        <v>2273</v>
      </c>
      <c r="AB212" s="242" t="s">
        <v>2273</v>
      </c>
      <c r="AC212" s="242" t="s">
        <v>2273</v>
      </c>
      <c r="AD212" s="242" t="s">
        <v>2273</v>
      </c>
      <c r="AE212" s="242" t="s">
        <v>2273</v>
      </c>
      <c r="AF212" s="242" t="s">
        <v>2273</v>
      </c>
      <c r="AG212" s="242" t="s">
        <v>2273</v>
      </c>
      <c r="AH212" s="242" t="s">
        <v>2273</v>
      </c>
      <c r="AI212" s="242" t="s">
        <v>2273</v>
      </c>
      <c r="AJ212" s="242" t="s">
        <v>2273</v>
      </c>
      <c r="AK212" s="242" t="s">
        <v>2273</v>
      </c>
      <c r="AL212" s="242" t="s">
        <v>2273</v>
      </c>
      <c r="AM212" s="242" t="s">
        <v>2273</v>
      </c>
      <c r="AN212" s="242" t="s">
        <v>2273</v>
      </c>
      <c r="AO212" s="242" t="s">
        <v>2273</v>
      </c>
      <c r="AP212" s="242" t="s">
        <v>2273</v>
      </c>
      <c r="AQ212" s="242" t="s">
        <v>2273</v>
      </c>
      <c r="AR212" s="242" t="s">
        <v>2273</v>
      </c>
      <c r="AS212" s="242" t="s">
        <v>2273</v>
      </c>
      <c r="AT212" s="242" t="s">
        <v>2273</v>
      </c>
      <c r="AU212" s="242" t="s">
        <v>2273</v>
      </c>
    </row>
    <row r="213" spans="2:47" ht="52.5" hidden="1">
      <c r="B213" s="234" t="s">
        <v>2937</v>
      </c>
      <c r="C213" s="235" t="s">
        <v>2938</v>
      </c>
      <c r="D213" s="235" t="s">
        <v>2268</v>
      </c>
      <c r="E213" s="235" t="s">
        <v>2268</v>
      </c>
      <c r="F213" s="235" t="s">
        <v>2815</v>
      </c>
      <c r="G213" s="235" t="s">
        <v>2939</v>
      </c>
      <c r="H213" s="235" t="s">
        <v>2268</v>
      </c>
      <c r="I213" s="235" t="s">
        <v>2272</v>
      </c>
      <c r="J213" s="236">
        <v>1.8</v>
      </c>
      <c r="K213" s="236">
        <v>4.5999999999999996</v>
      </c>
      <c r="L213" s="236">
        <v>7.6</v>
      </c>
      <c r="M213" s="236">
        <v>6.1</v>
      </c>
      <c r="N213" s="236">
        <v>7.8</v>
      </c>
      <c r="O213" s="236">
        <v>-0.1</v>
      </c>
      <c r="P213" s="236">
        <v>-0.7</v>
      </c>
      <c r="Q213" s="236">
        <v>0.9</v>
      </c>
      <c r="R213" s="236">
        <v>6.6</v>
      </c>
      <c r="S213" s="236">
        <v>3.4</v>
      </c>
      <c r="T213" s="237">
        <v>2.7</v>
      </c>
      <c r="U213" s="237">
        <v>2.9</v>
      </c>
      <c r="V213" s="237">
        <v>3</v>
      </c>
      <c r="W213" s="237">
        <v>3.2</v>
      </c>
      <c r="X213" s="237">
        <v>2.9</v>
      </c>
      <c r="Y213" s="238" t="s">
        <v>2273</v>
      </c>
      <c r="Z213" s="238" t="s">
        <v>2273</v>
      </c>
      <c r="AA213" s="238" t="s">
        <v>2273</v>
      </c>
      <c r="AB213" s="238" t="s">
        <v>2273</v>
      </c>
      <c r="AC213" s="238" t="s">
        <v>2273</v>
      </c>
      <c r="AD213" s="238" t="s">
        <v>2273</v>
      </c>
      <c r="AE213" s="238" t="s">
        <v>2273</v>
      </c>
      <c r="AF213" s="238" t="s">
        <v>2273</v>
      </c>
      <c r="AG213" s="238" t="s">
        <v>2273</v>
      </c>
      <c r="AH213" s="238" t="s">
        <v>2273</v>
      </c>
      <c r="AI213" s="238" t="s">
        <v>2273</v>
      </c>
      <c r="AJ213" s="238" t="s">
        <v>2273</v>
      </c>
      <c r="AK213" s="238" t="s">
        <v>2273</v>
      </c>
      <c r="AL213" s="238" t="s">
        <v>2273</v>
      </c>
      <c r="AM213" s="238" t="s">
        <v>2273</v>
      </c>
      <c r="AN213" s="238" t="s">
        <v>2273</v>
      </c>
      <c r="AO213" s="238" t="s">
        <v>2273</v>
      </c>
      <c r="AP213" s="238" t="s">
        <v>2273</v>
      </c>
      <c r="AQ213" s="238" t="s">
        <v>2273</v>
      </c>
      <c r="AR213" s="238" t="s">
        <v>2273</v>
      </c>
      <c r="AS213" s="238" t="s">
        <v>2273</v>
      </c>
      <c r="AT213" s="238" t="s">
        <v>2273</v>
      </c>
      <c r="AU213" s="238" t="s">
        <v>2273</v>
      </c>
    </row>
    <row r="214" spans="2:47" ht="52.5" hidden="1">
      <c r="B214" s="239" t="s">
        <v>2940</v>
      </c>
      <c r="C214" s="240" t="s">
        <v>2941</v>
      </c>
      <c r="D214" s="240" t="s">
        <v>2432</v>
      </c>
      <c r="E214" s="240" t="s">
        <v>2433</v>
      </c>
      <c r="F214" s="240" t="s">
        <v>2815</v>
      </c>
      <c r="G214" s="240" t="s">
        <v>2942</v>
      </c>
      <c r="H214" s="240" t="s">
        <v>2268</v>
      </c>
      <c r="I214" s="240" t="s">
        <v>2272</v>
      </c>
      <c r="J214" s="241">
        <v>9252</v>
      </c>
      <c r="K214" s="241">
        <v>9676</v>
      </c>
      <c r="L214" s="241">
        <v>10411</v>
      </c>
      <c r="M214" s="241">
        <v>11051</v>
      </c>
      <c r="N214" s="241">
        <v>11908</v>
      </c>
      <c r="O214" s="241">
        <v>11894</v>
      </c>
      <c r="P214" s="241">
        <v>11809</v>
      </c>
      <c r="Q214" s="241">
        <v>11919</v>
      </c>
      <c r="R214" s="241">
        <v>12705</v>
      </c>
      <c r="S214" s="241">
        <v>13142</v>
      </c>
      <c r="T214" s="237">
        <v>13502</v>
      </c>
      <c r="U214" s="237">
        <v>13893</v>
      </c>
      <c r="V214" s="237">
        <v>14312</v>
      </c>
      <c r="W214" s="237">
        <v>14775</v>
      </c>
      <c r="X214" s="237">
        <v>15201</v>
      </c>
      <c r="Y214" s="242" t="s">
        <v>2273</v>
      </c>
      <c r="Z214" s="242" t="s">
        <v>2273</v>
      </c>
      <c r="AA214" s="242" t="s">
        <v>2273</v>
      </c>
      <c r="AB214" s="242" t="s">
        <v>2273</v>
      </c>
      <c r="AC214" s="242" t="s">
        <v>2273</v>
      </c>
      <c r="AD214" s="242" t="s">
        <v>2273</v>
      </c>
      <c r="AE214" s="242" t="s">
        <v>2273</v>
      </c>
      <c r="AF214" s="242" t="s">
        <v>2273</v>
      </c>
      <c r="AG214" s="242" t="s">
        <v>2273</v>
      </c>
      <c r="AH214" s="242" t="s">
        <v>2273</v>
      </c>
      <c r="AI214" s="242" t="s">
        <v>2273</v>
      </c>
      <c r="AJ214" s="242" t="s">
        <v>2273</v>
      </c>
      <c r="AK214" s="242" t="s">
        <v>2273</v>
      </c>
      <c r="AL214" s="242" t="s">
        <v>2273</v>
      </c>
      <c r="AM214" s="242" t="s">
        <v>2273</v>
      </c>
      <c r="AN214" s="242" t="s">
        <v>2273</v>
      </c>
      <c r="AO214" s="242" t="s">
        <v>2273</v>
      </c>
      <c r="AP214" s="242" t="s">
        <v>2273</v>
      </c>
      <c r="AQ214" s="242" t="s">
        <v>2273</v>
      </c>
      <c r="AR214" s="242" t="s">
        <v>2273</v>
      </c>
      <c r="AS214" s="242" t="s">
        <v>2273</v>
      </c>
      <c r="AT214" s="242" t="s">
        <v>2273</v>
      </c>
      <c r="AU214" s="242" t="s">
        <v>2273</v>
      </c>
    </row>
    <row r="215" spans="2:47" ht="52.5" hidden="1">
      <c r="B215" s="234" t="s">
        <v>2943</v>
      </c>
      <c r="C215" s="235" t="s">
        <v>2944</v>
      </c>
      <c r="D215" s="235" t="s">
        <v>2483</v>
      </c>
      <c r="E215" s="235" t="s">
        <v>2458</v>
      </c>
      <c r="F215" s="235" t="s">
        <v>2815</v>
      </c>
      <c r="G215" s="235" t="s">
        <v>2945</v>
      </c>
      <c r="H215" s="235" t="s">
        <v>2268</v>
      </c>
      <c r="I215" s="235" t="s">
        <v>2272</v>
      </c>
      <c r="J215" s="236">
        <v>8449</v>
      </c>
      <c r="K215" s="236">
        <v>9191</v>
      </c>
      <c r="L215" s="236">
        <v>9206</v>
      </c>
      <c r="M215" s="236">
        <v>9520</v>
      </c>
      <c r="N215" s="236">
        <v>10530</v>
      </c>
      <c r="O215" s="236">
        <v>10810</v>
      </c>
      <c r="P215" s="236">
        <v>10130</v>
      </c>
      <c r="Q215" s="236">
        <v>10100</v>
      </c>
      <c r="R215" s="236">
        <v>11110</v>
      </c>
      <c r="S215" s="236">
        <v>10130</v>
      </c>
      <c r="T215" s="237">
        <v>10570</v>
      </c>
      <c r="U215" s="237">
        <v>11630</v>
      </c>
      <c r="V215" s="237">
        <v>12600</v>
      </c>
      <c r="W215" s="237">
        <v>13190</v>
      </c>
      <c r="X215" s="237">
        <v>13360</v>
      </c>
      <c r="Y215" s="238" t="s">
        <v>2273</v>
      </c>
      <c r="Z215" s="238" t="s">
        <v>2273</v>
      </c>
      <c r="AA215" s="238" t="s">
        <v>2273</v>
      </c>
      <c r="AB215" s="238" t="s">
        <v>2273</v>
      </c>
      <c r="AC215" s="238" t="s">
        <v>2273</v>
      </c>
      <c r="AD215" s="238" t="s">
        <v>2273</v>
      </c>
      <c r="AE215" s="238" t="s">
        <v>2273</v>
      </c>
      <c r="AF215" s="238" t="s">
        <v>2273</v>
      </c>
      <c r="AG215" s="238" t="s">
        <v>2273</v>
      </c>
      <c r="AH215" s="238" t="s">
        <v>2273</v>
      </c>
      <c r="AI215" s="238" t="s">
        <v>2273</v>
      </c>
      <c r="AJ215" s="238" t="s">
        <v>2273</v>
      </c>
      <c r="AK215" s="238" t="s">
        <v>2273</v>
      </c>
      <c r="AL215" s="238" t="s">
        <v>2273</v>
      </c>
      <c r="AM215" s="238" t="s">
        <v>2273</v>
      </c>
      <c r="AN215" s="238" t="s">
        <v>2273</v>
      </c>
      <c r="AO215" s="238" t="s">
        <v>2273</v>
      </c>
      <c r="AP215" s="238" t="s">
        <v>2273</v>
      </c>
      <c r="AQ215" s="238" t="s">
        <v>2273</v>
      </c>
      <c r="AR215" s="238" t="s">
        <v>2273</v>
      </c>
      <c r="AS215" s="238" t="s">
        <v>2273</v>
      </c>
      <c r="AT215" s="238" t="s">
        <v>2273</v>
      </c>
      <c r="AU215" s="238" t="s">
        <v>2273</v>
      </c>
    </row>
    <row r="216" spans="2:47" ht="31.5" hidden="1">
      <c r="B216" s="239" t="s">
        <v>2946</v>
      </c>
      <c r="C216" s="240" t="s">
        <v>2947</v>
      </c>
      <c r="D216" s="240" t="s">
        <v>2268</v>
      </c>
      <c r="E216" s="240" t="s">
        <v>2268</v>
      </c>
      <c r="F216" s="240" t="s">
        <v>2341</v>
      </c>
      <c r="G216" s="240" t="s">
        <v>2948</v>
      </c>
      <c r="H216" s="240" t="s">
        <v>2268</v>
      </c>
      <c r="I216" s="240" t="s">
        <v>2272</v>
      </c>
      <c r="J216" s="242">
        <v>5.3680000000000003</v>
      </c>
      <c r="K216" s="242">
        <v>5.4109999999999996</v>
      </c>
      <c r="L216" s="242">
        <v>5.4539999999999997</v>
      </c>
      <c r="M216" s="242">
        <v>5.5439999999999996</v>
      </c>
      <c r="N216" s="242">
        <v>5.6349999999999998</v>
      </c>
      <c r="O216" s="242">
        <v>5.7279999999999998</v>
      </c>
      <c r="P216" s="242">
        <v>5.8220000000000001</v>
      </c>
      <c r="Q216" s="242">
        <v>5.9180000000000001</v>
      </c>
      <c r="R216" s="241">
        <v>6.1</v>
      </c>
      <c r="S216" s="241">
        <v>6.3</v>
      </c>
      <c r="T216" s="237">
        <v>6.5</v>
      </c>
      <c r="U216" s="237">
        <v>6.7</v>
      </c>
      <c r="V216" s="237">
        <v>6.9</v>
      </c>
      <c r="W216" s="237">
        <v>7.1</v>
      </c>
      <c r="X216" s="237">
        <v>7.3</v>
      </c>
      <c r="Y216" s="237">
        <v>7.5</v>
      </c>
      <c r="Z216" s="237">
        <v>7.7</v>
      </c>
      <c r="AA216" s="237">
        <v>8</v>
      </c>
      <c r="AB216" s="242" t="s">
        <v>2273</v>
      </c>
      <c r="AC216" s="242" t="s">
        <v>2273</v>
      </c>
      <c r="AD216" s="242" t="s">
        <v>2273</v>
      </c>
      <c r="AE216" s="242" t="s">
        <v>2273</v>
      </c>
      <c r="AF216" s="242" t="s">
        <v>2273</v>
      </c>
      <c r="AG216" s="242" t="s">
        <v>2273</v>
      </c>
      <c r="AH216" s="242" t="s">
        <v>2273</v>
      </c>
      <c r="AI216" s="242" t="s">
        <v>2273</v>
      </c>
      <c r="AJ216" s="242" t="s">
        <v>2273</v>
      </c>
      <c r="AK216" s="242" t="s">
        <v>2273</v>
      </c>
      <c r="AL216" s="242" t="s">
        <v>2273</v>
      </c>
      <c r="AM216" s="242" t="s">
        <v>2273</v>
      </c>
      <c r="AN216" s="242" t="s">
        <v>2273</v>
      </c>
      <c r="AO216" s="242" t="s">
        <v>2273</v>
      </c>
      <c r="AP216" s="242" t="s">
        <v>2273</v>
      </c>
      <c r="AQ216" s="242" t="s">
        <v>2273</v>
      </c>
      <c r="AR216" s="242" t="s">
        <v>2273</v>
      </c>
      <c r="AS216" s="242" t="s">
        <v>2273</v>
      </c>
      <c r="AT216" s="242" t="s">
        <v>2273</v>
      </c>
      <c r="AU216" s="242" t="s">
        <v>2273</v>
      </c>
    </row>
    <row r="217" spans="2:47" ht="52.5" hidden="1">
      <c r="B217" s="234" t="s">
        <v>2949</v>
      </c>
      <c r="C217" s="235" t="s">
        <v>2950</v>
      </c>
      <c r="D217" s="235" t="s">
        <v>2268</v>
      </c>
      <c r="E217" s="235" t="s">
        <v>2268</v>
      </c>
      <c r="F217" s="235" t="s">
        <v>2951</v>
      </c>
      <c r="G217" s="235" t="s">
        <v>2952</v>
      </c>
      <c r="H217" s="235" t="s">
        <v>2268</v>
      </c>
      <c r="I217" s="235" t="s">
        <v>2272</v>
      </c>
      <c r="J217" s="238">
        <v>-0.126</v>
      </c>
      <c r="K217" s="238">
        <v>8.5999999999999993E-2</v>
      </c>
      <c r="L217" s="238">
        <v>0.124</v>
      </c>
      <c r="M217" s="238">
        <v>8.9999999999999993E-3</v>
      </c>
      <c r="N217" s="238">
        <v>-0.105</v>
      </c>
      <c r="O217" s="238">
        <v>-0.127</v>
      </c>
      <c r="P217" s="238">
        <v>-0.20200000000000001</v>
      </c>
      <c r="Q217" s="238">
        <v>-7.9000000000000001E-2</v>
      </c>
      <c r="R217" s="238">
        <v>-2.8000000000000001E-2</v>
      </c>
      <c r="S217" s="236">
        <v>0</v>
      </c>
      <c r="T217" s="237">
        <v>0.1</v>
      </c>
      <c r="U217" s="237">
        <v>0.1</v>
      </c>
      <c r="V217" s="237">
        <v>0</v>
      </c>
      <c r="W217" s="237">
        <v>-0.1</v>
      </c>
      <c r="X217" s="237">
        <v>-0.1</v>
      </c>
      <c r="Y217" s="238" t="s">
        <v>2273</v>
      </c>
      <c r="Z217" s="238" t="s">
        <v>2273</v>
      </c>
      <c r="AA217" s="238" t="s">
        <v>2273</v>
      </c>
      <c r="AB217" s="238" t="s">
        <v>2273</v>
      </c>
      <c r="AC217" s="238" t="s">
        <v>2273</v>
      </c>
      <c r="AD217" s="238" t="s">
        <v>2273</v>
      </c>
      <c r="AE217" s="238" t="s">
        <v>2273</v>
      </c>
      <c r="AF217" s="238" t="s">
        <v>2273</v>
      </c>
      <c r="AG217" s="238" t="s">
        <v>2273</v>
      </c>
      <c r="AH217" s="238" t="s">
        <v>2273</v>
      </c>
      <c r="AI217" s="238" t="s">
        <v>2273</v>
      </c>
      <c r="AJ217" s="238" t="s">
        <v>2273</v>
      </c>
      <c r="AK217" s="238" t="s">
        <v>2273</v>
      </c>
      <c r="AL217" s="238" t="s">
        <v>2273</v>
      </c>
      <c r="AM217" s="238" t="s">
        <v>2273</v>
      </c>
      <c r="AN217" s="238" t="s">
        <v>2273</v>
      </c>
      <c r="AO217" s="238" t="s">
        <v>2273</v>
      </c>
      <c r="AP217" s="238" t="s">
        <v>2273</v>
      </c>
      <c r="AQ217" s="238" t="s">
        <v>2273</v>
      </c>
      <c r="AR217" s="238" t="s">
        <v>2273</v>
      </c>
      <c r="AS217" s="238" t="s">
        <v>2273</v>
      </c>
      <c r="AT217" s="238" t="s">
        <v>2273</v>
      </c>
      <c r="AU217" s="238" t="s">
        <v>2273</v>
      </c>
    </row>
    <row r="218" spans="2:47" ht="63" hidden="1">
      <c r="B218" s="239" t="s">
        <v>2953</v>
      </c>
      <c r="C218" s="240" t="s">
        <v>2954</v>
      </c>
      <c r="D218" s="240" t="s">
        <v>2432</v>
      </c>
      <c r="E218" s="240" t="s">
        <v>2433</v>
      </c>
      <c r="F218" s="240" t="s">
        <v>2951</v>
      </c>
      <c r="G218" s="240" t="s">
        <v>2955</v>
      </c>
      <c r="H218" s="240" t="s">
        <v>2268</v>
      </c>
      <c r="I218" s="240" t="s">
        <v>2272</v>
      </c>
      <c r="J218" s="242">
        <v>-1888.2</v>
      </c>
      <c r="K218" s="242">
        <v>1340.7</v>
      </c>
      <c r="L218" s="242">
        <v>2059.6999999999998</v>
      </c>
      <c r="M218" s="242">
        <v>160</v>
      </c>
      <c r="N218" s="242">
        <v>-1925.4</v>
      </c>
      <c r="O218" s="242">
        <v>-2419.9</v>
      </c>
      <c r="P218" s="242">
        <v>-3886.9</v>
      </c>
      <c r="Q218" s="242">
        <v>-1525.9</v>
      </c>
      <c r="R218" s="242">
        <v>-586.5</v>
      </c>
      <c r="S218" s="241">
        <v>1046.5999999999999</v>
      </c>
      <c r="T218" s="237">
        <v>1687.4</v>
      </c>
      <c r="U218" s="237">
        <v>2739.8</v>
      </c>
      <c r="V218" s="237">
        <v>1119.7</v>
      </c>
      <c r="W218" s="237">
        <v>-1544.8</v>
      </c>
      <c r="X218" s="237">
        <v>-2413.5</v>
      </c>
      <c r="Y218" s="242" t="s">
        <v>2273</v>
      </c>
      <c r="Z218" s="242" t="s">
        <v>2273</v>
      </c>
      <c r="AA218" s="242" t="s">
        <v>2273</v>
      </c>
      <c r="AB218" s="242" t="s">
        <v>2273</v>
      </c>
      <c r="AC218" s="242" t="s">
        <v>2273</v>
      </c>
      <c r="AD218" s="242" t="s">
        <v>2273</v>
      </c>
      <c r="AE218" s="242" t="s">
        <v>2273</v>
      </c>
      <c r="AF218" s="242" t="s">
        <v>2273</v>
      </c>
      <c r="AG218" s="242" t="s">
        <v>2273</v>
      </c>
      <c r="AH218" s="242" t="s">
        <v>2273</v>
      </c>
      <c r="AI218" s="242" t="s">
        <v>2273</v>
      </c>
      <c r="AJ218" s="242" t="s">
        <v>2273</v>
      </c>
      <c r="AK218" s="242" t="s">
        <v>2273</v>
      </c>
      <c r="AL218" s="242" t="s">
        <v>2273</v>
      </c>
      <c r="AM218" s="242" t="s">
        <v>2273</v>
      </c>
      <c r="AN218" s="242" t="s">
        <v>2273</v>
      </c>
      <c r="AO218" s="242" t="s">
        <v>2273</v>
      </c>
      <c r="AP218" s="242" t="s">
        <v>2273</v>
      </c>
      <c r="AQ218" s="242" t="s">
        <v>2273</v>
      </c>
      <c r="AR218" s="242" t="s">
        <v>2273</v>
      </c>
      <c r="AS218" s="242" t="s">
        <v>2273</v>
      </c>
      <c r="AT218" s="242" t="s">
        <v>2273</v>
      </c>
      <c r="AU218" s="242" t="s">
        <v>2273</v>
      </c>
    </row>
    <row r="219" spans="2:47" ht="63" hidden="1">
      <c r="B219" s="234" t="s">
        <v>2956</v>
      </c>
      <c r="C219" s="235" t="s">
        <v>2957</v>
      </c>
      <c r="D219" s="235" t="s">
        <v>2483</v>
      </c>
      <c r="E219" s="235" t="s">
        <v>2433</v>
      </c>
      <c r="F219" s="235" t="s">
        <v>2951</v>
      </c>
      <c r="G219" s="235" t="s">
        <v>2955</v>
      </c>
      <c r="H219" s="235" t="s">
        <v>2958</v>
      </c>
      <c r="I219" s="235" t="s">
        <v>2272</v>
      </c>
      <c r="J219" s="238">
        <v>-1.7244111207256736</v>
      </c>
      <c r="K219" s="238">
        <v>1.2734128642528781</v>
      </c>
      <c r="L219" s="238">
        <v>1.8212082293465015</v>
      </c>
      <c r="M219" s="238">
        <v>0.13783983441989894</v>
      </c>
      <c r="N219" s="238">
        <v>-1.7023860135676341</v>
      </c>
      <c r="O219" s="238">
        <v>-2.1995824862368987</v>
      </c>
      <c r="P219" s="238">
        <v>-3.3353713345475526</v>
      </c>
      <c r="Q219" s="238">
        <v>-1.2928443380340175</v>
      </c>
      <c r="R219" s="238">
        <v>-0.51269349845201273</v>
      </c>
      <c r="S219" s="236">
        <v>0.81260103093921199</v>
      </c>
      <c r="T219" s="237">
        <v>1.3550122816000505</v>
      </c>
      <c r="U219" s="237">
        <v>2.3052659369983064</v>
      </c>
      <c r="V219" s="237">
        <v>0.9856371770839939</v>
      </c>
      <c r="W219" s="237">
        <v>-1.3792788643103451</v>
      </c>
      <c r="X219" s="237">
        <v>-2.1382274917956767</v>
      </c>
      <c r="Y219" s="238" t="s">
        <v>2273</v>
      </c>
      <c r="Z219" s="238" t="s">
        <v>2273</v>
      </c>
      <c r="AA219" s="238" t="s">
        <v>2273</v>
      </c>
      <c r="AB219" s="238" t="s">
        <v>2273</v>
      </c>
      <c r="AC219" s="238" t="s">
        <v>2273</v>
      </c>
      <c r="AD219" s="238" t="s">
        <v>2273</v>
      </c>
      <c r="AE219" s="238" t="s">
        <v>2273</v>
      </c>
      <c r="AF219" s="238" t="s">
        <v>2273</v>
      </c>
      <c r="AG219" s="238" t="s">
        <v>2273</v>
      </c>
      <c r="AH219" s="238" t="s">
        <v>2273</v>
      </c>
      <c r="AI219" s="238" t="s">
        <v>2273</v>
      </c>
      <c r="AJ219" s="238" t="s">
        <v>2273</v>
      </c>
      <c r="AK219" s="238" t="s">
        <v>2273</v>
      </c>
      <c r="AL219" s="238" t="s">
        <v>2273</v>
      </c>
      <c r="AM219" s="238" t="s">
        <v>2273</v>
      </c>
      <c r="AN219" s="238" t="s">
        <v>2273</v>
      </c>
      <c r="AO219" s="238" t="s">
        <v>2273</v>
      </c>
      <c r="AP219" s="238" t="s">
        <v>2273</v>
      </c>
      <c r="AQ219" s="238" t="s">
        <v>2273</v>
      </c>
      <c r="AR219" s="238" t="s">
        <v>2273</v>
      </c>
      <c r="AS219" s="238" t="s">
        <v>2273</v>
      </c>
      <c r="AT219" s="238" t="s">
        <v>2273</v>
      </c>
      <c r="AU219" s="238" t="s">
        <v>2273</v>
      </c>
    </row>
    <row r="220" spans="2:47" ht="168" hidden="1">
      <c r="B220" s="239" t="s">
        <v>2959</v>
      </c>
      <c r="C220" s="240" t="s">
        <v>2960</v>
      </c>
      <c r="D220" s="240" t="s">
        <v>2268</v>
      </c>
      <c r="E220" s="240" t="s">
        <v>2268</v>
      </c>
      <c r="F220" s="240" t="s">
        <v>2961</v>
      </c>
      <c r="G220" s="240" t="s">
        <v>2962</v>
      </c>
      <c r="H220" s="240" t="s">
        <v>2520</v>
      </c>
      <c r="I220" s="240" t="s">
        <v>2272</v>
      </c>
      <c r="J220" s="241">
        <v>1.1000000000000001</v>
      </c>
      <c r="K220" s="241">
        <v>1.3</v>
      </c>
      <c r="L220" s="241">
        <v>2.9</v>
      </c>
      <c r="M220" s="241">
        <v>2.6</v>
      </c>
      <c r="N220" s="241">
        <v>2.2000000000000002</v>
      </c>
      <c r="O220" s="241">
        <v>2.4</v>
      </c>
      <c r="P220" s="241">
        <v>2.9</v>
      </c>
      <c r="Q220" s="241">
        <v>2.6</v>
      </c>
      <c r="R220" s="241">
        <v>3.4</v>
      </c>
      <c r="S220" s="241">
        <v>4.7</v>
      </c>
      <c r="T220" s="237">
        <v>4.9000000000000004</v>
      </c>
      <c r="U220" s="237">
        <v>4.3</v>
      </c>
      <c r="V220" s="237">
        <v>3.5</v>
      </c>
      <c r="W220" s="237">
        <v>3</v>
      </c>
      <c r="X220" s="237">
        <v>2.7</v>
      </c>
      <c r="Y220" s="242" t="s">
        <v>2273</v>
      </c>
      <c r="Z220" s="242" t="s">
        <v>2273</v>
      </c>
      <c r="AA220" s="242" t="s">
        <v>2273</v>
      </c>
      <c r="AB220" s="242" t="s">
        <v>2273</v>
      </c>
      <c r="AC220" s="242" t="s">
        <v>2273</v>
      </c>
      <c r="AD220" s="242" t="s">
        <v>2273</v>
      </c>
      <c r="AE220" s="242" t="s">
        <v>2273</v>
      </c>
      <c r="AF220" s="242" t="s">
        <v>2273</v>
      </c>
      <c r="AG220" s="242" t="s">
        <v>2273</v>
      </c>
      <c r="AH220" s="242" t="s">
        <v>2273</v>
      </c>
      <c r="AI220" s="242" t="s">
        <v>2273</v>
      </c>
      <c r="AJ220" s="242" t="s">
        <v>2273</v>
      </c>
      <c r="AK220" s="242" t="s">
        <v>2273</v>
      </c>
      <c r="AL220" s="242" t="s">
        <v>2273</v>
      </c>
      <c r="AM220" s="242" t="s">
        <v>2273</v>
      </c>
      <c r="AN220" s="242" t="s">
        <v>2273</v>
      </c>
      <c r="AO220" s="242" t="s">
        <v>2273</v>
      </c>
      <c r="AP220" s="242" t="s">
        <v>2273</v>
      </c>
      <c r="AQ220" s="242" t="s">
        <v>2273</v>
      </c>
      <c r="AR220" s="242" t="s">
        <v>2273</v>
      </c>
      <c r="AS220" s="242" t="s">
        <v>2273</v>
      </c>
      <c r="AT220" s="242" t="s">
        <v>2273</v>
      </c>
      <c r="AU220" s="242" t="s">
        <v>2273</v>
      </c>
    </row>
    <row r="221" spans="2:47" ht="168" hidden="1">
      <c r="B221" s="234" t="s">
        <v>2963</v>
      </c>
      <c r="C221" s="235" t="s">
        <v>2964</v>
      </c>
      <c r="D221" s="235" t="s">
        <v>2268</v>
      </c>
      <c r="E221" s="235" t="s">
        <v>2268</v>
      </c>
      <c r="F221" s="235" t="s">
        <v>2965</v>
      </c>
      <c r="G221" s="235" t="s">
        <v>2966</v>
      </c>
      <c r="H221" s="235" t="s">
        <v>2520</v>
      </c>
      <c r="I221" s="235" t="s">
        <v>2272</v>
      </c>
      <c r="J221" s="236">
        <v>2</v>
      </c>
      <c r="K221" s="236">
        <v>2.5</v>
      </c>
      <c r="L221" s="236">
        <v>6.4</v>
      </c>
      <c r="M221" s="236">
        <v>6.1</v>
      </c>
      <c r="N221" s="236">
        <v>5.0999999999999996</v>
      </c>
      <c r="O221" s="236">
        <v>5.4</v>
      </c>
      <c r="P221" s="236">
        <v>6.8</v>
      </c>
      <c r="Q221" s="236">
        <v>6.6</v>
      </c>
      <c r="R221" s="236">
        <v>7.6</v>
      </c>
      <c r="S221" s="236">
        <v>9.6999999999999993</v>
      </c>
      <c r="T221" s="237">
        <v>11</v>
      </c>
      <c r="U221" s="237">
        <v>9.4</v>
      </c>
      <c r="V221" s="237">
        <v>7.4</v>
      </c>
      <c r="W221" s="237">
        <v>6.1</v>
      </c>
      <c r="X221" s="237">
        <v>5.5</v>
      </c>
      <c r="Y221" s="238" t="s">
        <v>2273</v>
      </c>
      <c r="Z221" s="238" t="s">
        <v>2273</v>
      </c>
      <c r="AA221" s="238" t="s">
        <v>2273</v>
      </c>
      <c r="AB221" s="238" t="s">
        <v>2273</v>
      </c>
      <c r="AC221" s="238" t="s">
        <v>2273</v>
      </c>
      <c r="AD221" s="238" t="s">
        <v>2273</v>
      </c>
      <c r="AE221" s="238" t="s">
        <v>2273</v>
      </c>
      <c r="AF221" s="238" t="s">
        <v>2273</v>
      </c>
      <c r="AG221" s="238" t="s">
        <v>2273</v>
      </c>
      <c r="AH221" s="238" t="s">
        <v>2273</v>
      </c>
      <c r="AI221" s="238" t="s">
        <v>2273</v>
      </c>
      <c r="AJ221" s="238" t="s">
        <v>2273</v>
      </c>
      <c r="AK221" s="238" t="s">
        <v>2273</v>
      </c>
      <c r="AL221" s="238" t="s">
        <v>2273</v>
      </c>
      <c r="AM221" s="238" t="s">
        <v>2273</v>
      </c>
      <c r="AN221" s="238" t="s">
        <v>2273</v>
      </c>
      <c r="AO221" s="238" t="s">
        <v>2273</v>
      </c>
      <c r="AP221" s="238" t="s">
        <v>2273</v>
      </c>
      <c r="AQ221" s="238" t="s">
        <v>2273</v>
      </c>
      <c r="AR221" s="238" t="s">
        <v>2273</v>
      </c>
      <c r="AS221" s="238" t="s">
        <v>2273</v>
      </c>
      <c r="AT221" s="238" t="s">
        <v>2273</v>
      </c>
      <c r="AU221" s="238" t="s">
        <v>2273</v>
      </c>
    </row>
    <row r="222" spans="2:47" ht="168" hidden="1">
      <c r="B222" s="239" t="s">
        <v>2967</v>
      </c>
      <c r="C222" s="240" t="s">
        <v>2968</v>
      </c>
      <c r="D222" s="240" t="s">
        <v>2268</v>
      </c>
      <c r="E222" s="240" t="s">
        <v>2268</v>
      </c>
      <c r="F222" s="240" t="s">
        <v>2961</v>
      </c>
      <c r="G222" s="240" t="s">
        <v>2969</v>
      </c>
      <c r="H222" s="240" t="s">
        <v>2520</v>
      </c>
      <c r="I222" s="240" t="s">
        <v>2272</v>
      </c>
      <c r="J222" s="241">
        <v>2</v>
      </c>
      <c r="K222" s="241">
        <v>2.5</v>
      </c>
      <c r="L222" s="241">
        <v>6.4</v>
      </c>
      <c r="M222" s="241">
        <v>6.1</v>
      </c>
      <c r="N222" s="241">
        <v>5.0999999999999996</v>
      </c>
      <c r="O222" s="241">
        <v>5.4</v>
      </c>
      <c r="P222" s="241">
        <v>6.8</v>
      </c>
      <c r="Q222" s="241">
        <v>6.6</v>
      </c>
      <c r="R222" s="241">
        <v>7.6</v>
      </c>
      <c r="S222" s="241">
        <v>9.6999999999999993</v>
      </c>
      <c r="T222" s="237">
        <v>11</v>
      </c>
      <c r="U222" s="237">
        <v>9.4</v>
      </c>
      <c r="V222" s="237">
        <v>7.4</v>
      </c>
      <c r="W222" s="237">
        <v>6.1</v>
      </c>
      <c r="X222" s="237">
        <v>5.5</v>
      </c>
      <c r="Y222" s="242" t="s">
        <v>2273</v>
      </c>
      <c r="Z222" s="242" t="s">
        <v>2273</v>
      </c>
      <c r="AA222" s="242" t="s">
        <v>2273</v>
      </c>
      <c r="AB222" s="242" t="s">
        <v>2273</v>
      </c>
      <c r="AC222" s="242" t="s">
        <v>2273</v>
      </c>
      <c r="AD222" s="242" t="s">
        <v>2273</v>
      </c>
      <c r="AE222" s="242" t="s">
        <v>2273</v>
      </c>
      <c r="AF222" s="242" t="s">
        <v>2273</v>
      </c>
      <c r="AG222" s="242" t="s">
        <v>2273</v>
      </c>
      <c r="AH222" s="242" t="s">
        <v>2273</v>
      </c>
      <c r="AI222" s="242" t="s">
        <v>2273</v>
      </c>
      <c r="AJ222" s="242" t="s">
        <v>2273</v>
      </c>
      <c r="AK222" s="242" t="s">
        <v>2273</v>
      </c>
      <c r="AL222" s="242" t="s">
        <v>2273</v>
      </c>
      <c r="AM222" s="242" t="s">
        <v>2273</v>
      </c>
      <c r="AN222" s="242" t="s">
        <v>2273</v>
      </c>
      <c r="AO222" s="242" t="s">
        <v>2273</v>
      </c>
      <c r="AP222" s="242" t="s">
        <v>2273</v>
      </c>
      <c r="AQ222" s="242" t="s">
        <v>2273</v>
      </c>
      <c r="AR222" s="242" t="s">
        <v>2273</v>
      </c>
      <c r="AS222" s="242" t="s">
        <v>2273</v>
      </c>
      <c r="AT222" s="242" t="s">
        <v>2273</v>
      </c>
      <c r="AU222" s="242" t="s">
        <v>2273</v>
      </c>
    </row>
    <row r="223" spans="2:47" ht="52.5" hidden="1">
      <c r="B223" s="234" t="s">
        <v>2970</v>
      </c>
      <c r="C223" s="235" t="s">
        <v>2971</v>
      </c>
      <c r="D223" s="235" t="s">
        <v>2268</v>
      </c>
      <c r="E223" s="235" t="s">
        <v>2268</v>
      </c>
      <c r="F223" s="235" t="s">
        <v>2414</v>
      </c>
      <c r="G223" s="235" t="s">
        <v>2268</v>
      </c>
      <c r="H223" s="235" t="s">
        <v>2268</v>
      </c>
      <c r="I223" s="235" t="s">
        <v>2272</v>
      </c>
      <c r="J223" s="238">
        <v>2.5</v>
      </c>
      <c r="K223" s="238">
        <v>2.5</v>
      </c>
      <c r="L223" s="238">
        <v>2.5</v>
      </c>
      <c r="M223" s="238">
        <v>2.5</v>
      </c>
      <c r="N223" s="238">
        <v>2.4</v>
      </c>
      <c r="O223" s="236">
        <v>2.5</v>
      </c>
      <c r="P223" s="236">
        <v>2.7</v>
      </c>
      <c r="Q223" s="236">
        <v>2.8</v>
      </c>
      <c r="R223" s="238" t="s">
        <v>2273</v>
      </c>
      <c r="S223" s="238" t="s">
        <v>2273</v>
      </c>
      <c r="T223" s="238" t="s">
        <v>2273</v>
      </c>
      <c r="U223" s="238" t="s">
        <v>2273</v>
      </c>
      <c r="V223" s="238" t="s">
        <v>2273</v>
      </c>
      <c r="W223" s="238" t="s">
        <v>2273</v>
      </c>
      <c r="X223" s="238" t="s">
        <v>2273</v>
      </c>
      <c r="Y223" s="238" t="s">
        <v>2273</v>
      </c>
      <c r="Z223" s="238" t="s">
        <v>2273</v>
      </c>
      <c r="AA223" s="238" t="s">
        <v>2273</v>
      </c>
      <c r="AB223" s="238" t="s">
        <v>2273</v>
      </c>
      <c r="AC223" s="238" t="s">
        <v>2273</v>
      </c>
      <c r="AD223" s="238" t="s">
        <v>2273</v>
      </c>
      <c r="AE223" s="238" t="s">
        <v>2273</v>
      </c>
      <c r="AF223" s="238" t="s">
        <v>2273</v>
      </c>
      <c r="AG223" s="238" t="s">
        <v>2273</v>
      </c>
      <c r="AH223" s="238" t="s">
        <v>2273</v>
      </c>
      <c r="AI223" s="238" t="s">
        <v>2273</v>
      </c>
      <c r="AJ223" s="238" t="s">
        <v>2273</v>
      </c>
      <c r="AK223" s="238" t="s">
        <v>2273</v>
      </c>
      <c r="AL223" s="238" t="s">
        <v>2273</v>
      </c>
      <c r="AM223" s="238" t="s">
        <v>2273</v>
      </c>
      <c r="AN223" s="238" t="s">
        <v>2273</v>
      </c>
      <c r="AO223" s="238" t="s">
        <v>2273</v>
      </c>
      <c r="AP223" s="238" t="s">
        <v>2273</v>
      </c>
      <c r="AQ223" s="238" t="s">
        <v>2273</v>
      </c>
      <c r="AR223" s="238" t="s">
        <v>2273</v>
      </c>
      <c r="AS223" s="238" t="s">
        <v>2273</v>
      </c>
      <c r="AT223" s="238" t="s">
        <v>2273</v>
      </c>
      <c r="AU223" s="238" t="s">
        <v>2273</v>
      </c>
    </row>
    <row r="224" spans="2:47" ht="63" hidden="1">
      <c r="B224" s="239" t="s">
        <v>2972</v>
      </c>
      <c r="C224" s="240" t="s">
        <v>2973</v>
      </c>
      <c r="D224" s="240" t="s">
        <v>2268</v>
      </c>
      <c r="E224" s="240" t="s">
        <v>2268</v>
      </c>
      <c r="F224" s="240" t="s">
        <v>2974</v>
      </c>
      <c r="G224" s="240" t="s">
        <v>2268</v>
      </c>
      <c r="H224" s="240" t="s">
        <v>2268</v>
      </c>
      <c r="I224" s="240" t="s">
        <v>2272</v>
      </c>
      <c r="J224" s="241">
        <v>684.8</v>
      </c>
      <c r="K224" s="241">
        <v>742.9</v>
      </c>
      <c r="L224" s="241">
        <v>717.3</v>
      </c>
      <c r="M224" s="241">
        <v>719</v>
      </c>
      <c r="N224" s="241">
        <v>762.8</v>
      </c>
      <c r="O224" s="241">
        <v>835.7</v>
      </c>
      <c r="P224" s="241">
        <v>852.1</v>
      </c>
      <c r="Q224" s="241">
        <v>903</v>
      </c>
      <c r="R224" s="242" t="s">
        <v>2273</v>
      </c>
      <c r="S224" s="242" t="s">
        <v>2273</v>
      </c>
      <c r="T224" s="242" t="s">
        <v>2273</v>
      </c>
      <c r="U224" s="242" t="s">
        <v>2273</v>
      </c>
      <c r="V224" s="242" t="s">
        <v>2273</v>
      </c>
      <c r="W224" s="242" t="s">
        <v>2273</v>
      </c>
      <c r="X224" s="242" t="s">
        <v>2273</v>
      </c>
      <c r="Y224" s="242" t="s">
        <v>2273</v>
      </c>
      <c r="Z224" s="242" t="s">
        <v>2273</v>
      </c>
      <c r="AA224" s="242" t="s">
        <v>2273</v>
      </c>
      <c r="AB224" s="242" t="s">
        <v>2273</v>
      </c>
      <c r="AC224" s="242" t="s">
        <v>2273</v>
      </c>
      <c r="AD224" s="242" t="s">
        <v>2273</v>
      </c>
      <c r="AE224" s="242" t="s">
        <v>2273</v>
      </c>
      <c r="AF224" s="242" t="s">
        <v>2273</v>
      </c>
      <c r="AG224" s="242" t="s">
        <v>2273</v>
      </c>
      <c r="AH224" s="242" t="s">
        <v>2273</v>
      </c>
      <c r="AI224" s="242" t="s">
        <v>2273</v>
      </c>
      <c r="AJ224" s="242" t="s">
        <v>2273</v>
      </c>
      <c r="AK224" s="242" t="s">
        <v>2273</v>
      </c>
      <c r="AL224" s="242" t="s">
        <v>2273</v>
      </c>
      <c r="AM224" s="242" t="s">
        <v>2273</v>
      </c>
      <c r="AN224" s="242" t="s">
        <v>2273</v>
      </c>
      <c r="AO224" s="242" t="s">
        <v>2273</v>
      </c>
      <c r="AP224" s="242" t="s">
        <v>2273</v>
      </c>
      <c r="AQ224" s="242" t="s">
        <v>2273</v>
      </c>
      <c r="AR224" s="242" t="s">
        <v>2273</v>
      </c>
      <c r="AS224" s="242" t="s">
        <v>2273</v>
      </c>
      <c r="AT224" s="242" t="s">
        <v>2273</v>
      </c>
      <c r="AU224" s="242" t="s">
        <v>2273</v>
      </c>
    </row>
    <row r="225" spans="2:47" ht="63" hidden="1">
      <c r="B225" s="234" t="s">
        <v>2975</v>
      </c>
      <c r="C225" s="235" t="s">
        <v>2976</v>
      </c>
      <c r="D225" s="235" t="s">
        <v>2268</v>
      </c>
      <c r="E225" s="235" t="s">
        <v>2268</v>
      </c>
      <c r="F225" s="235" t="s">
        <v>2418</v>
      </c>
      <c r="G225" s="235" t="s">
        <v>2977</v>
      </c>
      <c r="H225" s="235" t="s">
        <v>2268</v>
      </c>
      <c r="I225" s="235" t="s">
        <v>2272</v>
      </c>
      <c r="J225" s="236">
        <v>5</v>
      </c>
      <c r="K225" s="236">
        <v>5</v>
      </c>
      <c r="L225" s="236">
        <v>5</v>
      </c>
      <c r="M225" s="236">
        <v>5</v>
      </c>
      <c r="N225" s="236">
        <v>5</v>
      </c>
      <c r="O225" s="236">
        <v>5</v>
      </c>
      <c r="P225" s="236">
        <v>5</v>
      </c>
      <c r="Q225" s="236">
        <v>5</v>
      </c>
      <c r="R225" s="236">
        <v>5</v>
      </c>
      <c r="S225" s="236">
        <v>5</v>
      </c>
      <c r="T225" s="237">
        <v>5</v>
      </c>
      <c r="U225" s="237">
        <v>5</v>
      </c>
      <c r="V225" s="237">
        <v>5</v>
      </c>
      <c r="W225" s="237">
        <v>5</v>
      </c>
      <c r="X225" s="237">
        <v>5</v>
      </c>
      <c r="Y225" s="238" t="s">
        <v>2273</v>
      </c>
      <c r="Z225" s="238" t="s">
        <v>2273</v>
      </c>
      <c r="AA225" s="238" t="s">
        <v>2273</v>
      </c>
      <c r="AB225" s="238" t="s">
        <v>2273</v>
      </c>
      <c r="AC225" s="238" t="s">
        <v>2273</v>
      </c>
      <c r="AD225" s="238" t="s">
        <v>2273</v>
      </c>
      <c r="AE225" s="238" t="s">
        <v>2273</v>
      </c>
      <c r="AF225" s="238" t="s">
        <v>2273</v>
      </c>
      <c r="AG225" s="238" t="s">
        <v>2273</v>
      </c>
      <c r="AH225" s="238" t="s">
        <v>2273</v>
      </c>
      <c r="AI225" s="238" t="s">
        <v>2273</v>
      </c>
      <c r="AJ225" s="238" t="s">
        <v>2273</v>
      </c>
      <c r="AK225" s="238" t="s">
        <v>2273</v>
      </c>
      <c r="AL225" s="238" t="s">
        <v>2273</v>
      </c>
      <c r="AM225" s="238" t="s">
        <v>2273</v>
      </c>
      <c r="AN225" s="238" t="s">
        <v>2273</v>
      </c>
      <c r="AO225" s="238" t="s">
        <v>2273</v>
      </c>
      <c r="AP225" s="238" t="s">
        <v>2273</v>
      </c>
      <c r="AQ225" s="238" t="s">
        <v>2273</v>
      </c>
      <c r="AR225" s="238" t="s">
        <v>2273</v>
      </c>
      <c r="AS225" s="238" t="s">
        <v>2273</v>
      </c>
      <c r="AT225" s="238" t="s">
        <v>2273</v>
      </c>
      <c r="AU225" s="238" t="s">
        <v>2273</v>
      </c>
    </row>
    <row r="226" spans="2:47" ht="94.5" hidden="1">
      <c r="B226" s="239" t="s">
        <v>2978</v>
      </c>
      <c r="C226" s="240" t="s">
        <v>2979</v>
      </c>
      <c r="D226" s="240" t="s">
        <v>2268</v>
      </c>
      <c r="E226" s="240" t="s">
        <v>2268</v>
      </c>
      <c r="F226" s="240" t="s">
        <v>2980</v>
      </c>
      <c r="G226" s="240" t="s">
        <v>2981</v>
      </c>
      <c r="H226" s="240" t="s">
        <v>2268</v>
      </c>
      <c r="I226" s="240" t="s">
        <v>2272</v>
      </c>
      <c r="J226" s="242" t="s">
        <v>2273</v>
      </c>
      <c r="K226" s="242" t="s">
        <v>2273</v>
      </c>
      <c r="L226" s="242" t="s">
        <v>2273</v>
      </c>
      <c r="M226" s="242" t="s">
        <v>2273</v>
      </c>
      <c r="N226" s="242" t="s">
        <v>2273</v>
      </c>
      <c r="O226" s="242" t="s">
        <v>2273</v>
      </c>
      <c r="P226" s="242" t="s">
        <v>2273</v>
      </c>
      <c r="Q226" s="242" t="s">
        <v>2273</v>
      </c>
      <c r="R226" s="242" t="s">
        <v>2273</v>
      </c>
      <c r="S226" s="242" t="s">
        <v>2273</v>
      </c>
      <c r="T226" s="242" t="s">
        <v>2273</v>
      </c>
      <c r="U226" s="242" t="s">
        <v>2273</v>
      </c>
      <c r="V226" s="242" t="s">
        <v>2273</v>
      </c>
      <c r="W226" s="242" t="s">
        <v>2273</v>
      </c>
      <c r="X226" s="242" t="s">
        <v>2273</v>
      </c>
      <c r="Y226" s="242" t="s">
        <v>2273</v>
      </c>
      <c r="Z226" s="242" t="s">
        <v>2273</v>
      </c>
      <c r="AA226" s="242" t="s">
        <v>2273</v>
      </c>
      <c r="AB226" s="242" t="s">
        <v>2273</v>
      </c>
      <c r="AC226" s="242" t="s">
        <v>2273</v>
      </c>
      <c r="AD226" s="242" t="s">
        <v>2273</v>
      </c>
      <c r="AE226" s="242" t="s">
        <v>2273</v>
      </c>
      <c r="AF226" s="242" t="s">
        <v>2273</v>
      </c>
      <c r="AG226" s="242" t="s">
        <v>2273</v>
      </c>
      <c r="AH226" s="242" t="s">
        <v>2273</v>
      </c>
      <c r="AI226" s="242" t="s">
        <v>2273</v>
      </c>
      <c r="AJ226" s="242" t="s">
        <v>2273</v>
      </c>
      <c r="AK226" s="242" t="s">
        <v>2273</v>
      </c>
      <c r="AL226" s="242" t="s">
        <v>2273</v>
      </c>
      <c r="AM226" s="242" t="s">
        <v>2273</v>
      </c>
      <c r="AN226" s="242" t="s">
        <v>2273</v>
      </c>
      <c r="AO226" s="242" t="s">
        <v>2273</v>
      </c>
      <c r="AP226" s="242" t="s">
        <v>2273</v>
      </c>
      <c r="AQ226" s="242" t="s">
        <v>2273</v>
      </c>
      <c r="AR226" s="242" t="s">
        <v>2273</v>
      </c>
      <c r="AS226" s="242" t="s">
        <v>2273</v>
      </c>
      <c r="AT226" s="242" t="s">
        <v>2273</v>
      </c>
      <c r="AU226" s="242" t="s">
        <v>2273</v>
      </c>
    </row>
    <row r="227" spans="2:47" ht="94.5" hidden="1">
      <c r="B227" s="234" t="s">
        <v>2982</v>
      </c>
      <c r="C227" s="235" t="s">
        <v>2983</v>
      </c>
      <c r="D227" s="235" t="s">
        <v>2268</v>
      </c>
      <c r="E227" s="235" t="s">
        <v>2268</v>
      </c>
      <c r="F227" s="235" t="s">
        <v>2980</v>
      </c>
      <c r="G227" s="235" t="s">
        <v>2984</v>
      </c>
      <c r="H227" s="235" t="s">
        <v>2268</v>
      </c>
      <c r="I227" s="235" t="s">
        <v>2272</v>
      </c>
      <c r="J227" s="238" t="s">
        <v>2273</v>
      </c>
      <c r="K227" s="238" t="s">
        <v>2273</v>
      </c>
      <c r="L227" s="238" t="s">
        <v>2273</v>
      </c>
      <c r="M227" s="238" t="s">
        <v>2273</v>
      </c>
      <c r="N227" s="238" t="s">
        <v>2273</v>
      </c>
      <c r="O227" s="238" t="s">
        <v>2273</v>
      </c>
      <c r="P227" s="238" t="s">
        <v>2273</v>
      </c>
      <c r="Q227" s="238" t="s">
        <v>2273</v>
      </c>
      <c r="R227" s="238" t="s">
        <v>2273</v>
      </c>
      <c r="S227" s="238" t="s">
        <v>2273</v>
      </c>
      <c r="T227" s="238" t="s">
        <v>2273</v>
      </c>
      <c r="U227" s="238" t="s">
        <v>2273</v>
      </c>
      <c r="V227" s="238" t="s">
        <v>2273</v>
      </c>
      <c r="W227" s="238" t="s">
        <v>2273</v>
      </c>
      <c r="X227" s="238" t="s">
        <v>2273</v>
      </c>
      <c r="Y227" s="238" t="s">
        <v>2273</v>
      </c>
      <c r="Z227" s="238" t="s">
        <v>2273</v>
      </c>
      <c r="AA227" s="238" t="s">
        <v>2273</v>
      </c>
      <c r="AB227" s="238" t="s">
        <v>2273</v>
      </c>
      <c r="AC227" s="238" t="s">
        <v>2273</v>
      </c>
      <c r="AD227" s="238" t="s">
        <v>2273</v>
      </c>
      <c r="AE227" s="238" t="s">
        <v>2273</v>
      </c>
      <c r="AF227" s="238" t="s">
        <v>2273</v>
      </c>
      <c r="AG227" s="238" t="s">
        <v>2273</v>
      </c>
      <c r="AH227" s="238" t="s">
        <v>2273</v>
      </c>
      <c r="AI227" s="238" t="s">
        <v>2273</v>
      </c>
      <c r="AJ227" s="238" t="s">
        <v>2273</v>
      </c>
      <c r="AK227" s="238" t="s">
        <v>2273</v>
      </c>
      <c r="AL227" s="238" t="s">
        <v>2273</v>
      </c>
      <c r="AM227" s="238" t="s">
        <v>2273</v>
      </c>
      <c r="AN227" s="238" t="s">
        <v>2273</v>
      </c>
      <c r="AO227" s="238" t="s">
        <v>2273</v>
      </c>
      <c r="AP227" s="238" t="s">
        <v>2273</v>
      </c>
      <c r="AQ227" s="238" t="s">
        <v>2273</v>
      </c>
      <c r="AR227" s="238" t="s">
        <v>2273</v>
      </c>
      <c r="AS227" s="238" t="s">
        <v>2273</v>
      </c>
      <c r="AT227" s="238" t="s">
        <v>2273</v>
      </c>
      <c r="AU227" s="238" t="s">
        <v>2273</v>
      </c>
    </row>
    <row r="228" spans="2:47" ht="42" hidden="1">
      <c r="B228" s="239" t="s">
        <v>2985</v>
      </c>
      <c r="C228" s="240" t="s">
        <v>2986</v>
      </c>
      <c r="D228" s="240" t="s">
        <v>2268</v>
      </c>
      <c r="E228" s="240" t="s">
        <v>2268</v>
      </c>
      <c r="F228" s="240" t="s">
        <v>2739</v>
      </c>
      <c r="G228" s="240" t="s">
        <v>2987</v>
      </c>
      <c r="H228" s="240" t="s">
        <v>2268</v>
      </c>
      <c r="I228" s="240" t="s">
        <v>2272</v>
      </c>
      <c r="J228" s="242">
        <v>2.891</v>
      </c>
      <c r="K228" s="242">
        <v>2.536</v>
      </c>
      <c r="L228" s="242">
        <v>1.8089999999999999</v>
      </c>
      <c r="M228" s="242">
        <v>1.5580000000000001</v>
      </c>
      <c r="N228" s="242">
        <v>1.67</v>
      </c>
      <c r="O228" s="242">
        <v>2.0259999999999998</v>
      </c>
      <c r="P228" s="242">
        <v>1.853</v>
      </c>
      <c r="Q228" s="242">
        <v>1.161</v>
      </c>
      <c r="R228" s="242">
        <v>1.1970000000000001</v>
      </c>
      <c r="S228" s="241">
        <v>2.9</v>
      </c>
      <c r="T228" s="237">
        <v>3.8</v>
      </c>
      <c r="U228" s="237">
        <v>3.7</v>
      </c>
      <c r="V228" s="237">
        <v>3.6</v>
      </c>
      <c r="W228" s="237">
        <v>3.7</v>
      </c>
      <c r="X228" s="237">
        <v>3.6</v>
      </c>
      <c r="Y228" s="242" t="s">
        <v>2273</v>
      </c>
      <c r="Z228" s="242" t="s">
        <v>2273</v>
      </c>
      <c r="AA228" s="242" t="s">
        <v>2273</v>
      </c>
      <c r="AB228" s="242" t="s">
        <v>2273</v>
      </c>
      <c r="AC228" s="242" t="s">
        <v>2273</v>
      </c>
      <c r="AD228" s="242" t="s">
        <v>2273</v>
      </c>
      <c r="AE228" s="242" t="s">
        <v>2273</v>
      </c>
      <c r="AF228" s="242" t="s">
        <v>2273</v>
      </c>
      <c r="AG228" s="242" t="s">
        <v>2273</v>
      </c>
      <c r="AH228" s="242" t="s">
        <v>2273</v>
      </c>
      <c r="AI228" s="242" t="s">
        <v>2273</v>
      </c>
      <c r="AJ228" s="242" t="s">
        <v>2273</v>
      </c>
      <c r="AK228" s="242" t="s">
        <v>2273</v>
      </c>
      <c r="AL228" s="242" t="s">
        <v>2273</v>
      </c>
      <c r="AM228" s="242" t="s">
        <v>2273</v>
      </c>
      <c r="AN228" s="242" t="s">
        <v>2273</v>
      </c>
      <c r="AO228" s="242" t="s">
        <v>2273</v>
      </c>
      <c r="AP228" s="242" t="s">
        <v>2273</v>
      </c>
      <c r="AQ228" s="242" t="s">
        <v>2273</v>
      </c>
      <c r="AR228" s="242" t="s">
        <v>2273</v>
      </c>
      <c r="AS228" s="242" t="s">
        <v>2273</v>
      </c>
      <c r="AT228" s="242" t="s">
        <v>2273</v>
      </c>
      <c r="AU228" s="242" t="s">
        <v>2273</v>
      </c>
    </row>
    <row r="229" spans="2:47" ht="304.5" hidden="1">
      <c r="B229" s="234" t="s">
        <v>2988</v>
      </c>
      <c r="C229" s="235" t="s">
        <v>2989</v>
      </c>
      <c r="D229" s="235" t="s">
        <v>2268</v>
      </c>
      <c r="E229" s="235" t="s">
        <v>2268</v>
      </c>
      <c r="F229" s="235" t="s">
        <v>2285</v>
      </c>
      <c r="G229" s="235" t="s">
        <v>2990</v>
      </c>
      <c r="H229" s="235" t="s">
        <v>2608</v>
      </c>
      <c r="I229" s="235" t="s">
        <v>2272</v>
      </c>
      <c r="J229" s="238">
        <v>159.27000000000001</v>
      </c>
      <c r="K229" s="238">
        <v>151.41999999999999</v>
      </c>
      <c r="L229" s="238">
        <v>154.66999999999999</v>
      </c>
      <c r="M229" s="238">
        <v>155.87</v>
      </c>
      <c r="N229" s="238">
        <v>172.24</v>
      </c>
      <c r="O229" s="238">
        <v>165.98</v>
      </c>
      <c r="P229" s="238">
        <v>182.71</v>
      </c>
      <c r="Q229" s="238">
        <v>218.06</v>
      </c>
      <c r="R229" s="236">
        <v>197.2</v>
      </c>
      <c r="S229" s="236">
        <v>199.5</v>
      </c>
      <c r="T229" s="237">
        <v>219.5</v>
      </c>
      <c r="U229" s="237">
        <v>215.1</v>
      </c>
      <c r="V229" s="237">
        <v>217.2</v>
      </c>
      <c r="W229" s="237">
        <v>215.7</v>
      </c>
      <c r="X229" s="237">
        <v>218.6</v>
      </c>
      <c r="Y229" s="238" t="s">
        <v>2273</v>
      </c>
      <c r="Z229" s="238" t="s">
        <v>2273</v>
      </c>
      <c r="AA229" s="238" t="s">
        <v>2273</v>
      </c>
      <c r="AB229" s="238" t="s">
        <v>2273</v>
      </c>
      <c r="AC229" s="238" t="s">
        <v>2273</v>
      </c>
      <c r="AD229" s="238" t="s">
        <v>2273</v>
      </c>
      <c r="AE229" s="238" t="s">
        <v>2273</v>
      </c>
      <c r="AF229" s="238" t="s">
        <v>2273</v>
      </c>
      <c r="AG229" s="238" t="s">
        <v>2273</v>
      </c>
      <c r="AH229" s="238" t="s">
        <v>2273</v>
      </c>
      <c r="AI229" s="238" t="s">
        <v>2273</v>
      </c>
      <c r="AJ229" s="238" t="s">
        <v>2273</v>
      </c>
      <c r="AK229" s="238" t="s">
        <v>2273</v>
      </c>
      <c r="AL229" s="238" t="s">
        <v>2273</v>
      </c>
      <c r="AM229" s="238" t="s">
        <v>2273</v>
      </c>
      <c r="AN229" s="238" t="s">
        <v>2273</v>
      </c>
      <c r="AO229" s="238" t="s">
        <v>2273</v>
      </c>
      <c r="AP229" s="238" t="s">
        <v>2273</v>
      </c>
      <c r="AQ229" s="238" t="s">
        <v>2273</v>
      </c>
      <c r="AR229" s="238" t="s">
        <v>2273</v>
      </c>
      <c r="AS229" s="238" t="s">
        <v>2273</v>
      </c>
      <c r="AT229" s="238" t="s">
        <v>2273</v>
      </c>
      <c r="AU229" s="238" t="s">
        <v>2273</v>
      </c>
    </row>
    <row r="230" spans="2:47" ht="42" hidden="1">
      <c r="B230" s="239" t="s">
        <v>2991</v>
      </c>
      <c r="C230" s="240" t="s">
        <v>2992</v>
      </c>
      <c r="D230" s="240" t="s">
        <v>2268</v>
      </c>
      <c r="E230" s="240" t="s">
        <v>2268</v>
      </c>
      <c r="F230" s="240" t="s">
        <v>2591</v>
      </c>
      <c r="G230" s="240" t="s">
        <v>2993</v>
      </c>
      <c r="H230" s="240" t="s">
        <v>2268</v>
      </c>
      <c r="I230" s="240" t="s">
        <v>2272</v>
      </c>
      <c r="J230" s="242">
        <v>2.16</v>
      </c>
      <c r="K230" s="242">
        <v>2.2000000000000002</v>
      </c>
      <c r="L230" s="242">
        <v>2.2400000000000002</v>
      </c>
      <c r="M230" s="242">
        <v>2.29</v>
      </c>
      <c r="N230" s="242">
        <v>2.35</v>
      </c>
      <c r="O230" s="242">
        <v>2.39</v>
      </c>
      <c r="P230" s="242">
        <v>2.46</v>
      </c>
      <c r="Q230" s="242">
        <v>2.5099999999999998</v>
      </c>
      <c r="R230" s="242">
        <v>2.5739999999999998</v>
      </c>
      <c r="S230" s="241">
        <v>2.64</v>
      </c>
      <c r="T230" s="237">
        <v>2.71</v>
      </c>
      <c r="U230" s="237">
        <v>2.77</v>
      </c>
      <c r="V230" s="237">
        <v>2.84</v>
      </c>
      <c r="W230" s="237">
        <v>2.92</v>
      </c>
      <c r="X230" s="237">
        <v>2.99</v>
      </c>
      <c r="Y230" s="242" t="s">
        <v>2273</v>
      </c>
      <c r="Z230" s="242" t="s">
        <v>2273</v>
      </c>
      <c r="AA230" s="242" t="s">
        <v>2273</v>
      </c>
      <c r="AB230" s="242" t="s">
        <v>2273</v>
      </c>
      <c r="AC230" s="242" t="s">
        <v>2273</v>
      </c>
      <c r="AD230" s="242" t="s">
        <v>2273</v>
      </c>
      <c r="AE230" s="242" t="s">
        <v>2273</v>
      </c>
      <c r="AF230" s="242" t="s">
        <v>2273</v>
      </c>
      <c r="AG230" s="242" t="s">
        <v>2273</v>
      </c>
      <c r="AH230" s="242" t="s">
        <v>2273</v>
      </c>
      <c r="AI230" s="242" t="s">
        <v>2273</v>
      </c>
      <c r="AJ230" s="242" t="s">
        <v>2273</v>
      </c>
      <c r="AK230" s="242" t="s">
        <v>2273</v>
      </c>
      <c r="AL230" s="242" t="s">
        <v>2273</v>
      </c>
      <c r="AM230" s="242" t="s">
        <v>2273</v>
      </c>
      <c r="AN230" s="242" t="s">
        <v>2273</v>
      </c>
      <c r="AO230" s="242" t="s">
        <v>2273</v>
      </c>
      <c r="AP230" s="242" t="s">
        <v>2273</v>
      </c>
      <c r="AQ230" s="242" t="s">
        <v>2273</v>
      </c>
      <c r="AR230" s="242" t="s">
        <v>2273</v>
      </c>
      <c r="AS230" s="242" t="s">
        <v>2273</v>
      </c>
      <c r="AT230" s="242" t="s">
        <v>2273</v>
      </c>
      <c r="AU230" s="242" t="s">
        <v>2273</v>
      </c>
    </row>
    <row r="231" spans="2:47" ht="31.5" hidden="1">
      <c r="B231" s="234" t="s">
        <v>2994</v>
      </c>
      <c r="C231" s="235" t="s">
        <v>2995</v>
      </c>
      <c r="D231" s="235" t="s">
        <v>2268</v>
      </c>
      <c r="E231" s="235" t="s">
        <v>2268</v>
      </c>
      <c r="F231" s="235" t="s">
        <v>2996</v>
      </c>
      <c r="G231" s="235" t="s">
        <v>2997</v>
      </c>
      <c r="H231" s="235" t="s">
        <v>2268</v>
      </c>
      <c r="I231" s="235" t="s">
        <v>2272</v>
      </c>
      <c r="J231" s="238">
        <v>3.6269999999999998</v>
      </c>
      <c r="K231" s="238">
        <v>7.7329999999999997</v>
      </c>
      <c r="L231" s="238">
        <v>7.59</v>
      </c>
      <c r="M231" s="238">
        <v>6.7149999999999999</v>
      </c>
      <c r="N231" s="238">
        <v>5.2489999999999997</v>
      </c>
      <c r="O231" s="238">
        <v>6.5389999999999997</v>
      </c>
      <c r="P231" s="238">
        <v>8.7050000000000001</v>
      </c>
      <c r="Q231" s="238">
        <v>9.2620000000000005</v>
      </c>
      <c r="R231" s="238">
        <v>10.888999999999999</v>
      </c>
      <c r="S231" s="236">
        <v>10.5</v>
      </c>
      <c r="T231" s="237">
        <v>9.5</v>
      </c>
      <c r="U231" s="237">
        <v>10</v>
      </c>
      <c r="V231" s="237">
        <v>9.1</v>
      </c>
      <c r="W231" s="237">
        <v>8.8000000000000007</v>
      </c>
      <c r="X231" s="237">
        <v>9</v>
      </c>
      <c r="Y231" s="238" t="s">
        <v>2273</v>
      </c>
      <c r="Z231" s="238" t="s">
        <v>2273</v>
      </c>
      <c r="AA231" s="238" t="s">
        <v>2273</v>
      </c>
      <c r="AB231" s="238" t="s">
        <v>2273</v>
      </c>
      <c r="AC231" s="238" t="s">
        <v>2273</v>
      </c>
      <c r="AD231" s="238" t="s">
        <v>2273</v>
      </c>
      <c r="AE231" s="238" t="s">
        <v>2273</v>
      </c>
      <c r="AF231" s="238" t="s">
        <v>2273</v>
      </c>
      <c r="AG231" s="238" t="s">
        <v>2273</v>
      </c>
      <c r="AH231" s="238" t="s">
        <v>2273</v>
      </c>
      <c r="AI231" s="238" t="s">
        <v>2273</v>
      </c>
      <c r="AJ231" s="238" t="s">
        <v>2273</v>
      </c>
      <c r="AK231" s="238" t="s">
        <v>2273</v>
      </c>
      <c r="AL231" s="238" t="s">
        <v>2273</v>
      </c>
      <c r="AM231" s="238" t="s">
        <v>2273</v>
      </c>
      <c r="AN231" s="238" t="s">
        <v>2273</v>
      </c>
      <c r="AO231" s="238" t="s">
        <v>2273</v>
      </c>
      <c r="AP231" s="238" t="s">
        <v>2273</v>
      </c>
      <c r="AQ231" s="238" t="s">
        <v>2273</v>
      </c>
      <c r="AR231" s="238" t="s">
        <v>2273</v>
      </c>
      <c r="AS231" s="238" t="s">
        <v>2273</v>
      </c>
      <c r="AT231" s="238" t="s">
        <v>2273</v>
      </c>
      <c r="AU231" s="238" t="s">
        <v>2273</v>
      </c>
    </row>
    <row r="232" spans="2:47" ht="52.5" hidden="1">
      <c r="B232" s="239" t="s">
        <v>2998</v>
      </c>
      <c r="C232" s="240" t="s">
        <v>2999</v>
      </c>
      <c r="D232" s="240" t="s">
        <v>2268</v>
      </c>
      <c r="E232" s="240" t="s">
        <v>2268</v>
      </c>
      <c r="F232" s="240" t="s">
        <v>3000</v>
      </c>
      <c r="G232" s="240" t="s">
        <v>3001</v>
      </c>
      <c r="H232" s="240" t="s">
        <v>2268</v>
      </c>
      <c r="I232" s="240" t="s">
        <v>2272</v>
      </c>
      <c r="J232" s="241">
        <v>163.6</v>
      </c>
      <c r="K232" s="241">
        <v>169.2</v>
      </c>
      <c r="L232" s="241">
        <v>171.6</v>
      </c>
      <c r="M232" s="241">
        <v>174.5</v>
      </c>
      <c r="N232" s="241">
        <v>174.1</v>
      </c>
      <c r="O232" s="241">
        <v>179.4</v>
      </c>
      <c r="P232" s="241">
        <v>192.4</v>
      </c>
      <c r="Q232" s="241">
        <v>208.4</v>
      </c>
      <c r="R232" s="241">
        <v>216.5</v>
      </c>
      <c r="S232" s="241">
        <v>229.7</v>
      </c>
      <c r="T232" s="237">
        <v>244.3</v>
      </c>
      <c r="U232" s="237">
        <v>261.7</v>
      </c>
      <c r="V232" s="237">
        <v>276.60000000000002</v>
      </c>
      <c r="W232" s="237">
        <v>290.8</v>
      </c>
      <c r="X232" s="237">
        <v>306.3</v>
      </c>
      <c r="Y232" s="242" t="s">
        <v>2273</v>
      </c>
      <c r="Z232" s="242" t="s">
        <v>2273</v>
      </c>
      <c r="AA232" s="242" t="s">
        <v>2273</v>
      </c>
      <c r="AB232" s="242" t="s">
        <v>2273</v>
      </c>
      <c r="AC232" s="242" t="s">
        <v>2273</v>
      </c>
      <c r="AD232" s="242" t="s">
        <v>2273</v>
      </c>
      <c r="AE232" s="242" t="s">
        <v>2273</v>
      </c>
      <c r="AF232" s="242" t="s">
        <v>2273</v>
      </c>
      <c r="AG232" s="242" t="s">
        <v>2273</v>
      </c>
      <c r="AH232" s="242" t="s">
        <v>2273</v>
      </c>
      <c r="AI232" s="242" t="s">
        <v>2273</v>
      </c>
      <c r="AJ232" s="242" t="s">
        <v>2273</v>
      </c>
      <c r="AK232" s="242" t="s">
        <v>2273</v>
      </c>
      <c r="AL232" s="242" t="s">
        <v>2273</v>
      </c>
      <c r="AM232" s="242" t="s">
        <v>2273</v>
      </c>
      <c r="AN232" s="242" t="s">
        <v>2273</v>
      </c>
      <c r="AO232" s="242" t="s">
        <v>2273</v>
      </c>
      <c r="AP232" s="242" t="s">
        <v>2273</v>
      </c>
      <c r="AQ232" s="242" t="s">
        <v>2273</v>
      </c>
      <c r="AR232" s="242" t="s">
        <v>2273</v>
      </c>
      <c r="AS232" s="242" t="s">
        <v>2273</v>
      </c>
      <c r="AT232" s="242" t="s">
        <v>2273</v>
      </c>
      <c r="AU232" s="242" t="s">
        <v>2273</v>
      </c>
    </row>
    <row r="233" spans="2:47" ht="31.5" hidden="1">
      <c r="B233" s="234" t="s">
        <v>3002</v>
      </c>
      <c r="C233" s="235" t="s">
        <v>3003</v>
      </c>
      <c r="D233" s="235" t="s">
        <v>2268</v>
      </c>
      <c r="E233" s="235" t="s">
        <v>2268</v>
      </c>
      <c r="F233" s="235" t="s">
        <v>2544</v>
      </c>
      <c r="G233" s="235" t="s">
        <v>3004</v>
      </c>
      <c r="H233" s="235" t="s">
        <v>2268</v>
      </c>
      <c r="I233" s="235" t="s">
        <v>2272</v>
      </c>
      <c r="J233" s="238">
        <v>95.367999999999995</v>
      </c>
      <c r="K233" s="238">
        <v>94.951999999999998</v>
      </c>
      <c r="L233" s="238">
        <v>93.153000000000006</v>
      </c>
      <c r="M233" s="238">
        <v>93.338999999999999</v>
      </c>
      <c r="N233" s="238">
        <v>95.253</v>
      </c>
      <c r="O233" s="238">
        <v>95.561999999999998</v>
      </c>
      <c r="P233" s="238">
        <v>97.204999999999998</v>
      </c>
      <c r="Q233" s="238">
        <v>96.314999999999998</v>
      </c>
      <c r="R233" s="238">
        <v>96.385999999999996</v>
      </c>
      <c r="S233" s="236">
        <v>99.6</v>
      </c>
      <c r="T233" s="237">
        <v>99.7</v>
      </c>
      <c r="U233" s="237">
        <v>99.9</v>
      </c>
      <c r="V233" s="237">
        <v>99.4</v>
      </c>
      <c r="W233" s="237">
        <v>99.2</v>
      </c>
      <c r="X233" s="237">
        <v>99.1</v>
      </c>
      <c r="Y233" s="237">
        <v>99</v>
      </c>
      <c r="Z233" s="237">
        <v>99</v>
      </c>
      <c r="AA233" s="237">
        <v>99.2</v>
      </c>
      <c r="AB233" s="237">
        <v>99.4</v>
      </c>
      <c r="AC233" s="237">
        <v>99.6</v>
      </c>
      <c r="AD233" s="237">
        <v>99.8</v>
      </c>
      <c r="AE233" s="237">
        <v>100</v>
      </c>
      <c r="AF233" s="237">
        <v>100.1</v>
      </c>
      <c r="AG233" s="237">
        <v>100.1</v>
      </c>
      <c r="AH233" s="237">
        <v>100.1</v>
      </c>
      <c r="AI233" s="237">
        <v>100</v>
      </c>
      <c r="AJ233" s="237">
        <v>99.8</v>
      </c>
      <c r="AK233" s="237">
        <v>99.6</v>
      </c>
      <c r="AL233" s="237">
        <v>99.3</v>
      </c>
      <c r="AM233" s="237">
        <v>99</v>
      </c>
      <c r="AN233" s="237">
        <v>98.6</v>
      </c>
      <c r="AO233" s="237">
        <v>98.3</v>
      </c>
      <c r="AP233" s="237">
        <v>98</v>
      </c>
      <c r="AQ233" s="237">
        <v>97.7</v>
      </c>
      <c r="AR233" s="237">
        <v>97.5</v>
      </c>
      <c r="AS233" s="237">
        <v>97.4</v>
      </c>
      <c r="AT233" s="237">
        <v>97.5</v>
      </c>
      <c r="AU233" s="237">
        <v>97.7</v>
      </c>
    </row>
    <row r="234" spans="2:47" ht="31.5" hidden="1">
      <c r="B234" s="239" t="s">
        <v>3005</v>
      </c>
      <c r="C234" s="240" t="s">
        <v>3006</v>
      </c>
      <c r="D234" s="240" t="s">
        <v>2268</v>
      </c>
      <c r="E234" s="240" t="s">
        <v>2268</v>
      </c>
      <c r="F234" s="240" t="s">
        <v>2544</v>
      </c>
      <c r="G234" s="240" t="s">
        <v>3007</v>
      </c>
      <c r="H234" s="240" t="s">
        <v>2268</v>
      </c>
      <c r="I234" s="240" t="s">
        <v>2272</v>
      </c>
      <c r="J234" s="242">
        <v>0.91300000000000003</v>
      </c>
      <c r="K234" s="242">
        <v>2.7519999999999998</v>
      </c>
      <c r="L234" s="242">
        <v>3.5830000000000002</v>
      </c>
      <c r="M234" s="242">
        <v>4.0549999999999997</v>
      </c>
      <c r="N234" s="242">
        <v>5.5750000000000002</v>
      </c>
      <c r="O234" s="242">
        <v>1.982</v>
      </c>
      <c r="P234" s="242">
        <v>1.5649999999999999</v>
      </c>
      <c r="Q234" s="242">
        <v>-1.0269999999999999</v>
      </c>
      <c r="R234" s="242">
        <v>3.5720000000000001</v>
      </c>
      <c r="S234" s="241">
        <v>2.7</v>
      </c>
      <c r="T234" s="237">
        <v>1.8</v>
      </c>
      <c r="U234" s="237">
        <v>2.6</v>
      </c>
      <c r="V234" s="237">
        <v>3</v>
      </c>
      <c r="W234" s="237">
        <v>2.8</v>
      </c>
      <c r="X234" s="237">
        <v>2.6</v>
      </c>
      <c r="Y234" s="237">
        <v>2.7</v>
      </c>
      <c r="Z234" s="237">
        <v>2.6</v>
      </c>
      <c r="AA234" s="237">
        <v>2.6</v>
      </c>
      <c r="AB234" s="237">
        <v>2.5</v>
      </c>
      <c r="AC234" s="237">
        <v>2.5</v>
      </c>
      <c r="AD234" s="237">
        <v>2.4</v>
      </c>
      <c r="AE234" s="237">
        <v>2.2999999999999998</v>
      </c>
      <c r="AF234" s="237">
        <v>2.1</v>
      </c>
      <c r="AG234" s="237">
        <v>2</v>
      </c>
      <c r="AH234" s="237">
        <v>1.9</v>
      </c>
      <c r="AI234" s="237">
        <v>1.8</v>
      </c>
      <c r="AJ234" s="237">
        <v>1.7</v>
      </c>
      <c r="AK234" s="237">
        <v>1.6</v>
      </c>
      <c r="AL234" s="237">
        <v>1.5</v>
      </c>
      <c r="AM234" s="237">
        <v>1.5</v>
      </c>
      <c r="AN234" s="237">
        <v>1.4</v>
      </c>
      <c r="AO234" s="237">
        <v>1.4</v>
      </c>
      <c r="AP234" s="237">
        <v>1.3</v>
      </c>
      <c r="AQ234" s="237">
        <v>1.3</v>
      </c>
      <c r="AR234" s="237">
        <v>1.4</v>
      </c>
      <c r="AS234" s="237">
        <v>1.4</v>
      </c>
      <c r="AT234" s="237">
        <v>1.4</v>
      </c>
      <c r="AU234" s="237">
        <v>1.5</v>
      </c>
    </row>
    <row r="235" spans="2:47" ht="210" hidden="1">
      <c r="B235" s="234" t="s">
        <v>3008</v>
      </c>
      <c r="C235" s="235" t="s">
        <v>3009</v>
      </c>
      <c r="D235" s="235" t="s">
        <v>2268</v>
      </c>
      <c r="E235" s="235" t="s">
        <v>2268</v>
      </c>
      <c r="F235" s="235" t="s">
        <v>2285</v>
      </c>
      <c r="G235" s="235" t="s">
        <v>3010</v>
      </c>
      <c r="H235" s="235" t="s">
        <v>3011</v>
      </c>
      <c r="I235" s="235" t="s">
        <v>2272</v>
      </c>
      <c r="J235" s="236">
        <v>-3.1</v>
      </c>
      <c r="K235" s="236">
        <v>1.8</v>
      </c>
      <c r="L235" s="236">
        <v>11.6</v>
      </c>
      <c r="M235" s="236">
        <v>8.1999999999999993</v>
      </c>
      <c r="N235" s="236">
        <v>5.9</v>
      </c>
      <c r="O235" s="236">
        <v>3.5</v>
      </c>
      <c r="P235" s="236">
        <v>5.4</v>
      </c>
      <c r="Q235" s="236">
        <v>1.3</v>
      </c>
      <c r="R235" s="236">
        <v>5.4</v>
      </c>
      <c r="S235" s="236">
        <v>2.2999999999999998</v>
      </c>
      <c r="T235" s="237">
        <v>2.6</v>
      </c>
      <c r="U235" s="237">
        <v>4.3</v>
      </c>
      <c r="V235" s="237">
        <v>4.9000000000000004</v>
      </c>
      <c r="W235" s="237">
        <v>4.9000000000000004</v>
      </c>
      <c r="X235" s="237">
        <v>4.8</v>
      </c>
      <c r="Y235" s="238" t="s">
        <v>2273</v>
      </c>
      <c r="Z235" s="238" t="s">
        <v>2273</v>
      </c>
      <c r="AA235" s="238" t="s">
        <v>2273</v>
      </c>
      <c r="AB235" s="238" t="s">
        <v>2273</v>
      </c>
      <c r="AC235" s="238" t="s">
        <v>2273</v>
      </c>
      <c r="AD235" s="238" t="s">
        <v>2273</v>
      </c>
      <c r="AE235" s="238" t="s">
        <v>2273</v>
      </c>
      <c r="AF235" s="238" t="s">
        <v>2273</v>
      </c>
      <c r="AG235" s="238" t="s">
        <v>2273</v>
      </c>
      <c r="AH235" s="238" t="s">
        <v>2273</v>
      </c>
      <c r="AI235" s="238" t="s">
        <v>2273</v>
      </c>
      <c r="AJ235" s="238" t="s">
        <v>2273</v>
      </c>
      <c r="AK235" s="238" t="s">
        <v>2273</v>
      </c>
      <c r="AL235" s="238" t="s">
        <v>2273</v>
      </c>
      <c r="AM235" s="238" t="s">
        <v>2273</v>
      </c>
      <c r="AN235" s="238" t="s">
        <v>2273</v>
      </c>
      <c r="AO235" s="238" t="s">
        <v>2273</v>
      </c>
      <c r="AP235" s="238" t="s">
        <v>2273</v>
      </c>
      <c r="AQ235" s="238" t="s">
        <v>2273</v>
      </c>
      <c r="AR235" s="238" t="s">
        <v>2273</v>
      </c>
      <c r="AS235" s="238" t="s">
        <v>2273</v>
      </c>
      <c r="AT235" s="238" t="s">
        <v>2273</v>
      </c>
      <c r="AU235" s="238" t="s">
        <v>2273</v>
      </c>
    </row>
    <row r="236" spans="2:47" ht="210" hidden="1">
      <c r="B236" s="239" t="s">
        <v>3012</v>
      </c>
      <c r="C236" s="240" t="s">
        <v>3013</v>
      </c>
      <c r="D236" s="240" t="s">
        <v>2483</v>
      </c>
      <c r="E236" s="240" t="s">
        <v>2433</v>
      </c>
      <c r="F236" s="240" t="s">
        <v>2285</v>
      </c>
      <c r="G236" s="240" t="s">
        <v>3010</v>
      </c>
      <c r="H236" s="240" t="s">
        <v>3011</v>
      </c>
      <c r="I236" s="240" t="s">
        <v>2272</v>
      </c>
      <c r="J236" s="241">
        <v>10.154999999999999</v>
      </c>
      <c r="K236" s="241">
        <v>10.851000000000001</v>
      </c>
      <c r="L236" s="241">
        <v>11.375999999999999</v>
      </c>
      <c r="M236" s="241">
        <v>12.122</v>
      </c>
      <c r="N236" s="241">
        <v>13.4</v>
      </c>
      <c r="O236" s="241">
        <v>14.438000000000001</v>
      </c>
      <c r="P236" s="241">
        <v>14.444000000000001</v>
      </c>
      <c r="Q236" s="241">
        <v>14.598000000000001</v>
      </c>
      <c r="R236" s="241">
        <v>16.253</v>
      </c>
      <c r="S236" s="241">
        <v>15.4</v>
      </c>
      <c r="T236" s="237">
        <v>16.440999999999999</v>
      </c>
      <c r="U236" s="237">
        <v>18.459</v>
      </c>
      <c r="V236" s="237">
        <v>20.483000000000001</v>
      </c>
      <c r="W236" s="237">
        <v>22.010999999999999</v>
      </c>
      <c r="X236" s="237">
        <v>22.96</v>
      </c>
      <c r="Y236" s="242" t="s">
        <v>2273</v>
      </c>
      <c r="Z236" s="242" t="s">
        <v>2273</v>
      </c>
      <c r="AA236" s="242" t="s">
        <v>2273</v>
      </c>
      <c r="AB236" s="242" t="s">
        <v>2273</v>
      </c>
      <c r="AC236" s="242" t="s">
        <v>2273</v>
      </c>
      <c r="AD236" s="242" t="s">
        <v>2273</v>
      </c>
      <c r="AE236" s="242" t="s">
        <v>2273</v>
      </c>
      <c r="AF236" s="242" t="s">
        <v>2273</v>
      </c>
      <c r="AG236" s="242" t="s">
        <v>2273</v>
      </c>
      <c r="AH236" s="242" t="s">
        <v>2273</v>
      </c>
      <c r="AI236" s="242" t="s">
        <v>2273</v>
      </c>
      <c r="AJ236" s="242" t="s">
        <v>2273</v>
      </c>
      <c r="AK236" s="242" t="s">
        <v>2273</v>
      </c>
      <c r="AL236" s="242" t="s">
        <v>2273</v>
      </c>
      <c r="AM236" s="242" t="s">
        <v>2273</v>
      </c>
      <c r="AN236" s="242" t="s">
        <v>2273</v>
      </c>
      <c r="AO236" s="242" t="s">
        <v>2273</v>
      </c>
      <c r="AP236" s="242" t="s">
        <v>2273</v>
      </c>
      <c r="AQ236" s="242" t="s">
        <v>2273</v>
      </c>
      <c r="AR236" s="242" t="s">
        <v>2273</v>
      </c>
      <c r="AS236" s="242" t="s">
        <v>2273</v>
      </c>
      <c r="AT236" s="242" t="s">
        <v>2273</v>
      </c>
      <c r="AU236" s="242" t="s">
        <v>2273</v>
      </c>
    </row>
    <row r="237" spans="2:47" ht="210" hidden="1">
      <c r="B237" s="234" t="s">
        <v>3014</v>
      </c>
      <c r="C237" s="235" t="s">
        <v>3015</v>
      </c>
      <c r="D237" s="235" t="s">
        <v>2483</v>
      </c>
      <c r="E237" s="235" t="s">
        <v>2433</v>
      </c>
      <c r="F237" s="235" t="s">
        <v>2285</v>
      </c>
      <c r="G237" s="235" t="s">
        <v>3010</v>
      </c>
      <c r="H237" s="235" t="s">
        <v>3011</v>
      </c>
      <c r="I237" s="235" t="s">
        <v>2272</v>
      </c>
      <c r="J237" s="236">
        <v>8.9700000000000006</v>
      </c>
      <c r="K237" s="236">
        <v>9.1289999999999996</v>
      </c>
      <c r="L237" s="236">
        <v>10.19</v>
      </c>
      <c r="M237" s="236">
        <v>11.023</v>
      </c>
      <c r="N237" s="236">
        <v>11.670999999999999</v>
      </c>
      <c r="O237" s="236">
        <v>12.084</v>
      </c>
      <c r="P237" s="236">
        <v>12.734999999999999</v>
      </c>
      <c r="Q237" s="236">
        <v>12.898</v>
      </c>
      <c r="R237" s="236">
        <v>13.596</v>
      </c>
      <c r="S237" s="236">
        <v>13.909000000000001</v>
      </c>
      <c r="T237" s="237">
        <v>14.271000000000001</v>
      </c>
      <c r="U237" s="237">
        <v>14.882</v>
      </c>
      <c r="V237" s="237">
        <v>15.610000000000001</v>
      </c>
      <c r="W237" s="237">
        <v>16.376999999999999</v>
      </c>
      <c r="X237" s="237">
        <v>17.155000000000001</v>
      </c>
      <c r="Y237" s="238" t="s">
        <v>2273</v>
      </c>
      <c r="Z237" s="238" t="s">
        <v>2273</v>
      </c>
      <c r="AA237" s="238" t="s">
        <v>2273</v>
      </c>
      <c r="AB237" s="238" t="s">
        <v>2273</v>
      </c>
      <c r="AC237" s="238" t="s">
        <v>2273</v>
      </c>
      <c r="AD237" s="238" t="s">
        <v>2273</v>
      </c>
      <c r="AE237" s="238" t="s">
        <v>2273</v>
      </c>
      <c r="AF237" s="238" t="s">
        <v>2273</v>
      </c>
      <c r="AG237" s="238" t="s">
        <v>2273</v>
      </c>
      <c r="AH237" s="238" t="s">
        <v>2273</v>
      </c>
      <c r="AI237" s="238" t="s">
        <v>2273</v>
      </c>
      <c r="AJ237" s="238" t="s">
        <v>2273</v>
      </c>
      <c r="AK237" s="238" t="s">
        <v>2273</v>
      </c>
      <c r="AL237" s="238" t="s">
        <v>2273</v>
      </c>
      <c r="AM237" s="238" t="s">
        <v>2273</v>
      </c>
      <c r="AN237" s="238" t="s">
        <v>2273</v>
      </c>
      <c r="AO237" s="238" t="s">
        <v>2273</v>
      </c>
      <c r="AP237" s="238" t="s">
        <v>2273</v>
      </c>
      <c r="AQ237" s="238" t="s">
        <v>2273</v>
      </c>
      <c r="AR237" s="238" t="s">
        <v>2273</v>
      </c>
      <c r="AS237" s="238" t="s">
        <v>2273</v>
      </c>
      <c r="AT237" s="238" t="s">
        <v>2273</v>
      </c>
      <c r="AU237" s="238" t="s">
        <v>2273</v>
      </c>
    </row>
    <row r="238" spans="2:47" ht="31.5" hidden="1">
      <c r="B238" s="239" t="s">
        <v>3016</v>
      </c>
      <c r="C238" s="240" t="s">
        <v>3017</v>
      </c>
      <c r="D238" s="240" t="s">
        <v>2268</v>
      </c>
      <c r="E238" s="240" t="s">
        <v>2465</v>
      </c>
      <c r="F238" s="240" t="s">
        <v>2570</v>
      </c>
      <c r="G238" s="240" t="s">
        <v>3018</v>
      </c>
      <c r="H238" s="240" t="s">
        <v>2268</v>
      </c>
      <c r="I238" s="240" t="s">
        <v>2272</v>
      </c>
      <c r="J238" s="242">
        <v>1850.7</v>
      </c>
      <c r="K238" s="242">
        <v>1639.3</v>
      </c>
      <c r="L238" s="242">
        <v>1438.8</v>
      </c>
      <c r="M238" s="242">
        <v>1177.5999999999999</v>
      </c>
      <c r="N238" s="242">
        <v>944.88</v>
      </c>
      <c r="O238" s="242">
        <v>696.78</v>
      </c>
      <c r="P238" s="242">
        <v>594.97</v>
      </c>
      <c r="Q238" s="242">
        <v>508.46</v>
      </c>
      <c r="R238" s="241">
        <v>448.4</v>
      </c>
      <c r="S238" s="241">
        <v>392.9</v>
      </c>
      <c r="T238" s="237">
        <v>346.5</v>
      </c>
      <c r="U238" s="237">
        <v>315.3</v>
      </c>
      <c r="V238" s="237">
        <v>275.7</v>
      </c>
      <c r="W238" s="237">
        <v>249.2</v>
      </c>
      <c r="X238" s="237">
        <v>227.6</v>
      </c>
      <c r="Y238" s="242" t="s">
        <v>2273</v>
      </c>
      <c r="Z238" s="242" t="s">
        <v>2273</v>
      </c>
      <c r="AA238" s="242" t="s">
        <v>2273</v>
      </c>
      <c r="AB238" s="242" t="s">
        <v>2273</v>
      </c>
      <c r="AC238" s="242" t="s">
        <v>2273</v>
      </c>
      <c r="AD238" s="242" t="s">
        <v>2273</v>
      </c>
      <c r="AE238" s="242" t="s">
        <v>2273</v>
      </c>
      <c r="AF238" s="242" t="s">
        <v>2273</v>
      </c>
      <c r="AG238" s="242" t="s">
        <v>2273</v>
      </c>
      <c r="AH238" s="242" t="s">
        <v>2273</v>
      </c>
      <c r="AI238" s="242" t="s">
        <v>2273</v>
      </c>
      <c r="AJ238" s="242" t="s">
        <v>2273</v>
      </c>
      <c r="AK238" s="242" t="s">
        <v>2273</v>
      </c>
      <c r="AL238" s="242" t="s">
        <v>2273</v>
      </c>
      <c r="AM238" s="242" t="s">
        <v>2273</v>
      </c>
      <c r="AN238" s="242" t="s">
        <v>2273</v>
      </c>
      <c r="AO238" s="242" t="s">
        <v>2273</v>
      </c>
      <c r="AP238" s="242" t="s">
        <v>2273</v>
      </c>
      <c r="AQ238" s="242" t="s">
        <v>2273</v>
      </c>
      <c r="AR238" s="242" t="s">
        <v>2273</v>
      </c>
      <c r="AS238" s="242" t="s">
        <v>2273</v>
      </c>
      <c r="AT238" s="242" t="s">
        <v>2273</v>
      </c>
      <c r="AU238" s="242" t="s">
        <v>2273</v>
      </c>
    </row>
    <row r="239" spans="2:47" ht="31.5" hidden="1">
      <c r="B239" s="234" t="s">
        <v>3019</v>
      </c>
      <c r="C239" s="235" t="s">
        <v>3020</v>
      </c>
      <c r="D239" s="235" t="s">
        <v>2268</v>
      </c>
      <c r="E239" s="235" t="s">
        <v>2268</v>
      </c>
      <c r="F239" s="235" t="s">
        <v>2574</v>
      </c>
      <c r="G239" s="235" t="s">
        <v>3021</v>
      </c>
      <c r="H239" s="235" t="s">
        <v>2268</v>
      </c>
      <c r="I239" s="235" t="s">
        <v>2272</v>
      </c>
      <c r="J239" s="238">
        <v>-14.167999999999999</v>
      </c>
      <c r="K239" s="238">
        <v>-11.420999999999999</v>
      </c>
      <c r="L239" s="238">
        <v>-12.234999999999999</v>
      </c>
      <c r="M239" s="238">
        <v>-18.155000000000001</v>
      </c>
      <c r="N239" s="238">
        <v>-19.760999999999999</v>
      </c>
      <c r="O239" s="238">
        <v>-26.257000000000001</v>
      </c>
      <c r="P239" s="236">
        <v>-14.6</v>
      </c>
      <c r="Q239" s="236">
        <v>-14.5</v>
      </c>
      <c r="R239" s="236">
        <v>-11.8</v>
      </c>
      <c r="S239" s="236">
        <v>-12.4</v>
      </c>
      <c r="T239" s="237">
        <v>-11.8</v>
      </c>
      <c r="U239" s="237">
        <v>-9</v>
      </c>
      <c r="V239" s="237">
        <v>-12.5</v>
      </c>
      <c r="W239" s="237">
        <v>-9.6</v>
      </c>
      <c r="X239" s="237">
        <v>-8.6</v>
      </c>
      <c r="Y239" s="238" t="s">
        <v>2273</v>
      </c>
      <c r="Z239" s="238" t="s">
        <v>2273</v>
      </c>
      <c r="AA239" s="238" t="s">
        <v>2273</v>
      </c>
      <c r="AB239" s="238" t="s">
        <v>2273</v>
      </c>
      <c r="AC239" s="238" t="s">
        <v>2273</v>
      </c>
      <c r="AD239" s="238" t="s">
        <v>2273</v>
      </c>
      <c r="AE239" s="238" t="s">
        <v>2273</v>
      </c>
      <c r="AF239" s="238" t="s">
        <v>2273</v>
      </c>
      <c r="AG239" s="238" t="s">
        <v>2273</v>
      </c>
      <c r="AH239" s="238" t="s">
        <v>2273</v>
      </c>
      <c r="AI239" s="238" t="s">
        <v>2273</v>
      </c>
      <c r="AJ239" s="238" t="s">
        <v>2273</v>
      </c>
      <c r="AK239" s="238" t="s">
        <v>2273</v>
      </c>
      <c r="AL239" s="238" t="s">
        <v>2273</v>
      </c>
      <c r="AM239" s="238" t="s">
        <v>2273</v>
      </c>
      <c r="AN239" s="238" t="s">
        <v>2273</v>
      </c>
      <c r="AO239" s="238" t="s">
        <v>2273</v>
      </c>
      <c r="AP239" s="238" t="s">
        <v>2273</v>
      </c>
      <c r="AQ239" s="238" t="s">
        <v>2273</v>
      </c>
      <c r="AR239" s="238" t="s">
        <v>2273</v>
      </c>
      <c r="AS239" s="238" t="s">
        <v>2273</v>
      </c>
      <c r="AT239" s="238" t="s">
        <v>2273</v>
      </c>
      <c r="AU239" s="238" t="s">
        <v>2273</v>
      </c>
    </row>
    <row r="240" spans="2:47" ht="31.5" hidden="1">
      <c r="B240" s="239" t="s">
        <v>3022</v>
      </c>
      <c r="C240" s="240" t="s">
        <v>3023</v>
      </c>
      <c r="D240" s="240" t="s">
        <v>2268</v>
      </c>
      <c r="E240" s="240" t="s">
        <v>2268</v>
      </c>
      <c r="F240" s="240" t="s">
        <v>2285</v>
      </c>
      <c r="G240" s="240" t="s">
        <v>3024</v>
      </c>
      <c r="H240" s="240" t="s">
        <v>2268</v>
      </c>
      <c r="I240" s="240" t="s">
        <v>2272</v>
      </c>
      <c r="J240" s="242">
        <v>3.694</v>
      </c>
      <c r="K240" s="242">
        <v>3.2429999999999999</v>
      </c>
      <c r="L240" s="242">
        <v>2.8210000000000002</v>
      </c>
      <c r="M240" s="242">
        <v>2.2949999999999999</v>
      </c>
      <c r="N240" s="242">
        <v>1.8340000000000001</v>
      </c>
      <c r="O240" s="242">
        <v>1.3480000000000001</v>
      </c>
      <c r="P240" s="241">
        <v>1.1499999999999999</v>
      </c>
      <c r="Q240" s="241">
        <v>0.98099999999999998</v>
      </c>
      <c r="R240" s="241">
        <v>0.86499999999999999</v>
      </c>
      <c r="S240" s="241">
        <v>0.75800000000000001</v>
      </c>
      <c r="T240" s="237">
        <v>0.66900000000000004</v>
      </c>
      <c r="U240" s="237">
        <v>0.60899999999999999</v>
      </c>
      <c r="V240" s="237">
        <v>0.53300000000000003</v>
      </c>
      <c r="W240" s="237">
        <v>0.48299999999999998</v>
      </c>
      <c r="X240" s="237">
        <v>0.441</v>
      </c>
      <c r="Y240" s="242" t="s">
        <v>2273</v>
      </c>
      <c r="Z240" s="242" t="s">
        <v>2273</v>
      </c>
      <c r="AA240" s="242" t="s">
        <v>2273</v>
      </c>
      <c r="AB240" s="242" t="s">
        <v>2273</v>
      </c>
      <c r="AC240" s="242" t="s">
        <v>2273</v>
      </c>
      <c r="AD240" s="242" t="s">
        <v>2273</v>
      </c>
      <c r="AE240" s="242" t="s">
        <v>2273</v>
      </c>
      <c r="AF240" s="242" t="s">
        <v>2273</v>
      </c>
      <c r="AG240" s="242" t="s">
        <v>2273</v>
      </c>
      <c r="AH240" s="242" t="s">
        <v>2273</v>
      </c>
      <c r="AI240" s="242" t="s">
        <v>2273</v>
      </c>
      <c r="AJ240" s="242" t="s">
        <v>2273</v>
      </c>
      <c r="AK240" s="242" t="s">
        <v>2273</v>
      </c>
      <c r="AL240" s="242" t="s">
        <v>2273</v>
      </c>
      <c r="AM240" s="242" t="s">
        <v>2273</v>
      </c>
      <c r="AN240" s="242" t="s">
        <v>2273</v>
      </c>
      <c r="AO240" s="242" t="s">
        <v>2273</v>
      </c>
      <c r="AP240" s="242" t="s">
        <v>2273</v>
      </c>
      <c r="AQ240" s="242" t="s">
        <v>2273</v>
      </c>
      <c r="AR240" s="242" t="s">
        <v>2273</v>
      </c>
      <c r="AS240" s="242" t="s">
        <v>2273</v>
      </c>
      <c r="AT240" s="242" t="s">
        <v>2273</v>
      </c>
      <c r="AU240" s="242" t="s">
        <v>2273</v>
      </c>
    </row>
    <row r="241" spans="2:47" ht="42" hidden="1">
      <c r="B241" s="234" t="s">
        <v>3025</v>
      </c>
      <c r="C241" s="235" t="s">
        <v>3026</v>
      </c>
      <c r="D241" s="235" t="s">
        <v>2268</v>
      </c>
      <c r="E241" s="235" t="s">
        <v>2268</v>
      </c>
      <c r="F241" s="235" t="s">
        <v>2285</v>
      </c>
      <c r="G241" s="235" t="s">
        <v>3027</v>
      </c>
      <c r="H241" s="235" t="s">
        <v>2268</v>
      </c>
      <c r="I241" s="235" t="s">
        <v>2272</v>
      </c>
      <c r="J241" s="238">
        <v>38.308999999999997</v>
      </c>
      <c r="K241" s="238">
        <v>36.494999999999997</v>
      </c>
      <c r="L241" s="238">
        <v>32.488</v>
      </c>
      <c r="M241" s="238">
        <v>28.265000000000001</v>
      </c>
      <c r="N241" s="238">
        <v>24.977</v>
      </c>
      <c r="O241" s="238">
        <v>20.399000000000001</v>
      </c>
      <c r="P241" s="236">
        <v>19.7</v>
      </c>
      <c r="Q241" s="236">
        <v>17.5</v>
      </c>
      <c r="R241" s="236">
        <v>15.3</v>
      </c>
      <c r="S241" s="236">
        <v>13.9</v>
      </c>
      <c r="T241" s="237">
        <v>12.6</v>
      </c>
      <c r="U241" s="237">
        <v>11.9</v>
      </c>
      <c r="V241" s="237">
        <v>10.5</v>
      </c>
      <c r="W241" s="237">
        <v>9.4</v>
      </c>
      <c r="X241" s="238" t="s">
        <v>2273</v>
      </c>
      <c r="Y241" s="238" t="s">
        <v>2273</v>
      </c>
      <c r="Z241" s="238" t="s">
        <v>2273</v>
      </c>
      <c r="AA241" s="238" t="s">
        <v>2273</v>
      </c>
      <c r="AB241" s="238" t="s">
        <v>2273</v>
      </c>
      <c r="AC241" s="238" t="s">
        <v>2273</v>
      </c>
      <c r="AD241" s="238" t="s">
        <v>2273</v>
      </c>
      <c r="AE241" s="238" t="s">
        <v>2273</v>
      </c>
      <c r="AF241" s="238" t="s">
        <v>2273</v>
      </c>
      <c r="AG241" s="238" t="s">
        <v>2273</v>
      </c>
      <c r="AH241" s="238" t="s">
        <v>2273</v>
      </c>
      <c r="AI241" s="238" t="s">
        <v>2273</v>
      </c>
      <c r="AJ241" s="238" t="s">
        <v>2273</v>
      </c>
      <c r="AK241" s="238" t="s">
        <v>2273</v>
      </c>
      <c r="AL241" s="238" t="s">
        <v>2273</v>
      </c>
      <c r="AM241" s="238" t="s">
        <v>2273</v>
      </c>
      <c r="AN241" s="238" t="s">
        <v>2273</v>
      </c>
      <c r="AO241" s="238" t="s">
        <v>2273</v>
      </c>
      <c r="AP241" s="238" t="s">
        <v>2273</v>
      </c>
      <c r="AQ241" s="238" t="s">
        <v>2273</v>
      </c>
      <c r="AR241" s="238" t="s">
        <v>2273</v>
      </c>
      <c r="AS241" s="238" t="s">
        <v>2273</v>
      </c>
      <c r="AT241" s="238" t="s">
        <v>2273</v>
      </c>
      <c r="AU241" s="238" t="s">
        <v>2273</v>
      </c>
    </row>
    <row r="242" spans="2:47" ht="31.5" hidden="1">
      <c r="B242" s="239" t="s">
        <v>3028</v>
      </c>
      <c r="C242" s="240" t="s">
        <v>3029</v>
      </c>
      <c r="D242" s="240" t="s">
        <v>2268</v>
      </c>
      <c r="E242" s="240" t="s">
        <v>2268</v>
      </c>
      <c r="F242" s="240" t="s">
        <v>2285</v>
      </c>
      <c r="G242" s="240" t="s">
        <v>3030</v>
      </c>
      <c r="H242" s="240" t="s">
        <v>2268</v>
      </c>
      <c r="I242" s="240" t="s">
        <v>2272</v>
      </c>
      <c r="J242" s="242">
        <v>0.51100000000000001</v>
      </c>
      <c r="K242" s="242">
        <v>0.48799999999999999</v>
      </c>
      <c r="L242" s="242">
        <v>0.46899999999999997</v>
      </c>
      <c r="M242" s="242">
        <v>0.433</v>
      </c>
      <c r="N242" s="242">
        <v>0.36699999999999999</v>
      </c>
      <c r="O242" s="242">
        <v>0.28899999999999998</v>
      </c>
      <c r="P242" s="241">
        <v>0.3</v>
      </c>
      <c r="Q242" s="241">
        <v>0.2</v>
      </c>
      <c r="R242" s="241">
        <v>0.2</v>
      </c>
      <c r="S242" s="241">
        <v>0.2</v>
      </c>
      <c r="T242" s="237">
        <v>0.2</v>
      </c>
      <c r="U242" s="237">
        <v>0.2</v>
      </c>
      <c r="V242" s="237">
        <v>0.1</v>
      </c>
      <c r="W242" s="237">
        <v>0.1</v>
      </c>
      <c r="X242" s="237">
        <v>0.2</v>
      </c>
      <c r="Y242" s="242" t="s">
        <v>2273</v>
      </c>
      <c r="Z242" s="242" t="s">
        <v>2273</v>
      </c>
      <c r="AA242" s="242" t="s">
        <v>2273</v>
      </c>
      <c r="AB242" s="242" t="s">
        <v>2273</v>
      </c>
      <c r="AC242" s="242" t="s">
        <v>2273</v>
      </c>
      <c r="AD242" s="242" t="s">
        <v>2273</v>
      </c>
      <c r="AE242" s="242" t="s">
        <v>2273</v>
      </c>
      <c r="AF242" s="242" t="s">
        <v>2273</v>
      </c>
      <c r="AG242" s="242" t="s">
        <v>2273</v>
      </c>
      <c r="AH242" s="242" t="s">
        <v>2273</v>
      </c>
      <c r="AI242" s="242" t="s">
        <v>2273</v>
      </c>
      <c r="AJ242" s="242" t="s">
        <v>2273</v>
      </c>
      <c r="AK242" s="242" t="s">
        <v>2273</v>
      </c>
      <c r="AL242" s="242" t="s">
        <v>2273</v>
      </c>
      <c r="AM242" s="242" t="s">
        <v>2273</v>
      </c>
      <c r="AN242" s="242" t="s">
        <v>2273</v>
      </c>
      <c r="AO242" s="242" t="s">
        <v>2273</v>
      </c>
      <c r="AP242" s="242" t="s">
        <v>2273</v>
      </c>
      <c r="AQ242" s="242" t="s">
        <v>2273</v>
      </c>
      <c r="AR242" s="242" t="s">
        <v>2273</v>
      </c>
      <c r="AS242" s="242" t="s">
        <v>2273</v>
      </c>
      <c r="AT242" s="242" t="s">
        <v>2273</v>
      </c>
      <c r="AU242" s="242" t="s">
        <v>2273</v>
      </c>
    </row>
    <row r="243" spans="2:47" ht="168" hidden="1">
      <c r="B243" s="234" t="s">
        <v>3031</v>
      </c>
      <c r="C243" s="235" t="s">
        <v>3032</v>
      </c>
      <c r="D243" s="235" t="s">
        <v>2268</v>
      </c>
      <c r="E243" s="235" t="s">
        <v>2268</v>
      </c>
      <c r="F243" s="235" t="s">
        <v>2965</v>
      </c>
      <c r="G243" s="235" t="s">
        <v>3033</v>
      </c>
      <c r="H243" s="235" t="s">
        <v>2520</v>
      </c>
      <c r="I243" s="235" t="s">
        <v>2272</v>
      </c>
      <c r="J243" s="236">
        <v>1.5</v>
      </c>
      <c r="K243" s="236">
        <v>1.8</v>
      </c>
      <c r="L243" s="236">
        <v>1.7</v>
      </c>
      <c r="M243" s="236">
        <v>2.1</v>
      </c>
      <c r="N243" s="236">
        <v>2.9</v>
      </c>
      <c r="O243" s="236">
        <v>4</v>
      </c>
      <c r="P243" s="236">
        <v>4.0999999999999996</v>
      </c>
      <c r="Q243" s="236">
        <v>2.6</v>
      </c>
      <c r="R243" s="236">
        <v>2.1</v>
      </c>
      <c r="S243" s="236">
        <v>3.6</v>
      </c>
      <c r="T243" s="237">
        <v>6.3</v>
      </c>
      <c r="U243" s="237">
        <v>5.7</v>
      </c>
      <c r="V243" s="237">
        <v>4.5999999999999996</v>
      </c>
      <c r="W243" s="237">
        <v>3.8</v>
      </c>
      <c r="X243" s="237">
        <v>3.6</v>
      </c>
      <c r="Y243" s="238" t="s">
        <v>2273</v>
      </c>
      <c r="Z243" s="238" t="s">
        <v>2273</v>
      </c>
      <c r="AA243" s="238" t="s">
        <v>2273</v>
      </c>
      <c r="AB243" s="238" t="s">
        <v>2273</v>
      </c>
      <c r="AC243" s="238" t="s">
        <v>2273</v>
      </c>
      <c r="AD243" s="238" t="s">
        <v>2273</v>
      </c>
      <c r="AE243" s="238" t="s">
        <v>2273</v>
      </c>
      <c r="AF243" s="238" t="s">
        <v>2273</v>
      </c>
      <c r="AG243" s="238" t="s">
        <v>2273</v>
      </c>
      <c r="AH243" s="238" t="s">
        <v>2273</v>
      </c>
      <c r="AI243" s="238" t="s">
        <v>2273</v>
      </c>
      <c r="AJ243" s="238" t="s">
        <v>2273</v>
      </c>
      <c r="AK243" s="238" t="s">
        <v>2273</v>
      </c>
      <c r="AL243" s="238" t="s">
        <v>2273</v>
      </c>
      <c r="AM243" s="238" t="s">
        <v>2273</v>
      </c>
      <c r="AN243" s="238" t="s">
        <v>2273</v>
      </c>
      <c r="AO243" s="238" t="s">
        <v>2273</v>
      </c>
      <c r="AP243" s="238" t="s">
        <v>2273</v>
      </c>
      <c r="AQ243" s="238" t="s">
        <v>2273</v>
      </c>
      <c r="AR243" s="238" t="s">
        <v>2273</v>
      </c>
      <c r="AS243" s="238" t="s">
        <v>2273</v>
      </c>
      <c r="AT243" s="238" t="s">
        <v>2273</v>
      </c>
      <c r="AU243" s="238" t="s">
        <v>2273</v>
      </c>
    </row>
    <row r="244" spans="2:47" ht="168" hidden="1">
      <c r="B244" s="239" t="s">
        <v>3034</v>
      </c>
      <c r="C244" s="240" t="s">
        <v>3035</v>
      </c>
      <c r="D244" s="240" t="s">
        <v>2268</v>
      </c>
      <c r="E244" s="240" t="s">
        <v>2268</v>
      </c>
      <c r="F244" s="240" t="s">
        <v>2965</v>
      </c>
      <c r="G244" s="240" t="s">
        <v>3036</v>
      </c>
      <c r="H244" s="240" t="s">
        <v>2520</v>
      </c>
      <c r="I244" s="240" t="s">
        <v>2272</v>
      </c>
      <c r="J244" s="241">
        <v>29.7</v>
      </c>
      <c r="K244" s="241">
        <v>25.3</v>
      </c>
      <c r="L244" s="241">
        <v>8.1999999999999993</v>
      </c>
      <c r="M244" s="241">
        <v>9</v>
      </c>
      <c r="N244" s="241">
        <v>9.8000000000000007</v>
      </c>
      <c r="O244" s="241">
        <v>9.8000000000000007</v>
      </c>
      <c r="P244" s="241">
        <v>8.8000000000000007</v>
      </c>
      <c r="Q244" s="241">
        <v>9.1999999999999993</v>
      </c>
      <c r="R244" s="241">
        <v>6.5</v>
      </c>
      <c r="S244" s="241">
        <v>6.9</v>
      </c>
      <c r="T244" s="237">
        <v>7.4</v>
      </c>
      <c r="U244" s="237">
        <v>7.8</v>
      </c>
      <c r="V244" s="237">
        <v>8.1999999999999993</v>
      </c>
      <c r="W244" s="237">
        <v>8.6</v>
      </c>
      <c r="X244" s="237">
        <v>9</v>
      </c>
      <c r="Y244" s="242" t="s">
        <v>2273</v>
      </c>
      <c r="Z244" s="242" t="s">
        <v>2273</v>
      </c>
      <c r="AA244" s="242" t="s">
        <v>2273</v>
      </c>
      <c r="AB244" s="242" t="s">
        <v>2273</v>
      </c>
      <c r="AC244" s="242" t="s">
        <v>2273</v>
      </c>
      <c r="AD244" s="242" t="s">
        <v>2273</v>
      </c>
      <c r="AE244" s="242" t="s">
        <v>2273</v>
      </c>
      <c r="AF244" s="242" t="s">
        <v>2273</v>
      </c>
      <c r="AG244" s="242" t="s">
        <v>2273</v>
      </c>
      <c r="AH244" s="242" t="s">
        <v>2273</v>
      </c>
      <c r="AI244" s="242" t="s">
        <v>2273</v>
      </c>
      <c r="AJ244" s="242" t="s">
        <v>2273</v>
      </c>
      <c r="AK244" s="242" t="s">
        <v>2273</v>
      </c>
      <c r="AL244" s="242" t="s">
        <v>2273</v>
      </c>
      <c r="AM244" s="242" t="s">
        <v>2273</v>
      </c>
      <c r="AN244" s="242" t="s">
        <v>2273</v>
      </c>
      <c r="AO244" s="242" t="s">
        <v>2273</v>
      </c>
      <c r="AP244" s="242" t="s">
        <v>2273</v>
      </c>
      <c r="AQ244" s="242" t="s">
        <v>2273</v>
      </c>
      <c r="AR244" s="242" t="s">
        <v>2273</v>
      </c>
      <c r="AS244" s="242" t="s">
        <v>2273</v>
      </c>
      <c r="AT244" s="242" t="s">
        <v>2273</v>
      </c>
      <c r="AU244" s="242" t="s">
        <v>2273</v>
      </c>
    </row>
    <row r="245" spans="2:47" ht="73.5" hidden="1">
      <c r="B245" s="234" t="s">
        <v>3037</v>
      </c>
      <c r="C245" s="235" t="s">
        <v>3038</v>
      </c>
      <c r="D245" s="235" t="s">
        <v>2268</v>
      </c>
      <c r="E245" s="235" t="s">
        <v>2268</v>
      </c>
      <c r="F245" s="235" t="s">
        <v>2418</v>
      </c>
      <c r="G245" s="235" t="s">
        <v>3039</v>
      </c>
      <c r="H245" s="235" t="s">
        <v>2268</v>
      </c>
      <c r="I245" s="235" t="s">
        <v>2272</v>
      </c>
      <c r="J245" s="236">
        <v>4</v>
      </c>
      <c r="K245" s="236">
        <v>4</v>
      </c>
      <c r="L245" s="236">
        <v>4</v>
      </c>
      <c r="M245" s="236">
        <v>4</v>
      </c>
      <c r="N245" s="236">
        <v>4</v>
      </c>
      <c r="O245" s="236">
        <v>4</v>
      </c>
      <c r="P245" s="236">
        <v>4</v>
      </c>
      <c r="Q245" s="236">
        <v>4</v>
      </c>
      <c r="R245" s="236">
        <v>3.8</v>
      </c>
      <c r="S245" s="236">
        <v>3.6</v>
      </c>
      <c r="T245" s="237">
        <v>3.4</v>
      </c>
      <c r="U245" s="237">
        <v>3.2</v>
      </c>
      <c r="V245" s="237">
        <v>3</v>
      </c>
      <c r="W245" s="237">
        <v>3</v>
      </c>
      <c r="X245" s="237">
        <v>3</v>
      </c>
      <c r="Y245" s="238" t="s">
        <v>2273</v>
      </c>
      <c r="Z245" s="238" t="s">
        <v>2273</v>
      </c>
      <c r="AA245" s="238" t="s">
        <v>2273</v>
      </c>
      <c r="AB245" s="238" t="s">
        <v>2273</v>
      </c>
      <c r="AC245" s="238" t="s">
        <v>2273</v>
      </c>
      <c r="AD245" s="238" t="s">
        <v>2273</v>
      </c>
      <c r="AE245" s="238" t="s">
        <v>2273</v>
      </c>
      <c r="AF245" s="238" t="s">
        <v>2273</v>
      </c>
      <c r="AG245" s="238" t="s">
        <v>2273</v>
      </c>
      <c r="AH245" s="238" t="s">
        <v>2273</v>
      </c>
      <c r="AI245" s="238" t="s">
        <v>2273</v>
      </c>
      <c r="AJ245" s="238" t="s">
        <v>2273</v>
      </c>
      <c r="AK245" s="238" t="s">
        <v>2273</v>
      </c>
      <c r="AL245" s="238" t="s">
        <v>2273</v>
      </c>
      <c r="AM245" s="238" t="s">
        <v>2273</v>
      </c>
      <c r="AN245" s="238" t="s">
        <v>2273</v>
      </c>
      <c r="AO245" s="238" t="s">
        <v>2273</v>
      </c>
      <c r="AP245" s="238" t="s">
        <v>2273</v>
      </c>
      <c r="AQ245" s="238" t="s">
        <v>2273</v>
      </c>
      <c r="AR245" s="238" t="s">
        <v>2273</v>
      </c>
      <c r="AS245" s="238" t="s">
        <v>2273</v>
      </c>
      <c r="AT245" s="238" t="s">
        <v>2273</v>
      </c>
      <c r="AU245" s="238" t="s">
        <v>2273</v>
      </c>
    </row>
    <row r="246" spans="2:47" ht="63" hidden="1">
      <c r="B246" s="239" t="s">
        <v>3040</v>
      </c>
      <c r="C246" s="240" t="s">
        <v>3041</v>
      </c>
      <c r="D246" s="240" t="s">
        <v>2268</v>
      </c>
      <c r="E246" s="240" t="s">
        <v>2268</v>
      </c>
      <c r="F246" s="240" t="s">
        <v>2418</v>
      </c>
      <c r="G246" s="240" t="s">
        <v>3042</v>
      </c>
      <c r="H246" s="240" t="s">
        <v>2268</v>
      </c>
      <c r="I246" s="240" t="s">
        <v>2272</v>
      </c>
      <c r="J246" s="241">
        <v>4</v>
      </c>
      <c r="K246" s="241">
        <v>4</v>
      </c>
      <c r="L246" s="241">
        <v>4</v>
      </c>
      <c r="M246" s="241">
        <v>4</v>
      </c>
      <c r="N246" s="241">
        <v>4</v>
      </c>
      <c r="O246" s="241">
        <v>4</v>
      </c>
      <c r="P246" s="241">
        <v>4</v>
      </c>
      <c r="Q246" s="241">
        <v>4.2</v>
      </c>
      <c r="R246" s="241">
        <v>4.4000000000000004</v>
      </c>
      <c r="S246" s="241">
        <v>4.5999999999999996</v>
      </c>
      <c r="T246" s="237">
        <v>4.8</v>
      </c>
      <c r="U246" s="237">
        <v>5</v>
      </c>
      <c r="V246" s="237">
        <v>5</v>
      </c>
      <c r="W246" s="237">
        <v>5</v>
      </c>
      <c r="X246" s="237">
        <v>5</v>
      </c>
      <c r="Y246" s="242" t="s">
        <v>2273</v>
      </c>
      <c r="Z246" s="242" t="s">
        <v>2273</v>
      </c>
      <c r="AA246" s="242" t="s">
        <v>2273</v>
      </c>
      <c r="AB246" s="242" t="s">
        <v>2273</v>
      </c>
      <c r="AC246" s="242" t="s">
        <v>2273</v>
      </c>
      <c r="AD246" s="242" t="s">
        <v>2273</v>
      </c>
      <c r="AE246" s="242" t="s">
        <v>2273</v>
      </c>
      <c r="AF246" s="242" t="s">
        <v>2273</v>
      </c>
      <c r="AG246" s="242" t="s">
        <v>2273</v>
      </c>
      <c r="AH246" s="242" t="s">
        <v>2273</v>
      </c>
      <c r="AI246" s="242" t="s">
        <v>2273</v>
      </c>
      <c r="AJ246" s="242" t="s">
        <v>2273</v>
      </c>
      <c r="AK246" s="242" t="s">
        <v>2273</v>
      </c>
      <c r="AL246" s="242" t="s">
        <v>2273</v>
      </c>
      <c r="AM246" s="242" t="s">
        <v>2273</v>
      </c>
      <c r="AN246" s="242" t="s">
        <v>2273</v>
      </c>
      <c r="AO246" s="242" t="s">
        <v>2273</v>
      </c>
      <c r="AP246" s="242" t="s">
        <v>2273</v>
      </c>
      <c r="AQ246" s="242" t="s">
        <v>2273</v>
      </c>
      <c r="AR246" s="242" t="s">
        <v>2273</v>
      </c>
      <c r="AS246" s="242" t="s">
        <v>2273</v>
      </c>
      <c r="AT246" s="242" t="s">
        <v>2273</v>
      </c>
      <c r="AU246" s="242" t="s">
        <v>2273</v>
      </c>
    </row>
    <row r="247" spans="2:47" ht="63" hidden="1">
      <c r="B247" s="234" t="s">
        <v>3043</v>
      </c>
      <c r="C247" s="235" t="s">
        <v>3044</v>
      </c>
      <c r="D247" s="235" t="s">
        <v>2268</v>
      </c>
      <c r="E247" s="235" t="s">
        <v>2268</v>
      </c>
      <c r="F247" s="235" t="s">
        <v>2418</v>
      </c>
      <c r="G247" s="235" t="s">
        <v>3045</v>
      </c>
      <c r="H247" s="235" t="s">
        <v>2268</v>
      </c>
      <c r="I247" s="235" t="s">
        <v>2272</v>
      </c>
      <c r="J247" s="236">
        <v>6.5</v>
      </c>
      <c r="K247" s="236">
        <v>6.2</v>
      </c>
      <c r="L247" s="236">
        <v>5.7</v>
      </c>
      <c r="M247" s="236">
        <v>6</v>
      </c>
      <c r="N247" s="236">
        <v>6</v>
      </c>
      <c r="O247" s="236">
        <v>6</v>
      </c>
      <c r="P247" s="236">
        <v>6</v>
      </c>
      <c r="Q247" s="236">
        <v>6</v>
      </c>
      <c r="R247" s="236">
        <v>6.1</v>
      </c>
      <c r="S247" s="236">
        <v>6.2</v>
      </c>
      <c r="T247" s="237">
        <v>6.3</v>
      </c>
      <c r="U247" s="237">
        <v>6.3</v>
      </c>
      <c r="V247" s="237">
        <v>6.4</v>
      </c>
      <c r="W247" s="237">
        <v>6.4</v>
      </c>
      <c r="X247" s="237">
        <v>6.4</v>
      </c>
      <c r="Y247" s="238" t="s">
        <v>2273</v>
      </c>
      <c r="Z247" s="238" t="s">
        <v>2273</v>
      </c>
      <c r="AA247" s="238" t="s">
        <v>2273</v>
      </c>
      <c r="AB247" s="238" t="s">
        <v>2273</v>
      </c>
      <c r="AC247" s="238" t="s">
        <v>2273</v>
      </c>
      <c r="AD247" s="238" t="s">
        <v>2273</v>
      </c>
      <c r="AE247" s="238" t="s">
        <v>2273</v>
      </c>
      <c r="AF247" s="238" t="s">
        <v>2273</v>
      </c>
      <c r="AG247" s="238" t="s">
        <v>2273</v>
      </c>
      <c r="AH247" s="238" t="s">
        <v>2273</v>
      </c>
      <c r="AI247" s="238" t="s">
        <v>2273</v>
      </c>
      <c r="AJ247" s="238" t="s">
        <v>2273</v>
      </c>
      <c r="AK247" s="238" t="s">
        <v>2273</v>
      </c>
      <c r="AL247" s="238" t="s">
        <v>2273</v>
      </c>
      <c r="AM247" s="238" t="s">
        <v>2273</v>
      </c>
      <c r="AN247" s="238" t="s">
        <v>2273</v>
      </c>
      <c r="AO247" s="238" t="s">
        <v>2273</v>
      </c>
      <c r="AP247" s="238" t="s">
        <v>2273</v>
      </c>
      <c r="AQ247" s="238" t="s">
        <v>2273</v>
      </c>
      <c r="AR247" s="238" t="s">
        <v>2273</v>
      </c>
      <c r="AS247" s="238" t="s">
        <v>2273</v>
      </c>
      <c r="AT247" s="238" t="s">
        <v>2273</v>
      </c>
      <c r="AU247" s="238" t="s">
        <v>2273</v>
      </c>
    </row>
    <row r="248" spans="2:47" ht="73.5" hidden="1">
      <c r="B248" s="239" t="s">
        <v>3046</v>
      </c>
      <c r="C248" s="240" t="s">
        <v>3047</v>
      </c>
      <c r="D248" s="240" t="s">
        <v>2268</v>
      </c>
      <c r="E248" s="240" t="s">
        <v>2268</v>
      </c>
      <c r="F248" s="240" t="s">
        <v>2418</v>
      </c>
      <c r="G248" s="240" t="s">
        <v>3048</v>
      </c>
      <c r="H248" s="240" t="s">
        <v>2268</v>
      </c>
      <c r="I248" s="240" t="s">
        <v>2272</v>
      </c>
      <c r="J248" s="241">
        <v>8</v>
      </c>
      <c r="K248" s="241">
        <v>8</v>
      </c>
      <c r="L248" s="241">
        <v>8</v>
      </c>
      <c r="M248" s="241">
        <v>8</v>
      </c>
      <c r="N248" s="241">
        <v>8</v>
      </c>
      <c r="O248" s="241">
        <v>7.8</v>
      </c>
      <c r="P248" s="241">
        <v>7.8</v>
      </c>
      <c r="Q248" s="241">
        <v>7.8</v>
      </c>
      <c r="R248" s="241">
        <v>7.8</v>
      </c>
      <c r="S248" s="241">
        <v>7.8</v>
      </c>
      <c r="T248" s="237">
        <v>7.8</v>
      </c>
      <c r="U248" s="237">
        <v>7.8</v>
      </c>
      <c r="V248" s="237">
        <v>7.8</v>
      </c>
      <c r="W248" s="237">
        <v>7.8</v>
      </c>
      <c r="X248" s="237">
        <v>7.8</v>
      </c>
      <c r="Y248" s="242" t="s">
        <v>2273</v>
      </c>
      <c r="Z248" s="242" t="s">
        <v>2273</v>
      </c>
      <c r="AA248" s="242" t="s">
        <v>2273</v>
      </c>
      <c r="AB248" s="242" t="s">
        <v>2273</v>
      </c>
      <c r="AC248" s="242" t="s">
        <v>2273</v>
      </c>
      <c r="AD248" s="242" t="s">
        <v>2273</v>
      </c>
      <c r="AE248" s="242" t="s">
        <v>2273</v>
      </c>
      <c r="AF248" s="242" t="s">
        <v>2273</v>
      </c>
      <c r="AG248" s="242" t="s">
        <v>2273</v>
      </c>
      <c r="AH248" s="242" t="s">
        <v>2273</v>
      </c>
      <c r="AI248" s="242" t="s">
        <v>2273</v>
      </c>
      <c r="AJ248" s="242" t="s">
        <v>2273</v>
      </c>
      <c r="AK248" s="242" t="s">
        <v>2273</v>
      </c>
      <c r="AL248" s="242" t="s">
        <v>2273</v>
      </c>
      <c r="AM248" s="242" t="s">
        <v>2273</v>
      </c>
      <c r="AN248" s="242" t="s">
        <v>2273</v>
      </c>
      <c r="AO248" s="242" t="s">
        <v>2273</v>
      </c>
      <c r="AP248" s="242" t="s">
        <v>2273</v>
      </c>
      <c r="AQ248" s="242" t="s">
        <v>2273</v>
      </c>
      <c r="AR248" s="242" t="s">
        <v>2273</v>
      </c>
      <c r="AS248" s="242" t="s">
        <v>2273</v>
      </c>
      <c r="AT248" s="242" t="s">
        <v>2273</v>
      </c>
      <c r="AU248" s="242" t="s">
        <v>2273</v>
      </c>
    </row>
    <row r="249" spans="2:47" ht="63" hidden="1">
      <c r="B249" s="234" t="s">
        <v>3049</v>
      </c>
      <c r="C249" s="235" t="s">
        <v>3050</v>
      </c>
      <c r="D249" s="235" t="s">
        <v>2268</v>
      </c>
      <c r="E249" s="235" t="s">
        <v>2268</v>
      </c>
      <c r="F249" s="235" t="s">
        <v>2418</v>
      </c>
      <c r="G249" s="235" t="s">
        <v>3051</v>
      </c>
      <c r="H249" s="235" t="s">
        <v>2268</v>
      </c>
      <c r="I249" s="235" t="s">
        <v>2272</v>
      </c>
      <c r="J249" s="236">
        <v>6.1</v>
      </c>
      <c r="K249" s="236">
        <v>6.7</v>
      </c>
      <c r="L249" s="236">
        <v>6.7</v>
      </c>
      <c r="M249" s="236">
        <v>6.6</v>
      </c>
      <c r="N249" s="236">
        <v>6</v>
      </c>
      <c r="O249" s="236">
        <v>6.8</v>
      </c>
      <c r="P249" s="236">
        <v>6.6</v>
      </c>
      <c r="Q249" s="236">
        <v>6.6</v>
      </c>
      <c r="R249" s="236">
        <v>6.7</v>
      </c>
      <c r="S249" s="236">
        <v>6.7</v>
      </c>
      <c r="T249" s="237">
        <v>6.7</v>
      </c>
      <c r="U249" s="237">
        <v>6.8</v>
      </c>
      <c r="V249" s="237">
        <v>6.8</v>
      </c>
      <c r="W249" s="237">
        <v>6.8</v>
      </c>
      <c r="X249" s="237">
        <v>6.8</v>
      </c>
      <c r="Y249" s="238" t="s">
        <v>2273</v>
      </c>
      <c r="Z249" s="238" t="s">
        <v>2273</v>
      </c>
      <c r="AA249" s="238" t="s">
        <v>2273</v>
      </c>
      <c r="AB249" s="238" t="s">
        <v>2273</v>
      </c>
      <c r="AC249" s="238" t="s">
        <v>2273</v>
      </c>
      <c r="AD249" s="238" t="s">
        <v>2273</v>
      </c>
      <c r="AE249" s="238" t="s">
        <v>2273</v>
      </c>
      <c r="AF249" s="238" t="s">
        <v>2273</v>
      </c>
      <c r="AG249" s="238" t="s">
        <v>2273</v>
      </c>
      <c r="AH249" s="238" t="s">
        <v>2273</v>
      </c>
      <c r="AI249" s="238" t="s">
        <v>2273</v>
      </c>
      <c r="AJ249" s="238" t="s">
        <v>2273</v>
      </c>
      <c r="AK249" s="238" t="s">
        <v>2273</v>
      </c>
      <c r="AL249" s="238" t="s">
        <v>2273</v>
      </c>
      <c r="AM249" s="238" t="s">
        <v>2273</v>
      </c>
      <c r="AN249" s="238" t="s">
        <v>2273</v>
      </c>
      <c r="AO249" s="238" t="s">
        <v>2273</v>
      </c>
      <c r="AP249" s="238" t="s">
        <v>2273</v>
      </c>
      <c r="AQ249" s="238" t="s">
        <v>2273</v>
      </c>
      <c r="AR249" s="238" t="s">
        <v>2273</v>
      </c>
      <c r="AS249" s="238" t="s">
        <v>2273</v>
      </c>
      <c r="AT249" s="238" t="s">
        <v>2273</v>
      </c>
      <c r="AU249" s="238" t="s">
        <v>2273</v>
      </c>
    </row>
    <row r="250" spans="2:47" ht="63" hidden="1">
      <c r="B250" s="239" t="s">
        <v>3052</v>
      </c>
      <c r="C250" s="240" t="s">
        <v>3053</v>
      </c>
      <c r="D250" s="240" t="s">
        <v>2268</v>
      </c>
      <c r="E250" s="240" t="s">
        <v>2268</v>
      </c>
      <c r="F250" s="240" t="s">
        <v>2285</v>
      </c>
      <c r="G250" s="240" t="s">
        <v>3054</v>
      </c>
      <c r="H250" s="240" t="s">
        <v>2268</v>
      </c>
      <c r="I250" s="240" t="s">
        <v>2272</v>
      </c>
      <c r="J250" s="241">
        <v>2</v>
      </c>
      <c r="K250" s="241">
        <v>2</v>
      </c>
      <c r="L250" s="241">
        <v>2</v>
      </c>
      <c r="M250" s="241">
        <v>2</v>
      </c>
      <c r="N250" s="241">
        <v>2</v>
      </c>
      <c r="O250" s="241">
        <v>4</v>
      </c>
      <c r="P250" s="241">
        <v>4</v>
      </c>
      <c r="Q250" s="241">
        <v>2</v>
      </c>
      <c r="R250" s="241">
        <v>2</v>
      </c>
      <c r="S250" s="241">
        <v>2</v>
      </c>
      <c r="T250" s="237">
        <v>2</v>
      </c>
      <c r="U250" s="237">
        <v>2</v>
      </c>
      <c r="V250" s="237">
        <v>2</v>
      </c>
      <c r="W250" s="237">
        <v>2</v>
      </c>
      <c r="X250" s="237">
        <v>2</v>
      </c>
      <c r="Y250" s="242" t="s">
        <v>2273</v>
      </c>
      <c r="Z250" s="242" t="s">
        <v>2273</v>
      </c>
      <c r="AA250" s="242" t="s">
        <v>2273</v>
      </c>
      <c r="AB250" s="242" t="s">
        <v>2273</v>
      </c>
      <c r="AC250" s="242" t="s">
        <v>2273</v>
      </c>
      <c r="AD250" s="242" t="s">
        <v>2273</v>
      </c>
      <c r="AE250" s="242" t="s">
        <v>2273</v>
      </c>
      <c r="AF250" s="242" t="s">
        <v>2273</v>
      </c>
      <c r="AG250" s="242" t="s">
        <v>2273</v>
      </c>
      <c r="AH250" s="242" t="s">
        <v>2273</v>
      </c>
      <c r="AI250" s="242" t="s">
        <v>2273</v>
      </c>
      <c r="AJ250" s="242" t="s">
        <v>2273</v>
      </c>
      <c r="AK250" s="242" t="s">
        <v>2273</v>
      </c>
      <c r="AL250" s="242" t="s">
        <v>2273</v>
      </c>
      <c r="AM250" s="242" t="s">
        <v>2273</v>
      </c>
      <c r="AN250" s="242" t="s">
        <v>2273</v>
      </c>
      <c r="AO250" s="242" t="s">
        <v>2273</v>
      </c>
      <c r="AP250" s="242" t="s">
        <v>2273</v>
      </c>
      <c r="AQ250" s="242" t="s">
        <v>2273</v>
      </c>
      <c r="AR250" s="242" t="s">
        <v>2273</v>
      </c>
      <c r="AS250" s="242" t="s">
        <v>2273</v>
      </c>
      <c r="AT250" s="242" t="s">
        <v>2273</v>
      </c>
      <c r="AU250" s="242" t="s">
        <v>2273</v>
      </c>
    </row>
    <row r="251" spans="2:47" ht="73.5" hidden="1">
      <c r="B251" s="234" t="s">
        <v>3055</v>
      </c>
      <c r="C251" s="235" t="s">
        <v>3056</v>
      </c>
      <c r="D251" s="235" t="s">
        <v>2268</v>
      </c>
      <c r="E251" s="235" t="s">
        <v>2268</v>
      </c>
      <c r="F251" s="235" t="s">
        <v>2418</v>
      </c>
      <c r="G251" s="235" t="s">
        <v>3057</v>
      </c>
      <c r="H251" s="235" t="s">
        <v>2268</v>
      </c>
      <c r="I251" s="235" t="s">
        <v>2272</v>
      </c>
      <c r="J251" s="236">
        <v>7.2</v>
      </c>
      <c r="K251" s="236">
        <v>7.2</v>
      </c>
      <c r="L251" s="236">
        <v>7.2</v>
      </c>
      <c r="M251" s="236">
        <v>7.3</v>
      </c>
      <c r="N251" s="236">
        <v>7.3</v>
      </c>
      <c r="O251" s="236">
        <v>7.4</v>
      </c>
      <c r="P251" s="236">
        <v>7.3</v>
      </c>
      <c r="Q251" s="236">
        <v>7.3</v>
      </c>
      <c r="R251" s="236">
        <v>7.4</v>
      </c>
      <c r="S251" s="236">
        <v>7.4</v>
      </c>
      <c r="T251" s="237">
        <v>7.5</v>
      </c>
      <c r="U251" s="237">
        <v>7.6</v>
      </c>
      <c r="V251" s="237">
        <v>7.6</v>
      </c>
      <c r="W251" s="237">
        <v>7.6</v>
      </c>
      <c r="X251" s="237">
        <v>7.6</v>
      </c>
      <c r="Y251" s="238" t="s">
        <v>2273</v>
      </c>
      <c r="Z251" s="238" t="s">
        <v>2273</v>
      </c>
      <c r="AA251" s="238" t="s">
        <v>2273</v>
      </c>
      <c r="AB251" s="238" t="s">
        <v>2273</v>
      </c>
      <c r="AC251" s="238" t="s">
        <v>2273</v>
      </c>
      <c r="AD251" s="238" t="s">
        <v>2273</v>
      </c>
      <c r="AE251" s="238" t="s">
        <v>2273</v>
      </c>
      <c r="AF251" s="238" t="s">
        <v>2273</v>
      </c>
      <c r="AG251" s="238" t="s">
        <v>2273</v>
      </c>
      <c r="AH251" s="238" t="s">
        <v>2273</v>
      </c>
      <c r="AI251" s="238" t="s">
        <v>2273</v>
      </c>
      <c r="AJ251" s="238" t="s">
        <v>2273</v>
      </c>
      <c r="AK251" s="238" t="s">
        <v>2273</v>
      </c>
      <c r="AL251" s="238" t="s">
        <v>2273</v>
      </c>
      <c r="AM251" s="238" t="s">
        <v>2273</v>
      </c>
      <c r="AN251" s="238" t="s">
        <v>2273</v>
      </c>
      <c r="AO251" s="238" t="s">
        <v>2273</v>
      </c>
      <c r="AP251" s="238" t="s">
        <v>2273</v>
      </c>
      <c r="AQ251" s="238" t="s">
        <v>2273</v>
      </c>
      <c r="AR251" s="238" t="s">
        <v>2273</v>
      </c>
      <c r="AS251" s="238" t="s">
        <v>2273</v>
      </c>
      <c r="AT251" s="238" t="s">
        <v>2273</v>
      </c>
      <c r="AU251" s="238" t="s">
        <v>2273</v>
      </c>
    </row>
    <row r="252" spans="2:47" ht="73.5" hidden="1">
      <c r="B252" s="239" t="s">
        <v>3058</v>
      </c>
      <c r="C252" s="240" t="s">
        <v>3059</v>
      </c>
      <c r="D252" s="240" t="s">
        <v>2268</v>
      </c>
      <c r="E252" s="240" t="s">
        <v>2268</v>
      </c>
      <c r="F252" s="240" t="s">
        <v>2418</v>
      </c>
      <c r="G252" s="240" t="s">
        <v>3060</v>
      </c>
      <c r="H252" s="240" t="s">
        <v>2268</v>
      </c>
      <c r="I252" s="240" t="s">
        <v>2272</v>
      </c>
      <c r="J252" s="241">
        <v>4</v>
      </c>
      <c r="K252" s="241">
        <v>4</v>
      </c>
      <c r="L252" s="241">
        <v>4</v>
      </c>
      <c r="M252" s="241">
        <v>4</v>
      </c>
      <c r="N252" s="241">
        <v>4</v>
      </c>
      <c r="O252" s="241">
        <v>4</v>
      </c>
      <c r="P252" s="241">
        <v>4</v>
      </c>
      <c r="Q252" s="241">
        <v>4</v>
      </c>
      <c r="R252" s="241">
        <v>4</v>
      </c>
      <c r="S252" s="241">
        <v>4</v>
      </c>
      <c r="T252" s="237">
        <v>4</v>
      </c>
      <c r="U252" s="237">
        <v>4</v>
      </c>
      <c r="V252" s="237">
        <v>4</v>
      </c>
      <c r="W252" s="237">
        <v>4</v>
      </c>
      <c r="X252" s="237">
        <v>4</v>
      </c>
      <c r="Y252" s="242" t="s">
        <v>2273</v>
      </c>
      <c r="Z252" s="242" t="s">
        <v>2273</v>
      </c>
      <c r="AA252" s="242" t="s">
        <v>2273</v>
      </c>
      <c r="AB252" s="242" t="s">
        <v>2273</v>
      </c>
      <c r="AC252" s="242" t="s">
        <v>2273</v>
      </c>
      <c r="AD252" s="242" t="s">
        <v>2273</v>
      </c>
      <c r="AE252" s="242" t="s">
        <v>2273</v>
      </c>
      <c r="AF252" s="242" t="s">
        <v>2273</v>
      </c>
      <c r="AG252" s="242" t="s">
        <v>2273</v>
      </c>
      <c r="AH252" s="242" t="s">
        <v>2273</v>
      </c>
      <c r="AI252" s="242" t="s">
        <v>2273</v>
      </c>
      <c r="AJ252" s="242" t="s">
        <v>2273</v>
      </c>
      <c r="AK252" s="242" t="s">
        <v>2273</v>
      </c>
      <c r="AL252" s="242" t="s">
        <v>2273</v>
      </c>
      <c r="AM252" s="242" t="s">
        <v>2273</v>
      </c>
      <c r="AN252" s="242" t="s">
        <v>2273</v>
      </c>
      <c r="AO252" s="242" t="s">
        <v>2273</v>
      </c>
      <c r="AP252" s="242" t="s">
        <v>2273</v>
      </c>
      <c r="AQ252" s="242" t="s">
        <v>2273</v>
      </c>
      <c r="AR252" s="242" t="s">
        <v>2273</v>
      </c>
      <c r="AS252" s="242" t="s">
        <v>2273</v>
      </c>
      <c r="AT252" s="242" t="s">
        <v>2273</v>
      </c>
      <c r="AU252" s="242" t="s">
        <v>2273</v>
      </c>
    </row>
    <row r="253" spans="2:47" ht="63" hidden="1">
      <c r="B253" s="234" t="s">
        <v>3061</v>
      </c>
      <c r="C253" s="235" t="s">
        <v>3062</v>
      </c>
      <c r="D253" s="235" t="s">
        <v>2268</v>
      </c>
      <c r="E253" s="235" t="s">
        <v>2268</v>
      </c>
      <c r="F253" s="235" t="s">
        <v>2418</v>
      </c>
      <c r="G253" s="235" t="s">
        <v>3063</v>
      </c>
      <c r="H253" s="235" t="s">
        <v>2268</v>
      </c>
      <c r="I253" s="235" t="s">
        <v>2272</v>
      </c>
      <c r="J253" s="236">
        <v>4</v>
      </c>
      <c r="K253" s="236">
        <v>4</v>
      </c>
      <c r="L253" s="236">
        <v>4</v>
      </c>
      <c r="M253" s="236">
        <v>4</v>
      </c>
      <c r="N253" s="236">
        <v>4</v>
      </c>
      <c r="O253" s="236">
        <v>4</v>
      </c>
      <c r="P253" s="236">
        <v>4</v>
      </c>
      <c r="Q253" s="236">
        <v>4</v>
      </c>
      <c r="R253" s="236">
        <v>4</v>
      </c>
      <c r="S253" s="236">
        <v>4</v>
      </c>
      <c r="T253" s="237">
        <v>4</v>
      </c>
      <c r="U253" s="237">
        <v>4</v>
      </c>
      <c r="V253" s="237">
        <v>4</v>
      </c>
      <c r="W253" s="237">
        <v>4</v>
      </c>
      <c r="X253" s="237">
        <v>4</v>
      </c>
      <c r="Y253" s="238" t="s">
        <v>2273</v>
      </c>
      <c r="Z253" s="238" t="s">
        <v>2273</v>
      </c>
      <c r="AA253" s="238" t="s">
        <v>2273</v>
      </c>
      <c r="AB253" s="238" t="s">
        <v>2273</v>
      </c>
      <c r="AC253" s="238" t="s">
        <v>2273</v>
      </c>
      <c r="AD253" s="238" t="s">
        <v>2273</v>
      </c>
      <c r="AE253" s="238" t="s">
        <v>2273</v>
      </c>
      <c r="AF253" s="238" t="s">
        <v>2273</v>
      </c>
      <c r="AG253" s="238" t="s">
        <v>2273</v>
      </c>
      <c r="AH253" s="238" t="s">
        <v>2273</v>
      </c>
      <c r="AI253" s="238" t="s">
        <v>2273</v>
      </c>
      <c r="AJ253" s="238" t="s">
        <v>2273</v>
      </c>
      <c r="AK253" s="238" t="s">
        <v>2273</v>
      </c>
      <c r="AL253" s="238" t="s">
        <v>2273</v>
      </c>
      <c r="AM253" s="238" t="s">
        <v>2273</v>
      </c>
      <c r="AN253" s="238" t="s">
        <v>2273</v>
      </c>
      <c r="AO253" s="238" t="s">
        <v>2273</v>
      </c>
      <c r="AP253" s="238" t="s">
        <v>2273</v>
      </c>
      <c r="AQ253" s="238" t="s">
        <v>2273</v>
      </c>
      <c r="AR253" s="238" t="s">
        <v>2273</v>
      </c>
      <c r="AS253" s="238" t="s">
        <v>2273</v>
      </c>
      <c r="AT253" s="238" t="s">
        <v>2273</v>
      </c>
      <c r="AU253" s="238" t="s">
        <v>2273</v>
      </c>
    </row>
    <row r="254" spans="2:47" ht="63" hidden="1">
      <c r="B254" s="239" t="s">
        <v>3064</v>
      </c>
      <c r="C254" s="240" t="s">
        <v>3065</v>
      </c>
      <c r="D254" s="240" t="s">
        <v>2268</v>
      </c>
      <c r="E254" s="240" t="s">
        <v>2268</v>
      </c>
      <c r="F254" s="240" t="s">
        <v>2418</v>
      </c>
      <c r="G254" s="240" t="s">
        <v>3066</v>
      </c>
      <c r="H254" s="240" t="s">
        <v>2268</v>
      </c>
      <c r="I254" s="240" t="s">
        <v>2272</v>
      </c>
      <c r="J254" s="241">
        <v>4</v>
      </c>
      <c r="K254" s="241">
        <v>4</v>
      </c>
      <c r="L254" s="241">
        <v>4</v>
      </c>
      <c r="M254" s="241">
        <v>4</v>
      </c>
      <c r="N254" s="241">
        <v>4</v>
      </c>
      <c r="O254" s="241">
        <v>4</v>
      </c>
      <c r="P254" s="241">
        <v>4</v>
      </c>
      <c r="Q254" s="241">
        <v>4</v>
      </c>
      <c r="R254" s="241">
        <v>4</v>
      </c>
      <c r="S254" s="241">
        <v>4</v>
      </c>
      <c r="T254" s="237">
        <v>4</v>
      </c>
      <c r="U254" s="237">
        <v>4</v>
      </c>
      <c r="V254" s="237">
        <v>4</v>
      </c>
      <c r="W254" s="237">
        <v>4</v>
      </c>
      <c r="X254" s="237">
        <v>4</v>
      </c>
      <c r="Y254" s="242" t="s">
        <v>2273</v>
      </c>
      <c r="Z254" s="242" t="s">
        <v>2273</v>
      </c>
      <c r="AA254" s="242" t="s">
        <v>2273</v>
      </c>
      <c r="AB254" s="242" t="s">
        <v>2273</v>
      </c>
      <c r="AC254" s="242" t="s">
        <v>2273</v>
      </c>
      <c r="AD254" s="242" t="s">
        <v>2273</v>
      </c>
      <c r="AE254" s="242" t="s">
        <v>2273</v>
      </c>
      <c r="AF254" s="242" t="s">
        <v>2273</v>
      </c>
      <c r="AG254" s="242" t="s">
        <v>2273</v>
      </c>
      <c r="AH254" s="242" t="s">
        <v>2273</v>
      </c>
      <c r="AI254" s="242" t="s">
        <v>2273</v>
      </c>
      <c r="AJ254" s="242" t="s">
        <v>2273</v>
      </c>
      <c r="AK254" s="242" t="s">
        <v>2273</v>
      </c>
      <c r="AL254" s="242" t="s">
        <v>2273</v>
      </c>
      <c r="AM254" s="242" t="s">
        <v>2273</v>
      </c>
      <c r="AN254" s="242" t="s">
        <v>2273</v>
      </c>
      <c r="AO254" s="242" t="s">
        <v>2273</v>
      </c>
      <c r="AP254" s="242" t="s">
        <v>2273</v>
      </c>
      <c r="AQ254" s="242" t="s">
        <v>2273</v>
      </c>
      <c r="AR254" s="242" t="s">
        <v>2273</v>
      </c>
      <c r="AS254" s="242" t="s">
        <v>2273</v>
      </c>
      <c r="AT254" s="242" t="s">
        <v>2273</v>
      </c>
      <c r="AU254" s="242" t="s">
        <v>2273</v>
      </c>
    </row>
    <row r="255" spans="2:47" ht="52.5" hidden="1">
      <c r="B255" s="234" t="s">
        <v>3067</v>
      </c>
      <c r="C255" s="235" t="s">
        <v>3068</v>
      </c>
      <c r="D255" s="235" t="s">
        <v>2268</v>
      </c>
      <c r="E255" s="235" t="s">
        <v>2268</v>
      </c>
      <c r="F255" s="235" t="s">
        <v>2418</v>
      </c>
      <c r="G255" s="235" t="s">
        <v>3069</v>
      </c>
      <c r="H255" s="235" t="s">
        <v>2268</v>
      </c>
      <c r="I255" s="235" t="s">
        <v>2272</v>
      </c>
      <c r="J255" s="236">
        <v>4</v>
      </c>
      <c r="K255" s="236">
        <v>4</v>
      </c>
      <c r="L255" s="236">
        <v>4</v>
      </c>
      <c r="M255" s="236">
        <v>4</v>
      </c>
      <c r="N255" s="236">
        <v>4</v>
      </c>
      <c r="O255" s="236">
        <v>4</v>
      </c>
      <c r="P255" s="236">
        <v>4</v>
      </c>
      <c r="Q255" s="236">
        <v>4</v>
      </c>
      <c r="R255" s="236">
        <v>4</v>
      </c>
      <c r="S255" s="236">
        <v>4</v>
      </c>
      <c r="T255" s="237">
        <v>4</v>
      </c>
      <c r="U255" s="237">
        <v>4</v>
      </c>
      <c r="V255" s="237">
        <v>4</v>
      </c>
      <c r="W255" s="237">
        <v>4</v>
      </c>
      <c r="X255" s="237">
        <v>4</v>
      </c>
      <c r="Y255" s="238" t="s">
        <v>2273</v>
      </c>
      <c r="Z255" s="238" t="s">
        <v>2273</v>
      </c>
      <c r="AA255" s="238" t="s">
        <v>2273</v>
      </c>
      <c r="AB255" s="238" t="s">
        <v>2273</v>
      </c>
      <c r="AC255" s="238" t="s">
        <v>2273</v>
      </c>
      <c r="AD255" s="238" t="s">
        <v>2273</v>
      </c>
      <c r="AE255" s="238" t="s">
        <v>2273</v>
      </c>
      <c r="AF255" s="238" t="s">
        <v>2273</v>
      </c>
      <c r="AG255" s="238" t="s">
        <v>2273</v>
      </c>
      <c r="AH255" s="238" t="s">
        <v>2273</v>
      </c>
      <c r="AI255" s="238" t="s">
        <v>2273</v>
      </c>
      <c r="AJ255" s="238" t="s">
        <v>2273</v>
      </c>
      <c r="AK255" s="238" t="s">
        <v>2273</v>
      </c>
      <c r="AL255" s="238" t="s">
        <v>2273</v>
      </c>
      <c r="AM255" s="238" t="s">
        <v>2273</v>
      </c>
      <c r="AN255" s="238" t="s">
        <v>2273</v>
      </c>
      <c r="AO255" s="238" t="s">
        <v>2273</v>
      </c>
      <c r="AP255" s="238" t="s">
        <v>2273</v>
      </c>
      <c r="AQ255" s="238" t="s">
        <v>2273</v>
      </c>
      <c r="AR255" s="238" t="s">
        <v>2273</v>
      </c>
      <c r="AS255" s="238" t="s">
        <v>2273</v>
      </c>
      <c r="AT255" s="238" t="s">
        <v>2273</v>
      </c>
      <c r="AU255" s="238" t="s">
        <v>2273</v>
      </c>
    </row>
    <row r="256" spans="2:47" ht="63" hidden="1">
      <c r="B256" s="239" t="s">
        <v>3070</v>
      </c>
      <c r="C256" s="240" t="s">
        <v>3071</v>
      </c>
      <c r="D256" s="240" t="s">
        <v>2268</v>
      </c>
      <c r="E256" s="240" t="s">
        <v>2268</v>
      </c>
      <c r="F256" s="240" t="s">
        <v>2418</v>
      </c>
      <c r="G256" s="240" t="s">
        <v>3072</v>
      </c>
      <c r="H256" s="240" t="s">
        <v>2268</v>
      </c>
      <c r="I256" s="240" t="s">
        <v>2272</v>
      </c>
      <c r="J256" s="241">
        <v>4</v>
      </c>
      <c r="K256" s="241">
        <v>4</v>
      </c>
      <c r="L256" s="241">
        <v>4</v>
      </c>
      <c r="M256" s="241">
        <v>4</v>
      </c>
      <c r="N256" s="241">
        <v>4</v>
      </c>
      <c r="O256" s="241">
        <v>4</v>
      </c>
      <c r="P256" s="241">
        <v>4</v>
      </c>
      <c r="Q256" s="241">
        <v>4</v>
      </c>
      <c r="R256" s="241">
        <v>4</v>
      </c>
      <c r="S256" s="241">
        <v>4</v>
      </c>
      <c r="T256" s="237">
        <v>4</v>
      </c>
      <c r="U256" s="237">
        <v>4</v>
      </c>
      <c r="V256" s="237">
        <v>4</v>
      </c>
      <c r="W256" s="237">
        <v>4</v>
      </c>
      <c r="X256" s="237">
        <v>4</v>
      </c>
      <c r="Y256" s="242" t="s">
        <v>2273</v>
      </c>
      <c r="Z256" s="242" t="s">
        <v>2273</v>
      </c>
      <c r="AA256" s="242" t="s">
        <v>2273</v>
      </c>
      <c r="AB256" s="242" t="s">
        <v>2273</v>
      </c>
      <c r="AC256" s="242" t="s">
        <v>2273</v>
      </c>
      <c r="AD256" s="242" t="s">
        <v>2273</v>
      </c>
      <c r="AE256" s="242" t="s">
        <v>2273</v>
      </c>
      <c r="AF256" s="242" t="s">
        <v>2273</v>
      </c>
      <c r="AG256" s="242" t="s">
        <v>2273</v>
      </c>
      <c r="AH256" s="242" t="s">
        <v>2273</v>
      </c>
      <c r="AI256" s="242" t="s">
        <v>2273</v>
      </c>
      <c r="AJ256" s="242" t="s">
        <v>2273</v>
      </c>
      <c r="AK256" s="242" t="s">
        <v>2273</v>
      </c>
      <c r="AL256" s="242" t="s">
        <v>2273</v>
      </c>
      <c r="AM256" s="242" t="s">
        <v>2273</v>
      </c>
      <c r="AN256" s="242" t="s">
        <v>2273</v>
      </c>
      <c r="AO256" s="242" t="s">
        <v>2273</v>
      </c>
      <c r="AP256" s="242" t="s">
        <v>2273</v>
      </c>
      <c r="AQ256" s="242" t="s">
        <v>2273</v>
      </c>
      <c r="AR256" s="242" t="s">
        <v>2273</v>
      </c>
      <c r="AS256" s="242" t="s">
        <v>2273</v>
      </c>
      <c r="AT256" s="242" t="s">
        <v>2273</v>
      </c>
      <c r="AU256" s="242" t="s">
        <v>2273</v>
      </c>
    </row>
    <row r="257" spans="2:47" ht="52.5" hidden="1">
      <c r="B257" s="234" t="s">
        <v>3073</v>
      </c>
      <c r="C257" s="235" t="s">
        <v>3074</v>
      </c>
      <c r="D257" s="235" t="s">
        <v>2268</v>
      </c>
      <c r="E257" s="235" t="s">
        <v>2268</v>
      </c>
      <c r="F257" s="235" t="s">
        <v>2285</v>
      </c>
      <c r="G257" s="235" t="s">
        <v>3075</v>
      </c>
      <c r="H257" s="235" t="s">
        <v>3076</v>
      </c>
      <c r="I257" s="235" t="s">
        <v>2272</v>
      </c>
      <c r="J257" s="236">
        <v>0.2</v>
      </c>
      <c r="K257" s="236">
        <v>0.8</v>
      </c>
      <c r="L257" s="236">
        <v>2.4</v>
      </c>
      <c r="M257" s="236">
        <v>1.7</v>
      </c>
      <c r="N257" s="236">
        <v>1.8</v>
      </c>
      <c r="O257" s="236">
        <v>2.2999999999999998</v>
      </c>
      <c r="P257" s="236">
        <v>1.2</v>
      </c>
      <c r="Q257" s="236">
        <v>13</v>
      </c>
      <c r="R257" s="236">
        <v>3.3</v>
      </c>
      <c r="S257" s="236">
        <v>2.2000000000000002</v>
      </c>
      <c r="T257" s="237">
        <v>0.2</v>
      </c>
      <c r="U257" s="237">
        <v>1.6</v>
      </c>
      <c r="V257" s="237">
        <v>1.7</v>
      </c>
      <c r="W257" s="237">
        <v>1.3</v>
      </c>
      <c r="X257" s="237">
        <v>1.6</v>
      </c>
      <c r="Y257" s="238" t="s">
        <v>2273</v>
      </c>
      <c r="Z257" s="238" t="s">
        <v>2273</v>
      </c>
      <c r="AA257" s="238" t="s">
        <v>2273</v>
      </c>
      <c r="AB257" s="238" t="s">
        <v>2273</v>
      </c>
      <c r="AC257" s="238" t="s">
        <v>2273</v>
      </c>
      <c r="AD257" s="238" t="s">
        <v>2273</v>
      </c>
      <c r="AE257" s="238" t="s">
        <v>2273</v>
      </c>
      <c r="AF257" s="238" t="s">
        <v>2273</v>
      </c>
      <c r="AG257" s="238" t="s">
        <v>2273</v>
      </c>
      <c r="AH257" s="238" t="s">
        <v>2273</v>
      </c>
      <c r="AI257" s="238" t="s">
        <v>2273</v>
      </c>
      <c r="AJ257" s="238" t="s">
        <v>2273</v>
      </c>
      <c r="AK257" s="238" t="s">
        <v>2273</v>
      </c>
      <c r="AL257" s="238" t="s">
        <v>2273</v>
      </c>
      <c r="AM257" s="238" t="s">
        <v>2273</v>
      </c>
      <c r="AN257" s="238" t="s">
        <v>2273</v>
      </c>
      <c r="AO257" s="238" t="s">
        <v>2273</v>
      </c>
      <c r="AP257" s="238" t="s">
        <v>2273</v>
      </c>
      <c r="AQ257" s="238" t="s">
        <v>2273</v>
      </c>
      <c r="AR257" s="238" t="s">
        <v>2273</v>
      </c>
      <c r="AS257" s="238" t="s">
        <v>2273</v>
      </c>
      <c r="AT257" s="238" t="s">
        <v>2273</v>
      </c>
      <c r="AU257" s="238" t="s">
        <v>2273</v>
      </c>
    </row>
    <row r="258" spans="2:47" ht="52.5" hidden="1">
      <c r="B258" s="239" t="s">
        <v>3077</v>
      </c>
      <c r="C258" s="240" t="s">
        <v>3078</v>
      </c>
      <c r="D258" s="240" t="s">
        <v>2483</v>
      </c>
      <c r="E258" s="240" t="s">
        <v>2433</v>
      </c>
      <c r="F258" s="240" t="s">
        <v>2285</v>
      </c>
      <c r="G258" s="240" t="s">
        <v>3075</v>
      </c>
      <c r="H258" s="240" t="s">
        <v>3076</v>
      </c>
      <c r="I258" s="240" t="s">
        <v>2272</v>
      </c>
      <c r="J258" s="241">
        <v>7.5140000000000002</v>
      </c>
      <c r="K258" s="241">
        <v>7.9489999999999998</v>
      </c>
      <c r="L258" s="241">
        <v>7.6429999999999998</v>
      </c>
      <c r="M258" s="241">
        <v>7.6560000000000006</v>
      </c>
      <c r="N258" s="241">
        <v>8.141</v>
      </c>
      <c r="O258" s="241">
        <v>8.6639999999999997</v>
      </c>
      <c r="P258" s="241">
        <v>8.3239999999999998</v>
      </c>
      <c r="Q258" s="241">
        <v>9.3889999999999993</v>
      </c>
      <c r="R258" s="241">
        <v>10.241</v>
      </c>
      <c r="S258" s="241">
        <v>9.6920000000000002</v>
      </c>
      <c r="T258" s="237">
        <v>10.101000000000001</v>
      </c>
      <c r="U258" s="237">
        <v>11.044</v>
      </c>
      <c r="V258" s="237">
        <v>11.877000000000001</v>
      </c>
      <c r="W258" s="237">
        <v>12.329000000000001</v>
      </c>
      <c r="X258" s="237">
        <v>12.468</v>
      </c>
      <c r="Y258" s="242" t="s">
        <v>2273</v>
      </c>
      <c r="Z258" s="242" t="s">
        <v>2273</v>
      </c>
      <c r="AA258" s="242" t="s">
        <v>2273</v>
      </c>
      <c r="AB258" s="242" t="s">
        <v>2273</v>
      </c>
      <c r="AC258" s="242" t="s">
        <v>2273</v>
      </c>
      <c r="AD258" s="242" t="s">
        <v>2273</v>
      </c>
      <c r="AE258" s="242" t="s">
        <v>2273</v>
      </c>
      <c r="AF258" s="242" t="s">
        <v>2273</v>
      </c>
      <c r="AG258" s="242" t="s">
        <v>2273</v>
      </c>
      <c r="AH258" s="242" t="s">
        <v>2273</v>
      </c>
      <c r="AI258" s="242" t="s">
        <v>2273</v>
      </c>
      <c r="AJ258" s="242" t="s">
        <v>2273</v>
      </c>
      <c r="AK258" s="242" t="s">
        <v>2273</v>
      </c>
      <c r="AL258" s="242" t="s">
        <v>2273</v>
      </c>
      <c r="AM258" s="242" t="s">
        <v>2273</v>
      </c>
      <c r="AN258" s="242" t="s">
        <v>2273</v>
      </c>
      <c r="AO258" s="242" t="s">
        <v>2273</v>
      </c>
      <c r="AP258" s="242" t="s">
        <v>2273</v>
      </c>
      <c r="AQ258" s="242" t="s">
        <v>2273</v>
      </c>
      <c r="AR258" s="242" t="s">
        <v>2273</v>
      </c>
      <c r="AS258" s="242" t="s">
        <v>2273</v>
      </c>
      <c r="AT258" s="242" t="s">
        <v>2273</v>
      </c>
      <c r="AU258" s="242" t="s">
        <v>2273</v>
      </c>
    </row>
    <row r="259" spans="2:47" ht="52.5" hidden="1">
      <c r="B259" s="234" t="s">
        <v>3079</v>
      </c>
      <c r="C259" s="235" t="s">
        <v>3080</v>
      </c>
      <c r="D259" s="235" t="s">
        <v>2483</v>
      </c>
      <c r="E259" s="235" t="s">
        <v>2433</v>
      </c>
      <c r="F259" s="235" t="s">
        <v>2285</v>
      </c>
      <c r="G259" s="235" t="s">
        <v>3075</v>
      </c>
      <c r="H259" s="235" t="s">
        <v>3076</v>
      </c>
      <c r="I259" s="235" t="s">
        <v>2272</v>
      </c>
      <c r="J259" s="236">
        <v>6.6370000000000005</v>
      </c>
      <c r="K259" s="236">
        <v>6.6879999999999997</v>
      </c>
      <c r="L259" s="236">
        <v>6.8460000000000001</v>
      </c>
      <c r="M259" s="236">
        <v>6.9610000000000003</v>
      </c>
      <c r="N259" s="236">
        <v>7.09</v>
      </c>
      <c r="O259" s="236">
        <v>7.2510000000000003</v>
      </c>
      <c r="P259" s="236">
        <v>7.34</v>
      </c>
      <c r="Q259" s="236">
        <v>8.2959999999999994</v>
      </c>
      <c r="R259" s="236">
        <v>8.5670000000000002</v>
      </c>
      <c r="S259" s="236">
        <v>8.7539999999999996</v>
      </c>
      <c r="T259" s="237">
        <v>8.7669999999999995</v>
      </c>
      <c r="U259" s="237">
        <v>8.9039999999999999</v>
      </c>
      <c r="V259" s="237">
        <v>9.0510000000000002</v>
      </c>
      <c r="W259" s="237">
        <v>9.173</v>
      </c>
      <c r="X259" s="237">
        <v>9.3160000000000007</v>
      </c>
      <c r="Y259" s="238" t="s">
        <v>2273</v>
      </c>
      <c r="Z259" s="238" t="s">
        <v>2273</v>
      </c>
      <c r="AA259" s="238" t="s">
        <v>2273</v>
      </c>
      <c r="AB259" s="238" t="s">
        <v>2273</v>
      </c>
      <c r="AC259" s="238" t="s">
        <v>2273</v>
      </c>
      <c r="AD259" s="238" t="s">
        <v>2273</v>
      </c>
      <c r="AE259" s="238" t="s">
        <v>2273</v>
      </c>
      <c r="AF259" s="238" t="s">
        <v>2273</v>
      </c>
      <c r="AG259" s="238" t="s">
        <v>2273</v>
      </c>
      <c r="AH259" s="238" t="s">
        <v>2273</v>
      </c>
      <c r="AI259" s="238" t="s">
        <v>2273</v>
      </c>
      <c r="AJ259" s="238" t="s">
        <v>2273</v>
      </c>
      <c r="AK259" s="238" t="s">
        <v>2273</v>
      </c>
      <c r="AL259" s="238" t="s">
        <v>2273</v>
      </c>
      <c r="AM259" s="238" t="s">
        <v>2273</v>
      </c>
      <c r="AN259" s="238" t="s">
        <v>2273</v>
      </c>
      <c r="AO259" s="238" t="s">
        <v>2273</v>
      </c>
      <c r="AP259" s="238" t="s">
        <v>2273</v>
      </c>
      <c r="AQ259" s="238" t="s">
        <v>2273</v>
      </c>
      <c r="AR259" s="238" t="s">
        <v>2273</v>
      </c>
      <c r="AS259" s="238" t="s">
        <v>2273</v>
      </c>
      <c r="AT259" s="238" t="s">
        <v>2273</v>
      </c>
      <c r="AU259" s="238" t="s">
        <v>2273</v>
      </c>
    </row>
    <row r="260" spans="2:47" ht="157.5" hidden="1">
      <c r="B260" s="239" t="s">
        <v>3081</v>
      </c>
      <c r="C260" s="240" t="s">
        <v>3082</v>
      </c>
      <c r="D260" s="240" t="s">
        <v>2268</v>
      </c>
      <c r="E260" s="240" t="s">
        <v>2268</v>
      </c>
      <c r="F260" s="240" t="s">
        <v>2672</v>
      </c>
      <c r="G260" s="240" t="s">
        <v>3083</v>
      </c>
      <c r="H260" s="240" t="s">
        <v>2268</v>
      </c>
      <c r="I260" s="240" t="s">
        <v>2272</v>
      </c>
      <c r="J260" s="242">
        <v>3.5999999999999997E-2</v>
      </c>
      <c r="K260" s="242">
        <v>3.3000000000000002E-2</v>
      </c>
      <c r="L260" s="242">
        <v>2.3E-2</v>
      </c>
      <c r="M260" s="242">
        <v>1.7999999999999999E-2</v>
      </c>
      <c r="N260" s="242">
        <v>1.9E-2</v>
      </c>
      <c r="O260" s="242">
        <v>1.7999999999999999E-2</v>
      </c>
      <c r="P260" s="242">
        <v>1.9E-2</v>
      </c>
      <c r="Q260" s="242">
        <v>1.9E-2</v>
      </c>
      <c r="R260" s="241">
        <v>0</v>
      </c>
      <c r="S260" s="241">
        <v>-0.1</v>
      </c>
      <c r="T260" s="237">
        <v>-0.2</v>
      </c>
      <c r="U260" s="237">
        <v>-0.3</v>
      </c>
      <c r="V260" s="237">
        <v>-0.3</v>
      </c>
      <c r="W260" s="237">
        <v>-0.3</v>
      </c>
      <c r="X260" s="237">
        <v>-0.3</v>
      </c>
      <c r="Y260" s="237">
        <v>-0.4</v>
      </c>
      <c r="Z260" s="237">
        <v>-0.4</v>
      </c>
      <c r="AA260" s="237">
        <v>-0.3</v>
      </c>
      <c r="AB260" s="237">
        <v>-0.2</v>
      </c>
      <c r="AC260" s="237">
        <v>-0.2</v>
      </c>
      <c r="AD260" s="242" t="s">
        <v>2273</v>
      </c>
      <c r="AE260" s="242" t="s">
        <v>2273</v>
      </c>
      <c r="AF260" s="242" t="s">
        <v>2273</v>
      </c>
      <c r="AG260" s="242" t="s">
        <v>2273</v>
      </c>
      <c r="AH260" s="242" t="s">
        <v>2273</v>
      </c>
      <c r="AI260" s="242" t="s">
        <v>2273</v>
      </c>
      <c r="AJ260" s="242" t="s">
        <v>2273</v>
      </c>
      <c r="AK260" s="242" t="s">
        <v>2273</v>
      </c>
      <c r="AL260" s="242" t="s">
        <v>2273</v>
      </c>
      <c r="AM260" s="242" t="s">
        <v>2273</v>
      </c>
      <c r="AN260" s="242" t="s">
        <v>2273</v>
      </c>
      <c r="AO260" s="242" t="s">
        <v>2273</v>
      </c>
      <c r="AP260" s="242" t="s">
        <v>2273</v>
      </c>
      <c r="AQ260" s="242" t="s">
        <v>2273</v>
      </c>
      <c r="AR260" s="242" t="s">
        <v>2273</v>
      </c>
      <c r="AS260" s="242" t="s">
        <v>2273</v>
      </c>
      <c r="AT260" s="242" t="s">
        <v>2273</v>
      </c>
      <c r="AU260" s="242" t="s">
        <v>2273</v>
      </c>
    </row>
    <row r="261" spans="2:47" ht="157.5" hidden="1">
      <c r="B261" s="234" t="s">
        <v>3084</v>
      </c>
      <c r="C261" s="235" t="s">
        <v>3085</v>
      </c>
      <c r="D261" s="235" t="s">
        <v>2268</v>
      </c>
      <c r="E261" s="235" t="s">
        <v>2268</v>
      </c>
      <c r="F261" s="235" t="s">
        <v>2682</v>
      </c>
      <c r="G261" s="235" t="s">
        <v>3086</v>
      </c>
      <c r="H261" s="235" t="s">
        <v>2268</v>
      </c>
      <c r="I261" s="235" t="s">
        <v>2272</v>
      </c>
      <c r="J261" s="238">
        <v>94.965000000000003</v>
      </c>
      <c r="K261" s="238">
        <v>89.614999999999995</v>
      </c>
      <c r="L261" s="238">
        <v>63.7</v>
      </c>
      <c r="M261" s="238">
        <v>51.567</v>
      </c>
      <c r="N261" s="238">
        <v>52.228999999999999</v>
      </c>
      <c r="O261" s="238">
        <v>51.881999999999998</v>
      </c>
      <c r="P261" s="238">
        <v>51.819000000000003</v>
      </c>
      <c r="Q261" s="238">
        <v>51.683999999999997</v>
      </c>
      <c r="R261" s="238">
        <v>51.277999999999999</v>
      </c>
      <c r="S261" s="236">
        <v>-222.3</v>
      </c>
      <c r="T261" s="237">
        <v>-661.6</v>
      </c>
      <c r="U261" s="237">
        <v>-779.4</v>
      </c>
      <c r="V261" s="237">
        <v>-902.6</v>
      </c>
      <c r="W261" s="237">
        <v>-1018</v>
      </c>
      <c r="X261" s="237">
        <v>-1063</v>
      </c>
      <c r="Y261" s="237">
        <v>-1170</v>
      </c>
      <c r="Z261" s="237">
        <v>-1108</v>
      </c>
      <c r="AA261" s="237">
        <v>-891.4</v>
      </c>
      <c r="AB261" s="237">
        <v>-615</v>
      </c>
      <c r="AC261" s="237">
        <v>-561.6</v>
      </c>
      <c r="AD261" s="238" t="s">
        <v>2273</v>
      </c>
      <c r="AE261" s="238" t="s">
        <v>2273</v>
      </c>
      <c r="AF261" s="238" t="s">
        <v>2273</v>
      </c>
      <c r="AG261" s="238" t="s">
        <v>2273</v>
      </c>
      <c r="AH261" s="238" t="s">
        <v>2273</v>
      </c>
      <c r="AI261" s="238" t="s">
        <v>2273</v>
      </c>
      <c r="AJ261" s="238" t="s">
        <v>2273</v>
      </c>
      <c r="AK261" s="238" t="s">
        <v>2273</v>
      </c>
      <c r="AL261" s="238" t="s">
        <v>2273</v>
      </c>
      <c r="AM261" s="238" t="s">
        <v>2273</v>
      </c>
      <c r="AN261" s="238" t="s">
        <v>2273</v>
      </c>
      <c r="AO261" s="238" t="s">
        <v>2273</v>
      </c>
      <c r="AP261" s="238" t="s">
        <v>2273</v>
      </c>
      <c r="AQ261" s="238" t="s">
        <v>2273</v>
      </c>
      <c r="AR261" s="238" t="s">
        <v>2273</v>
      </c>
      <c r="AS261" s="238" t="s">
        <v>2273</v>
      </c>
      <c r="AT261" s="238" t="s">
        <v>2273</v>
      </c>
      <c r="AU261" s="238" t="s">
        <v>2273</v>
      </c>
    </row>
    <row r="262" spans="2:47" ht="157.5" hidden="1">
      <c r="B262" s="239" t="s">
        <v>3087</v>
      </c>
      <c r="C262" s="240" t="s">
        <v>3088</v>
      </c>
      <c r="D262" s="240" t="s">
        <v>2268</v>
      </c>
      <c r="E262" s="240" t="s">
        <v>2268</v>
      </c>
      <c r="F262" s="240" t="s">
        <v>2682</v>
      </c>
      <c r="G262" s="240" t="s">
        <v>3089</v>
      </c>
      <c r="H262" s="240" t="s">
        <v>3090</v>
      </c>
      <c r="I262" s="240" t="s">
        <v>2272</v>
      </c>
      <c r="J262" s="242">
        <v>61924</v>
      </c>
      <c r="K262" s="242">
        <v>69286</v>
      </c>
      <c r="L262" s="242">
        <v>70287</v>
      </c>
      <c r="M262" s="242">
        <v>75778</v>
      </c>
      <c r="N262" s="242">
        <v>86627.199999999997</v>
      </c>
      <c r="O262" s="242">
        <v>89361.5</v>
      </c>
      <c r="P262" s="242">
        <v>88644.2</v>
      </c>
      <c r="Q262" s="242">
        <v>90165.7</v>
      </c>
      <c r="R262" s="242">
        <v>91625.7</v>
      </c>
      <c r="S262" s="241">
        <v>92466</v>
      </c>
      <c r="T262" s="237">
        <v>94546</v>
      </c>
      <c r="U262" s="237">
        <v>97350</v>
      </c>
      <c r="V262" s="237">
        <v>97350</v>
      </c>
      <c r="W262" s="237">
        <v>97350</v>
      </c>
      <c r="X262" s="237">
        <v>97350</v>
      </c>
      <c r="Y262" s="237">
        <v>95550</v>
      </c>
      <c r="Z262" s="237">
        <v>95550</v>
      </c>
      <c r="AA262" s="237">
        <v>95550</v>
      </c>
      <c r="AB262" s="237">
        <v>95550</v>
      </c>
      <c r="AC262" s="237">
        <v>95550</v>
      </c>
      <c r="AD262" s="242" t="s">
        <v>2273</v>
      </c>
      <c r="AE262" s="242" t="s">
        <v>2273</v>
      </c>
      <c r="AF262" s="242" t="s">
        <v>2273</v>
      </c>
      <c r="AG262" s="242" t="s">
        <v>2273</v>
      </c>
      <c r="AH262" s="242" t="s">
        <v>2273</v>
      </c>
      <c r="AI262" s="242" t="s">
        <v>2273</v>
      </c>
      <c r="AJ262" s="242" t="s">
        <v>2273</v>
      </c>
      <c r="AK262" s="242" t="s">
        <v>2273</v>
      </c>
      <c r="AL262" s="242" t="s">
        <v>2273</v>
      </c>
      <c r="AM262" s="242" t="s">
        <v>2273</v>
      </c>
      <c r="AN262" s="242" t="s">
        <v>2273</v>
      </c>
      <c r="AO262" s="242" t="s">
        <v>2273</v>
      </c>
      <c r="AP262" s="242" t="s">
        <v>2273</v>
      </c>
      <c r="AQ262" s="242" t="s">
        <v>2273</v>
      </c>
      <c r="AR262" s="242" t="s">
        <v>2273</v>
      </c>
      <c r="AS262" s="242" t="s">
        <v>2273</v>
      </c>
      <c r="AT262" s="242" t="s">
        <v>2273</v>
      </c>
      <c r="AU262" s="242" t="s">
        <v>2273</v>
      </c>
    </row>
    <row r="263" spans="2:47" ht="157.5" hidden="1">
      <c r="B263" s="234" t="s">
        <v>3091</v>
      </c>
      <c r="C263" s="235" t="s">
        <v>3092</v>
      </c>
      <c r="D263" s="235" t="s">
        <v>2268</v>
      </c>
      <c r="E263" s="235" t="s">
        <v>2268</v>
      </c>
      <c r="F263" s="235" t="s">
        <v>2682</v>
      </c>
      <c r="G263" s="235" t="s">
        <v>3093</v>
      </c>
      <c r="H263" s="235" t="s">
        <v>2268</v>
      </c>
      <c r="I263" s="235" t="s">
        <v>2272</v>
      </c>
      <c r="J263" s="238">
        <v>0</v>
      </c>
      <c r="K263" s="238">
        <v>0</v>
      </c>
      <c r="L263" s="238">
        <v>0</v>
      </c>
      <c r="M263" s="238">
        <v>0</v>
      </c>
      <c r="N263" s="238">
        <v>0</v>
      </c>
      <c r="O263" s="238">
        <v>0</v>
      </c>
      <c r="P263" s="238">
        <v>0</v>
      </c>
      <c r="Q263" s="238">
        <v>0</v>
      </c>
      <c r="R263" s="238">
        <v>0</v>
      </c>
      <c r="S263" s="236">
        <v>0</v>
      </c>
      <c r="T263" s="237">
        <v>0</v>
      </c>
      <c r="U263" s="237">
        <v>0</v>
      </c>
      <c r="V263" s="237">
        <v>0</v>
      </c>
      <c r="W263" s="237">
        <v>0</v>
      </c>
      <c r="X263" s="237">
        <v>0</v>
      </c>
      <c r="Y263" s="237">
        <v>0</v>
      </c>
      <c r="Z263" s="237">
        <v>0</v>
      </c>
      <c r="AA263" s="237">
        <v>0</v>
      </c>
      <c r="AB263" s="237">
        <v>0</v>
      </c>
      <c r="AC263" s="237">
        <v>0</v>
      </c>
      <c r="AD263" s="238" t="s">
        <v>2273</v>
      </c>
      <c r="AE263" s="238" t="s">
        <v>2273</v>
      </c>
      <c r="AF263" s="238" t="s">
        <v>2273</v>
      </c>
      <c r="AG263" s="238" t="s">
        <v>2273</v>
      </c>
      <c r="AH263" s="238" t="s">
        <v>2273</v>
      </c>
      <c r="AI263" s="238" t="s">
        <v>2273</v>
      </c>
      <c r="AJ263" s="238" t="s">
        <v>2273</v>
      </c>
      <c r="AK263" s="238" t="s">
        <v>2273</v>
      </c>
      <c r="AL263" s="238" t="s">
        <v>2273</v>
      </c>
      <c r="AM263" s="238" t="s">
        <v>2273</v>
      </c>
      <c r="AN263" s="238" t="s">
        <v>2273</v>
      </c>
      <c r="AO263" s="238" t="s">
        <v>2273</v>
      </c>
      <c r="AP263" s="238" t="s">
        <v>2273</v>
      </c>
      <c r="AQ263" s="238" t="s">
        <v>2273</v>
      </c>
      <c r="AR263" s="238" t="s">
        <v>2273</v>
      </c>
      <c r="AS263" s="238" t="s">
        <v>2273</v>
      </c>
      <c r="AT263" s="238" t="s">
        <v>2273</v>
      </c>
      <c r="AU263" s="238" t="s">
        <v>2273</v>
      </c>
    </row>
    <row r="264" spans="2:47" ht="157.5" hidden="1">
      <c r="B264" s="239" t="s">
        <v>3094</v>
      </c>
      <c r="C264" s="240" t="s">
        <v>3095</v>
      </c>
      <c r="D264" s="240" t="s">
        <v>2268</v>
      </c>
      <c r="E264" s="240" t="s">
        <v>2268</v>
      </c>
      <c r="F264" s="240" t="s">
        <v>2682</v>
      </c>
      <c r="G264" s="240" t="s">
        <v>3096</v>
      </c>
      <c r="H264" s="240" t="s">
        <v>2268</v>
      </c>
      <c r="I264" s="240" t="s">
        <v>2272</v>
      </c>
      <c r="J264" s="242">
        <v>6452</v>
      </c>
      <c r="K264" s="242">
        <v>6467</v>
      </c>
      <c r="L264" s="242">
        <v>6471</v>
      </c>
      <c r="M264" s="242">
        <v>6485</v>
      </c>
      <c r="N264" s="242">
        <v>6489.5</v>
      </c>
      <c r="O264" s="242">
        <v>6490.4</v>
      </c>
      <c r="P264" s="242">
        <v>6509.5</v>
      </c>
      <c r="Q264" s="242">
        <v>6505.8</v>
      </c>
      <c r="R264" s="242">
        <v>6540.8</v>
      </c>
      <c r="S264" s="241">
        <v>6511</v>
      </c>
      <c r="T264" s="237">
        <v>6521</v>
      </c>
      <c r="U264" s="237">
        <v>6526</v>
      </c>
      <c r="V264" s="237">
        <v>6536</v>
      </c>
      <c r="W264" s="237">
        <v>6546</v>
      </c>
      <c r="X264" s="237">
        <v>6556</v>
      </c>
      <c r="Y264" s="237">
        <v>6566</v>
      </c>
      <c r="Z264" s="237">
        <v>6576</v>
      </c>
      <c r="AA264" s="237">
        <v>6586</v>
      </c>
      <c r="AB264" s="237">
        <v>7086</v>
      </c>
      <c r="AC264" s="237">
        <v>7586</v>
      </c>
      <c r="AD264" s="242" t="s">
        <v>2273</v>
      </c>
      <c r="AE264" s="242" t="s">
        <v>2273</v>
      </c>
      <c r="AF264" s="242" t="s">
        <v>2273</v>
      </c>
      <c r="AG264" s="242" t="s">
        <v>2273</v>
      </c>
      <c r="AH264" s="242" t="s">
        <v>2273</v>
      </c>
      <c r="AI264" s="242" t="s">
        <v>2273</v>
      </c>
      <c r="AJ264" s="242" t="s">
        <v>2273</v>
      </c>
      <c r="AK264" s="242" t="s">
        <v>2273</v>
      </c>
      <c r="AL264" s="242" t="s">
        <v>2273</v>
      </c>
      <c r="AM264" s="242" t="s">
        <v>2273</v>
      </c>
      <c r="AN264" s="242" t="s">
        <v>2273</v>
      </c>
      <c r="AO264" s="242" t="s">
        <v>2273</v>
      </c>
      <c r="AP264" s="242" t="s">
        <v>2273</v>
      </c>
      <c r="AQ264" s="242" t="s">
        <v>2273</v>
      </c>
      <c r="AR264" s="242" t="s">
        <v>2273</v>
      </c>
      <c r="AS264" s="242" t="s">
        <v>2273</v>
      </c>
      <c r="AT264" s="242" t="s">
        <v>2273</v>
      </c>
      <c r="AU264" s="242" t="s">
        <v>2273</v>
      </c>
    </row>
    <row r="265" spans="2:47" ht="157.5" hidden="1">
      <c r="B265" s="234" t="s">
        <v>3097</v>
      </c>
      <c r="C265" s="235" t="s">
        <v>3098</v>
      </c>
      <c r="D265" s="235" t="s">
        <v>2268</v>
      </c>
      <c r="E265" s="235" t="s">
        <v>2268</v>
      </c>
      <c r="F265" s="235" t="s">
        <v>2682</v>
      </c>
      <c r="G265" s="235" t="s">
        <v>3099</v>
      </c>
      <c r="H265" s="235" t="s">
        <v>2268</v>
      </c>
      <c r="I265" s="235" t="s">
        <v>2272</v>
      </c>
      <c r="J265" s="238">
        <v>20716</v>
      </c>
      <c r="K265" s="238">
        <v>20716</v>
      </c>
      <c r="L265" s="238">
        <v>21716</v>
      </c>
      <c r="M265" s="238">
        <v>23116</v>
      </c>
      <c r="N265" s="238">
        <v>22528.7</v>
      </c>
      <c r="O265" s="238">
        <v>21850</v>
      </c>
      <c r="P265" s="238">
        <v>23250</v>
      </c>
      <c r="Q265" s="238">
        <v>23250</v>
      </c>
      <c r="R265" s="238">
        <v>23250</v>
      </c>
      <c r="S265" s="236">
        <v>24590</v>
      </c>
      <c r="T265" s="237">
        <v>25930</v>
      </c>
      <c r="U265" s="237">
        <v>24919</v>
      </c>
      <c r="V265" s="237">
        <v>26587</v>
      </c>
      <c r="W265" s="237">
        <v>25599</v>
      </c>
      <c r="X265" s="237">
        <v>24611</v>
      </c>
      <c r="Y265" s="237">
        <v>23644</v>
      </c>
      <c r="Z265" s="237">
        <v>23044</v>
      </c>
      <c r="AA265" s="237">
        <v>23044</v>
      </c>
      <c r="AB265" s="237">
        <v>23044</v>
      </c>
      <c r="AC265" s="237">
        <v>23044</v>
      </c>
      <c r="AD265" s="238" t="s">
        <v>2273</v>
      </c>
      <c r="AE265" s="238" t="s">
        <v>2273</v>
      </c>
      <c r="AF265" s="238" t="s">
        <v>2273</v>
      </c>
      <c r="AG265" s="238" t="s">
        <v>2273</v>
      </c>
      <c r="AH265" s="238" t="s">
        <v>2273</v>
      </c>
      <c r="AI265" s="238" t="s">
        <v>2273</v>
      </c>
      <c r="AJ265" s="238" t="s">
        <v>2273</v>
      </c>
      <c r="AK265" s="238" t="s">
        <v>2273</v>
      </c>
      <c r="AL265" s="238" t="s">
        <v>2273</v>
      </c>
      <c r="AM265" s="238" t="s">
        <v>2273</v>
      </c>
      <c r="AN265" s="238" t="s">
        <v>2273</v>
      </c>
      <c r="AO265" s="238" t="s">
        <v>2273</v>
      </c>
      <c r="AP265" s="238" t="s">
        <v>2273</v>
      </c>
      <c r="AQ265" s="238" t="s">
        <v>2273</v>
      </c>
      <c r="AR265" s="238" t="s">
        <v>2273</v>
      </c>
      <c r="AS265" s="238" t="s">
        <v>2273</v>
      </c>
      <c r="AT265" s="238" t="s">
        <v>2273</v>
      </c>
      <c r="AU265" s="238" t="s">
        <v>2273</v>
      </c>
    </row>
    <row r="266" spans="2:47" ht="157.5" hidden="1">
      <c r="B266" s="239" t="s">
        <v>3100</v>
      </c>
      <c r="C266" s="240" t="s">
        <v>3101</v>
      </c>
      <c r="D266" s="240" t="s">
        <v>2268</v>
      </c>
      <c r="E266" s="240" t="s">
        <v>2268</v>
      </c>
      <c r="F266" s="240" t="s">
        <v>2682</v>
      </c>
      <c r="G266" s="240" t="s">
        <v>3102</v>
      </c>
      <c r="H266" s="240" t="s">
        <v>2268</v>
      </c>
      <c r="I266" s="240" t="s">
        <v>2272</v>
      </c>
      <c r="J266" s="242">
        <v>2386</v>
      </c>
      <c r="K266" s="242">
        <v>3487</v>
      </c>
      <c r="L266" s="242">
        <v>4947</v>
      </c>
      <c r="M266" s="242">
        <v>6204</v>
      </c>
      <c r="N266" s="242">
        <v>7905</v>
      </c>
      <c r="O266" s="242">
        <v>10597</v>
      </c>
      <c r="P266" s="242">
        <v>14466</v>
      </c>
      <c r="Q266" s="242">
        <v>19224</v>
      </c>
      <c r="R266" s="242">
        <v>24124</v>
      </c>
      <c r="S266" s="241">
        <v>27784</v>
      </c>
      <c r="T266" s="237">
        <v>31084</v>
      </c>
      <c r="U266" s="237">
        <v>34084</v>
      </c>
      <c r="V266" s="237">
        <v>37284</v>
      </c>
      <c r="W266" s="237">
        <v>40784</v>
      </c>
      <c r="X266" s="237">
        <v>44284</v>
      </c>
      <c r="Y266" s="237">
        <v>48084</v>
      </c>
      <c r="Z266" s="237">
        <v>52084</v>
      </c>
      <c r="AA266" s="237">
        <v>56384</v>
      </c>
      <c r="AB266" s="237">
        <v>60884</v>
      </c>
      <c r="AC266" s="237">
        <v>65384</v>
      </c>
      <c r="AD266" s="242" t="s">
        <v>2273</v>
      </c>
      <c r="AE266" s="242" t="s">
        <v>2273</v>
      </c>
      <c r="AF266" s="242" t="s">
        <v>2273</v>
      </c>
      <c r="AG266" s="242" t="s">
        <v>2273</v>
      </c>
      <c r="AH266" s="242" t="s">
        <v>2273</v>
      </c>
      <c r="AI266" s="242" t="s">
        <v>2273</v>
      </c>
      <c r="AJ266" s="242" t="s">
        <v>2273</v>
      </c>
      <c r="AK266" s="242" t="s">
        <v>2273</v>
      </c>
      <c r="AL266" s="242" t="s">
        <v>2273</v>
      </c>
      <c r="AM266" s="242" t="s">
        <v>2273</v>
      </c>
      <c r="AN266" s="242" t="s">
        <v>2273</v>
      </c>
      <c r="AO266" s="242" t="s">
        <v>2273</v>
      </c>
      <c r="AP266" s="242" t="s">
        <v>2273</v>
      </c>
      <c r="AQ266" s="242" t="s">
        <v>2273</v>
      </c>
      <c r="AR266" s="242" t="s">
        <v>2273</v>
      </c>
      <c r="AS266" s="242" t="s">
        <v>2273</v>
      </c>
      <c r="AT266" s="242" t="s">
        <v>2273</v>
      </c>
      <c r="AU266" s="242" t="s">
        <v>2273</v>
      </c>
    </row>
    <row r="267" spans="2:47" ht="157.5" hidden="1">
      <c r="B267" s="234" t="s">
        <v>3103</v>
      </c>
      <c r="C267" s="235" t="s">
        <v>3104</v>
      </c>
      <c r="D267" s="235" t="s">
        <v>2268</v>
      </c>
      <c r="E267" s="235" t="s">
        <v>2268</v>
      </c>
      <c r="F267" s="235" t="s">
        <v>2682</v>
      </c>
      <c r="G267" s="235" t="s">
        <v>3105</v>
      </c>
      <c r="H267" s="235" t="s">
        <v>2268</v>
      </c>
      <c r="I267" s="235" t="s">
        <v>2272</v>
      </c>
      <c r="J267" s="238">
        <v>1555</v>
      </c>
      <c r="K267" s="238">
        <v>2620</v>
      </c>
      <c r="L267" s="238">
        <v>3845</v>
      </c>
      <c r="M267" s="238">
        <v>4882</v>
      </c>
      <c r="N267" s="238">
        <v>6434.8</v>
      </c>
      <c r="O267" s="238">
        <v>8921.2999999999993</v>
      </c>
      <c r="P267" s="238">
        <v>12717</v>
      </c>
      <c r="Q267" s="238">
        <v>17322.7</v>
      </c>
      <c r="R267" s="238">
        <v>22122.7</v>
      </c>
      <c r="S267" s="236">
        <v>25623</v>
      </c>
      <c r="T267" s="237">
        <v>28623</v>
      </c>
      <c r="U267" s="237">
        <v>31123</v>
      </c>
      <c r="V267" s="237">
        <v>33623</v>
      </c>
      <c r="W267" s="237">
        <v>36123</v>
      </c>
      <c r="X267" s="237">
        <v>38623</v>
      </c>
      <c r="Y267" s="237">
        <v>40623</v>
      </c>
      <c r="Z267" s="237">
        <v>42623</v>
      </c>
      <c r="AA267" s="237">
        <v>44623</v>
      </c>
      <c r="AB267" s="237">
        <v>46623</v>
      </c>
      <c r="AC267" s="237">
        <v>48623</v>
      </c>
      <c r="AD267" s="238" t="s">
        <v>2273</v>
      </c>
      <c r="AE267" s="238" t="s">
        <v>2273</v>
      </c>
      <c r="AF267" s="238" t="s">
        <v>2273</v>
      </c>
      <c r="AG267" s="238" t="s">
        <v>2273</v>
      </c>
      <c r="AH267" s="238" t="s">
        <v>2273</v>
      </c>
      <c r="AI267" s="238" t="s">
        <v>2273</v>
      </c>
      <c r="AJ267" s="238" t="s">
        <v>2273</v>
      </c>
      <c r="AK267" s="238" t="s">
        <v>2273</v>
      </c>
      <c r="AL267" s="238" t="s">
        <v>2273</v>
      </c>
      <c r="AM267" s="238" t="s">
        <v>2273</v>
      </c>
      <c r="AN267" s="238" t="s">
        <v>2273</v>
      </c>
      <c r="AO267" s="238" t="s">
        <v>2273</v>
      </c>
      <c r="AP267" s="238" t="s">
        <v>2273</v>
      </c>
      <c r="AQ267" s="238" t="s">
        <v>2273</v>
      </c>
      <c r="AR267" s="238" t="s">
        <v>2273</v>
      </c>
      <c r="AS267" s="238" t="s">
        <v>2273</v>
      </c>
      <c r="AT267" s="238" t="s">
        <v>2273</v>
      </c>
      <c r="AU267" s="238" t="s">
        <v>2273</v>
      </c>
    </row>
    <row r="268" spans="2:47" ht="157.5" hidden="1">
      <c r="B268" s="239" t="s">
        <v>3106</v>
      </c>
      <c r="C268" s="240" t="s">
        <v>3107</v>
      </c>
      <c r="D268" s="240" t="s">
        <v>2268</v>
      </c>
      <c r="E268" s="240" t="s">
        <v>2268</v>
      </c>
      <c r="F268" s="240" t="s">
        <v>2682</v>
      </c>
      <c r="G268" s="240" t="s">
        <v>3108</v>
      </c>
      <c r="H268" s="240" t="s">
        <v>2268</v>
      </c>
      <c r="I268" s="240" t="s">
        <v>2272</v>
      </c>
      <c r="J268" s="242">
        <v>255</v>
      </c>
      <c r="K268" s="242">
        <v>255</v>
      </c>
      <c r="L268" s="242">
        <v>255</v>
      </c>
      <c r="M268" s="242">
        <v>255</v>
      </c>
      <c r="N268" s="242">
        <v>255.11</v>
      </c>
      <c r="O268" s="242">
        <v>255</v>
      </c>
      <c r="P268" s="242">
        <v>255.5</v>
      </c>
      <c r="Q268" s="242">
        <v>255.5</v>
      </c>
      <c r="R268" s="242">
        <v>255.5</v>
      </c>
      <c r="S268" s="241">
        <v>255.5</v>
      </c>
      <c r="T268" s="237">
        <v>255.5</v>
      </c>
      <c r="U268" s="237">
        <v>255.5</v>
      </c>
      <c r="V268" s="237">
        <v>255.5</v>
      </c>
      <c r="W268" s="237">
        <v>255.5</v>
      </c>
      <c r="X268" s="237">
        <v>255.5</v>
      </c>
      <c r="Y268" s="237">
        <v>255.5</v>
      </c>
      <c r="Z268" s="237">
        <v>255.5</v>
      </c>
      <c r="AA268" s="237">
        <v>255.5</v>
      </c>
      <c r="AB268" s="237">
        <v>255.5</v>
      </c>
      <c r="AC268" s="237">
        <v>255.5</v>
      </c>
      <c r="AD268" s="242" t="s">
        <v>2273</v>
      </c>
      <c r="AE268" s="242" t="s">
        <v>2273</v>
      </c>
      <c r="AF268" s="242" t="s">
        <v>2273</v>
      </c>
      <c r="AG268" s="242" t="s">
        <v>2273</v>
      </c>
      <c r="AH268" s="242" t="s">
        <v>2273</v>
      </c>
      <c r="AI268" s="242" t="s">
        <v>2273</v>
      </c>
      <c r="AJ268" s="242" t="s">
        <v>2273</v>
      </c>
      <c r="AK268" s="242" t="s">
        <v>2273</v>
      </c>
      <c r="AL268" s="242" t="s">
        <v>2273</v>
      </c>
      <c r="AM268" s="242" t="s">
        <v>2273</v>
      </c>
      <c r="AN268" s="242" t="s">
        <v>2273</v>
      </c>
      <c r="AO268" s="242" t="s">
        <v>2273</v>
      </c>
      <c r="AP268" s="242" t="s">
        <v>2273</v>
      </c>
      <c r="AQ268" s="242" t="s">
        <v>2273</v>
      </c>
      <c r="AR268" s="242" t="s">
        <v>2273</v>
      </c>
      <c r="AS268" s="242" t="s">
        <v>2273</v>
      </c>
      <c r="AT268" s="242" t="s">
        <v>2273</v>
      </c>
      <c r="AU268" s="242" t="s">
        <v>2273</v>
      </c>
    </row>
    <row r="269" spans="2:47" ht="157.5" hidden="1">
      <c r="B269" s="234" t="s">
        <v>3109</v>
      </c>
      <c r="C269" s="235" t="s">
        <v>3110</v>
      </c>
      <c r="D269" s="235" t="s">
        <v>2268</v>
      </c>
      <c r="E269" s="235" t="s">
        <v>2268</v>
      </c>
      <c r="F269" s="235" t="s">
        <v>2682</v>
      </c>
      <c r="G269" s="235" t="s">
        <v>3111</v>
      </c>
      <c r="H269" s="235" t="s">
        <v>2268</v>
      </c>
      <c r="I269" s="235" t="s">
        <v>2272</v>
      </c>
      <c r="J269" s="238">
        <v>576</v>
      </c>
      <c r="K269" s="238">
        <v>612</v>
      </c>
      <c r="L269" s="238">
        <v>847</v>
      </c>
      <c r="M269" s="238">
        <v>1067</v>
      </c>
      <c r="N269" s="238">
        <v>1214.8</v>
      </c>
      <c r="O269" s="238">
        <v>1420.3</v>
      </c>
      <c r="P269" s="238">
        <v>1493.8</v>
      </c>
      <c r="Q269" s="238">
        <v>1645.3</v>
      </c>
      <c r="R269" s="238">
        <v>1745.3</v>
      </c>
      <c r="S269" s="236">
        <v>1905</v>
      </c>
      <c r="T269" s="237">
        <v>2205</v>
      </c>
      <c r="U269" s="237">
        <v>2705</v>
      </c>
      <c r="V269" s="237">
        <v>3405</v>
      </c>
      <c r="W269" s="237">
        <v>4405</v>
      </c>
      <c r="X269" s="237">
        <v>5405</v>
      </c>
      <c r="Y269" s="237">
        <v>7205</v>
      </c>
      <c r="Z269" s="237">
        <v>9205</v>
      </c>
      <c r="AA269" s="237">
        <v>11505</v>
      </c>
      <c r="AB269" s="237">
        <v>14005</v>
      </c>
      <c r="AC269" s="237">
        <v>16505</v>
      </c>
      <c r="AD269" s="238" t="s">
        <v>2273</v>
      </c>
      <c r="AE269" s="238" t="s">
        <v>2273</v>
      </c>
      <c r="AF269" s="238" t="s">
        <v>2273</v>
      </c>
      <c r="AG269" s="238" t="s">
        <v>2273</v>
      </c>
      <c r="AH269" s="238" t="s">
        <v>2273</v>
      </c>
      <c r="AI269" s="238" t="s">
        <v>2273</v>
      </c>
      <c r="AJ269" s="238" t="s">
        <v>2273</v>
      </c>
      <c r="AK269" s="238" t="s">
        <v>2273</v>
      </c>
      <c r="AL269" s="238" t="s">
        <v>2273</v>
      </c>
      <c r="AM269" s="238" t="s">
        <v>2273</v>
      </c>
      <c r="AN269" s="238" t="s">
        <v>2273</v>
      </c>
      <c r="AO269" s="238" t="s">
        <v>2273</v>
      </c>
      <c r="AP269" s="238" t="s">
        <v>2273</v>
      </c>
      <c r="AQ269" s="238" t="s">
        <v>2273</v>
      </c>
      <c r="AR269" s="238" t="s">
        <v>2273</v>
      </c>
      <c r="AS269" s="238" t="s">
        <v>2273</v>
      </c>
      <c r="AT269" s="238" t="s">
        <v>2273</v>
      </c>
      <c r="AU269" s="238" t="s">
        <v>2273</v>
      </c>
    </row>
    <row r="270" spans="2:47" ht="157.5" hidden="1">
      <c r="B270" s="239" t="s">
        <v>3112</v>
      </c>
      <c r="C270" s="240" t="s">
        <v>3113</v>
      </c>
      <c r="D270" s="240" t="s">
        <v>2268</v>
      </c>
      <c r="E270" s="240" t="s">
        <v>2268</v>
      </c>
      <c r="F270" s="240" t="s">
        <v>2682</v>
      </c>
      <c r="G270" s="240" t="s">
        <v>3114</v>
      </c>
      <c r="H270" s="240" t="s">
        <v>2268</v>
      </c>
      <c r="I270" s="240" t="s">
        <v>2272</v>
      </c>
      <c r="J270" s="242">
        <v>222842</v>
      </c>
      <c r="K270" s="242">
        <v>231500</v>
      </c>
      <c r="L270" s="242">
        <v>236586</v>
      </c>
      <c r="M270" s="242">
        <v>234699</v>
      </c>
      <c r="N270" s="242">
        <v>255508.5</v>
      </c>
      <c r="O270" s="242">
        <v>258286.1</v>
      </c>
      <c r="P270" s="242">
        <v>246071.3</v>
      </c>
      <c r="Q270" s="242">
        <v>206455.9</v>
      </c>
      <c r="R270" s="242">
        <v>208112.3</v>
      </c>
      <c r="S270" s="241">
        <v>229919</v>
      </c>
      <c r="T270" s="237">
        <v>230493</v>
      </c>
      <c r="U270" s="237">
        <v>232787</v>
      </c>
      <c r="V270" s="237">
        <v>223907</v>
      </c>
      <c r="W270" s="237">
        <v>220121</v>
      </c>
      <c r="X270" s="237">
        <v>220562</v>
      </c>
      <c r="Y270" s="237">
        <v>202681</v>
      </c>
      <c r="Z270" s="237">
        <v>196077</v>
      </c>
      <c r="AA270" s="237">
        <v>176770</v>
      </c>
      <c r="AB270" s="237">
        <v>160804</v>
      </c>
      <c r="AC270" s="237">
        <v>153247</v>
      </c>
      <c r="AD270" s="242" t="s">
        <v>2273</v>
      </c>
      <c r="AE270" s="242" t="s">
        <v>2273</v>
      </c>
      <c r="AF270" s="242" t="s">
        <v>2273</v>
      </c>
      <c r="AG270" s="242" t="s">
        <v>2273</v>
      </c>
      <c r="AH270" s="242" t="s">
        <v>2273</v>
      </c>
      <c r="AI270" s="242" t="s">
        <v>2273</v>
      </c>
      <c r="AJ270" s="242" t="s">
        <v>2273</v>
      </c>
      <c r="AK270" s="242" t="s">
        <v>2273</v>
      </c>
      <c r="AL270" s="242" t="s">
        <v>2273</v>
      </c>
      <c r="AM270" s="242" t="s">
        <v>2273</v>
      </c>
      <c r="AN270" s="242" t="s">
        <v>2273</v>
      </c>
      <c r="AO270" s="242" t="s">
        <v>2273</v>
      </c>
      <c r="AP270" s="242" t="s">
        <v>2273</v>
      </c>
      <c r="AQ270" s="242" t="s">
        <v>2273</v>
      </c>
      <c r="AR270" s="242" t="s">
        <v>2273</v>
      </c>
      <c r="AS270" s="242" t="s">
        <v>2273</v>
      </c>
      <c r="AT270" s="242" t="s">
        <v>2273</v>
      </c>
      <c r="AU270" s="242" t="s">
        <v>2273</v>
      </c>
    </row>
    <row r="271" spans="2:47" ht="157.5" hidden="1">
      <c r="B271" s="234" t="s">
        <v>3115</v>
      </c>
      <c r="C271" s="235" t="s">
        <v>3116</v>
      </c>
      <c r="D271" s="235" t="s">
        <v>2268</v>
      </c>
      <c r="E271" s="235" t="s">
        <v>2268</v>
      </c>
      <c r="F271" s="235" t="s">
        <v>2682</v>
      </c>
      <c r="G271" s="235" t="s">
        <v>3117</v>
      </c>
      <c r="H271" s="235" t="s">
        <v>2268</v>
      </c>
      <c r="I271" s="235" t="s">
        <v>2272</v>
      </c>
      <c r="J271" s="238">
        <v>391580</v>
      </c>
      <c r="K271" s="238">
        <v>382512</v>
      </c>
      <c r="L271" s="238">
        <v>376326</v>
      </c>
      <c r="M271" s="238">
        <v>386769</v>
      </c>
      <c r="N271" s="238">
        <v>401745.5</v>
      </c>
      <c r="O271" s="238">
        <v>437194.1</v>
      </c>
      <c r="P271" s="238">
        <v>413182.3</v>
      </c>
      <c r="Q271" s="238">
        <v>389685.9</v>
      </c>
      <c r="R271" s="238">
        <v>414237</v>
      </c>
      <c r="S271" s="236">
        <v>418035</v>
      </c>
      <c r="T271" s="237">
        <v>419078</v>
      </c>
      <c r="U271" s="237">
        <v>431087</v>
      </c>
      <c r="V271" s="237">
        <v>422466</v>
      </c>
      <c r="W271" s="237">
        <v>423311</v>
      </c>
      <c r="X271" s="237">
        <v>424157</v>
      </c>
      <c r="Y271" s="237">
        <v>422253</v>
      </c>
      <c r="Z271" s="237">
        <v>417186</v>
      </c>
      <c r="AA271" s="237">
        <v>401750</v>
      </c>
      <c r="AB271" s="237">
        <v>382868</v>
      </c>
      <c r="AC271" s="237">
        <v>364873</v>
      </c>
      <c r="AD271" s="238" t="s">
        <v>2273</v>
      </c>
      <c r="AE271" s="238" t="s">
        <v>2273</v>
      </c>
      <c r="AF271" s="238" t="s">
        <v>2273</v>
      </c>
      <c r="AG271" s="238" t="s">
        <v>2273</v>
      </c>
      <c r="AH271" s="238" t="s">
        <v>2273</v>
      </c>
      <c r="AI271" s="238" t="s">
        <v>2273</v>
      </c>
      <c r="AJ271" s="238" t="s">
        <v>2273</v>
      </c>
      <c r="AK271" s="238" t="s">
        <v>2273</v>
      </c>
      <c r="AL271" s="238" t="s">
        <v>2273</v>
      </c>
      <c r="AM271" s="238" t="s">
        <v>2273</v>
      </c>
      <c r="AN271" s="238" t="s">
        <v>2273</v>
      </c>
      <c r="AO271" s="238" t="s">
        <v>2273</v>
      </c>
      <c r="AP271" s="238" t="s">
        <v>2273</v>
      </c>
      <c r="AQ271" s="238" t="s">
        <v>2273</v>
      </c>
      <c r="AR271" s="238" t="s">
        <v>2273</v>
      </c>
      <c r="AS271" s="238" t="s">
        <v>2273</v>
      </c>
      <c r="AT271" s="238" t="s">
        <v>2273</v>
      </c>
      <c r="AU271" s="238" t="s">
        <v>2273</v>
      </c>
    </row>
    <row r="272" spans="2:47" ht="157.5" hidden="1">
      <c r="B272" s="239" t="s">
        <v>3118</v>
      </c>
      <c r="C272" s="240" t="s">
        <v>3119</v>
      </c>
      <c r="D272" s="240" t="s">
        <v>2268</v>
      </c>
      <c r="E272" s="240" t="s">
        <v>2268</v>
      </c>
      <c r="F272" s="240" t="s">
        <v>2682</v>
      </c>
      <c r="G272" s="240" t="s">
        <v>3120</v>
      </c>
      <c r="H272" s="240" t="s">
        <v>2268</v>
      </c>
      <c r="I272" s="240" t="s">
        <v>2272</v>
      </c>
      <c r="J272" s="242">
        <v>0</v>
      </c>
      <c r="K272" s="242">
        <v>0</v>
      </c>
      <c r="L272" s="242">
        <v>0</v>
      </c>
      <c r="M272" s="242">
        <v>0</v>
      </c>
      <c r="N272" s="242">
        <v>0</v>
      </c>
      <c r="O272" s="242">
        <v>0</v>
      </c>
      <c r="P272" s="242">
        <v>0</v>
      </c>
      <c r="Q272" s="242">
        <v>0</v>
      </c>
      <c r="R272" s="242">
        <v>0</v>
      </c>
      <c r="S272" s="241">
        <v>0</v>
      </c>
      <c r="T272" s="237">
        <v>0</v>
      </c>
      <c r="U272" s="237">
        <v>0</v>
      </c>
      <c r="V272" s="237">
        <v>0</v>
      </c>
      <c r="W272" s="237">
        <v>0</v>
      </c>
      <c r="X272" s="237">
        <v>0</v>
      </c>
      <c r="Y272" s="237">
        <v>0</v>
      </c>
      <c r="Z272" s="237">
        <v>0</v>
      </c>
      <c r="AA272" s="237">
        <v>0</v>
      </c>
      <c r="AB272" s="237">
        <v>0</v>
      </c>
      <c r="AC272" s="237">
        <v>0</v>
      </c>
      <c r="AD272" s="242" t="s">
        <v>2273</v>
      </c>
      <c r="AE272" s="242" t="s">
        <v>2273</v>
      </c>
      <c r="AF272" s="242" t="s">
        <v>2273</v>
      </c>
      <c r="AG272" s="242" t="s">
        <v>2273</v>
      </c>
      <c r="AH272" s="242" t="s">
        <v>2273</v>
      </c>
      <c r="AI272" s="242" t="s">
        <v>2273</v>
      </c>
      <c r="AJ272" s="242" t="s">
        <v>2273</v>
      </c>
      <c r="AK272" s="242" t="s">
        <v>2273</v>
      </c>
      <c r="AL272" s="242" t="s">
        <v>2273</v>
      </c>
      <c r="AM272" s="242" t="s">
        <v>2273</v>
      </c>
      <c r="AN272" s="242" t="s">
        <v>2273</v>
      </c>
      <c r="AO272" s="242" t="s">
        <v>2273</v>
      </c>
      <c r="AP272" s="242" t="s">
        <v>2273</v>
      </c>
      <c r="AQ272" s="242" t="s">
        <v>2273</v>
      </c>
      <c r="AR272" s="242" t="s">
        <v>2273</v>
      </c>
      <c r="AS272" s="242" t="s">
        <v>2273</v>
      </c>
      <c r="AT272" s="242" t="s">
        <v>2273</v>
      </c>
      <c r="AU272" s="242" t="s">
        <v>2273</v>
      </c>
    </row>
    <row r="273" spans="2:47" ht="157.5" hidden="1">
      <c r="B273" s="234" t="s">
        <v>3121</v>
      </c>
      <c r="C273" s="235" t="s">
        <v>3122</v>
      </c>
      <c r="D273" s="235" t="s">
        <v>2268</v>
      </c>
      <c r="E273" s="235" t="s">
        <v>2268</v>
      </c>
      <c r="F273" s="235" t="s">
        <v>2682</v>
      </c>
      <c r="G273" s="235" t="s">
        <v>3123</v>
      </c>
      <c r="H273" s="235" t="s">
        <v>2268</v>
      </c>
      <c r="I273" s="235" t="s">
        <v>2272</v>
      </c>
      <c r="J273" s="238">
        <v>4289</v>
      </c>
      <c r="K273" s="238">
        <v>2752</v>
      </c>
      <c r="L273" s="238">
        <v>2146</v>
      </c>
      <c r="M273" s="238">
        <v>2847</v>
      </c>
      <c r="N273" s="238">
        <v>2819.9</v>
      </c>
      <c r="O273" s="238">
        <v>3359.4</v>
      </c>
      <c r="P273" s="238">
        <v>2791.1</v>
      </c>
      <c r="Q273" s="238">
        <v>3877.2</v>
      </c>
      <c r="R273" s="238">
        <v>3054.3</v>
      </c>
      <c r="S273" s="236">
        <v>3040</v>
      </c>
      <c r="T273" s="237">
        <v>3045</v>
      </c>
      <c r="U273" s="237">
        <v>3047</v>
      </c>
      <c r="V273" s="237">
        <v>3052</v>
      </c>
      <c r="W273" s="237">
        <v>3057</v>
      </c>
      <c r="X273" s="237">
        <v>3061</v>
      </c>
      <c r="Y273" s="237">
        <v>3066</v>
      </c>
      <c r="Z273" s="237">
        <v>3071</v>
      </c>
      <c r="AA273" s="237">
        <v>3075</v>
      </c>
      <c r="AB273" s="237">
        <v>3309</v>
      </c>
      <c r="AC273" s="237">
        <v>3542</v>
      </c>
      <c r="AD273" s="238" t="s">
        <v>2273</v>
      </c>
      <c r="AE273" s="238" t="s">
        <v>2273</v>
      </c>
      <c r="AF273" s="238" t="s">
        <v>2273</v>
      </c>
      <c r="AG273" s="238" t="s">
        <v>2273</v>
      </c>
      <c r="AH273" s="238" t="s">
        <v>2273</v>
      </c>
      <c r="AI273" s="238" t="s">
        <v>2273</v>
      </c>
      <c r="AJ273" s="238" t="s">
        <v>2273</v>
      </c>
      <c r="AK273" s="238" t="s">
        <v>2273</v>
      </c>
      <c r="AL273" s="238" t="s">
        <v>2273</v>
      </c>
      <c r="AM273" s="238" t="s">
        <v>2273</v>
      </c>
      <c r="AN273" s="238" t="s">
        <v>2273</v>
      </c>
      <c r="AO273" s="238" t="s">
        <v>2273</v>
      </c>
      <c r="AP273" s="238" t="s">
        <v>2273</v>
      </c>
      <c r="AQ273" s="238" t="s">
        <v>2273</v>
      </c>
      <c r="AR273" s="238" t="s">
        <v>2273</v>
      </c>
      <c r="AS273" s="238" t="s">
        <v>2273</v>
      </c>
      <c r="AT273" s="238" t="s">
        <v>2273</v>
      </c>
      <c r="AU273" s="238" t="s">
        <v>2273</v>
      </c>
    </row>
    <row r="274" spans="2:47" ht="157.5" hidden="1">
      <c r="B274" s="239" t="s">
        <v>3124</v>
      </c>
      <c r="C274" s="240" t="s">
        <v>3125</v>
      </c>
      <c r="D274" s="240" t="s">
        <v>2268</v>
      </c>
      <c r="E274" s="240" t="s">
        <v>2268</v>
      </c>
      <c r="F274" s="240" t="s">
        <v>2682</v>
      </c>
      <c r="G274" s="240" t="s">
        <v>3126</v>
      </c>
      <c r="H274" s="240" t="s">
        <v>2268</v>
      </c>
      <c r="I274" s="240" t="s">
        <v>2272</v>
      </c>
      <c r="J274" s="242">
        <v>144835</v>
      </c>
      <c r="K274" s="242">
        <v>130458</v>
      </c>
      <c r="L274" s="242">
        <v>122856</v>
      </c>
      <c r="M274" s="242">
        <v>126559</v>
      </c>
      <c r="N274" s="242">
        <v>125947</v>
      </c>
      <c r="O274" s="242">
        <v>155542</v>
      </c>
      <c r="P274" s="242">
        <v>146095</v>
      </c>
      <c r="Q274" s="242">
        <v>163074</v>
      </c>
      <c r="R274" s="242">
        <v>188191</v>
      </c>
      <c r="S274" s="241">
        <v>171394</v>
      </c>
      <c r="T274" s="237">
        <v>171822</v>
      </c>
      <c r="U274" s="237">
        <v>181057</v>
      </c>
      <c r="V274" s="237">
        <v>181660</v>
      </c>
      <c r="W274" s="237">
        <v>186257</v>
      </c>
      <c r="X274" s="237">
        <v>186629</v>
      </c>
      <c r="Y274" s="237">
        <v>206904</v>
      </c>
      <c r="Z274" s="237">
        <v>208593</v>
      </c>
      <c r="AA274" s="237">
        <v>208910</v>
      </c>
      <c r="AB274" s="237">
        <v>214406</v>
      </c>
      <c r="AC274" s="237">
        <v>204329</v>
      </c>
      <c r="AD274" s="242" t="s">
        <v>2273</v>
      </c>
      <c r="AE274" s="242" t="s">
        <v>2273</v>
      </c>
      <c r="AF274" s="242" t="s">
        <v>2273</v>
      </c>
      <c r="AG274" s="242" t="s">
        <v>2273</v>
      </c>
      <c r="AH274" s="242" t="s">
        <v>2273</v>
      </c>
      <c r="AI274" s="242" t="s">
        <v>2273</v>
      </c>
      <c r="AJ274" s="242" t="s">
        <v>2273</v>
      </c>
      <c r="AK274" s="242" t="s">
        <v>2273</v>
      </c>
      <c r="AL274" s="242" t="s">
        <v>2273</v>
      </c>
      <c r="AM274" s="242" t="s">
        <v>2273</v>
      </c>
      <c r="AN274" s="242" t="s">
        <v>2273</v>
      </c>
      <c r="AO274" s="242" t="s">
        <v>2273</v>
      </c>
      <c r="AP274" s="242" t="s">
        <v>2273</v>
      </c>
      <c r="AQ274" s="242" t="s">
        <v>2273</v>
      </c>
      <c r="AR274" s="242" t="s">
        <v>2273</v>
      </c>
      <c r="AS274" s="242" t="s">
        <v>2273</v>
      </c>
      <c r="AT274" s="242" t="s">
        <v>2273</v>
      </c>
      <c r="AU274" s="242" t="s">
        <v>2273</v>
      </c>
    </row>
    <row r="275" spans="2:47" ht="157.5" hidden="1">
      <c r="B275" s="234" t="s">
        <v>3127</v>
      </c>
      <c r="C275" s="235" t="s">
        <v>3128</v>
      </c>
      <c r="D275" s="235" t="s">
        <v>2268</v>
      </c>
      <c r="E275" s="235" t="s">
        <v>2268</v>
      </c>
      <c r="F275" s="235" t="s">
        <v>2682</v>
      </c>
      <c r="G275" s="235" t="s">
        <v>3129</v>
      </c>
      <c r="H275" s="235" t="s">
        <v>2268</v>
      </c>
      <c r="I275" s="235" t="s">
        <v>2272</v>
      </c>
      <c r="J275" s="238">
        <v>138784</v>
      </c>
      <c r="K275" s="238">
        <v>156407</v>
      </c>
      <c r="L275" s="238">
        <v>164762</v>
      </c>
      <c r="M275" s="238">
        <v>161995</v>
      </c>
      <c r="N275" s="238">
        <v>148426.70000000001</v>
      </c>
      <c r="O275" s="238">
        <v>133505.29999999999</v>
      </c>
      <c r="P275" s="238">
        <v>145909.70000000001</v>
      </c>
      <c r="Q275" s="238">
        <v>160183.70000000001</v>
      </c>
      <c r="R275" s="238">
        <v>158015.20000000001</v>
      </c>
      <c r="S275" s="236">
        <v>167122</v>
      </c>
      <c r="T275" s="237">
        <v>176229</v>
      </c>
      <c r="U275" s="237">
        <v>169358</v>
      </c>
      <c r="V275" s="237">
        <v>180695</v>
      </c>
      <c r="W275" s="237">
        <v>179401</v>
      </c>
      <c r="X275" s="237">
        <v>177859</v>
      </c>
      <c r="Y275" s="237">
        <v>176206</v>
      </c>
      <c r="Z275" s="237">
        <v>175259</v>
      </c>
      <c r="AA275" s="237">
        <v>180517</v>
      </c>
      <c r="AB275" s="237">
        <v>185932</v>
      </c>
      <c r="AC275" s="237">
        <v>191510</v>
      </c>
      <c r="AD275" s="238" t="s">
        <v>2273</v>
      </c>
      <c r="AE275" s="238" t="s">
        <v>2273</v>
      </c>
      <c r="AF275" s="238" t="s">
        <v>2273</v>
      </c>
      <c r="AG275" s="238" t="s">
        <v>2273</v>
      </c>
      <c r="AH275" s="238" t="s">
        <v>2273</v>
      </c>
      <c r="AI275" s="238" t="s">
        <v>2273</v>
      </c>
      <c r="AJ275" s="238" t="s">
        <v>2273</v>
      </c>
      <c r="AK275" s="238" t="s">
        <v>2273</v>
      </c>
      <c r="AL275" s="238" t="s">
        <v>2273</v>
      </c>
      <c r="AM275" s="238" t="s">
        <v>2273</v>
      </c>
      <c r="AN275" s="238" t="s">
        <v>2273</v>
      </c>
      <c r="AO275" s="238" t="s">
        <v>2273</v>
      </c>
      <c r="AP275" s="238" t="s">
        <v>2273</v>
      </c>
      <c r="AQ275" s="238" t="s">
        <v>2273</v>
      </c>
      <c r="AR275" s="238" t="s">
        <v>2273</v>
      </c>
      <c r="AS275" s="238" t="s">
        <v>2273</v>
      </c>
      <c r="AT275" s="238" t="s">
        <v>2273</v>
      </c>
      <c r="AU275" s="238" t="s">
        <v>2273</v>
      </c>
    </row>
    <row r="276" spans="2:47" ht="157.5" hidden="1">
      <c r="B276" s="239" t="s">
        <v>3130</v>
      </c>
      <c r="C276" s="240" t="s">
        <v>3131</v>
      </c>
      <c r="D276" s="240" t="s">
        <v>2268</v>
      </c>
      <c r="E276" s="240" t="s">
        <v>2268</v>
      </c>
      <c r="F276" s="240" t="s">
        <v>2682</v>
      </c>
      <c r="G276" s="240" t="s">
        <v>3132</v>
      </c>
      <c r="H276" s="240" t="s">
        <v>2268</v>
      </c>
      <c r="I276" s="240" t="s">
        <v>2272</v>
      </c>
      <c r="J276" s="242">
        <v>21418</v>
      </c>
      <c r="K276" s="242">
        <v>17395</v>
      </c>
      <c r="L276" s="242">
        <v>12518</v>
      </c>
      <c r="M276" s="242">
        <v>17757</v>
      </c>
      <c r="N276" s="242">
        <v>11795</v>
      </c>
      <c r="O276" s="242">
        <v>13027</v>
      </c>
      <c r="P276" s="242">
        <v>9302</v>
      </c>
      <c r="Q276" s="242">
        <v>7294</v>
      </c>
      <c r="R276" s="242">
        <v>7517</v>
      </c>
      <c r="S276" s="241">
        <v>6271</v>
      </c>
      <c r="T276" s="237">
        <v>6286</v>
      </c>
      <c r="U276" s="237">
        <v>6466</v>
      </c>
      <c r="V276" s="237">
        <v>6337</v>
      </c>
      <c r="W276" s="237">
        <v>6350</v>
      </c>
      <c r="X276" s="237">
        <v>6362</v>
      </c>
      <c r="Y276" s="237">
        <v>2111</v>
      </c>
      <c r="Z276" s="237">
        <v>834.4</v>
      </c>
      <c r="AA276" s="237">
        <v>401.7</v>
      </c>
      <c r="AB276" s="237">
        <v>382.9</v>
      </c>
      <c r="AC276" s="237">
        <v>364.9</v>
      </c>
      <c r="AD276" s="242" t="s">
        <v>2273</v>
      </c>
      <c r="AE276" s="242" t="s">
        <v>2273</v>
      </c>
      <c r="AF276" s="242" t="s">
        <v>2273</v>
      </c>
      <c r="AG276" s="242" t="s">
        <v>2273</v>
      </c>
      <c r="AH276" s="242" t="s">
        <v>2273</v>
      </c>
      <c r="AI276" s="242" t="s">
        <v>2273</v>
      </c>
      <c r="AJ276" s="242" t="s">
        <v>2273</v>
      </c>
      <c r="AK276" s="242" t="s">
        <v>2273</v>
      </c>
      <c r="AL276" s="242" t="s">
        <v>2273</v>
      </c>
      <c r="AM276" s="242" t="s">
        <v>2273</v>
      </c>
      <c r="AN276" s="242" t="s">
        <v>2273</v>
      </c>
      <c r="AO276" s="242" t="s">
        <v>2273</v>
      </c>
      <c r="AP276" s="242" t="s">
        <v>2273</v>
      </c>
      <c r="AQ276" s="242" t="s">
        <v>2273</v>
      </c>
      <c r="AR276" s="242" t="s">
        <v>2273</v>
      </c>
      <c r="AS276" s="242" t="s">
        <v>2273</v>
      </c>
      <c r="AT276" s="242" t="s">
        <v>2273</v>
      </c>
      <c r="AU276" s="242" t="s">
        <v>2273</v>
      </c>
    </row>
    <row r="277" spans="2:47" ht="157.5" hidden="1">
      <c r="B277" s="234" t="s">
        <v>3133</v>
      </c>
      <c r="C277" s="235" t="s">
        <v>3134</v>
      </c>
      <c r="D277" s="235" t="s">
        <v>2268</v>
      </c>
      <c r="E277" s="235" t="s">
        <v>2268</v>
      </c>
      <c r="F277" s="235" t="s">
        <v>2682</v>
      </c>
      <c r="G277" s="235" t="s">
        <v>3135</v>
      </c>
      <c r="H277" s="235" t="s">
        <v>2268</v>
      </c>
      <c r="I277" s="235" t="s">
        <v>2272</v>
      </c>
      <c r="J277" s="238">
        <v>2485</v>
      </c>
      <c r="K277" s="238">
        <v>3159</v>
      </c>
      <c r="L277" s="238">
        <v>4366</v>
      </c>
      <c r="M277" s="238">
        <v>7754</v>
      </c>
      <c r="N277" s="238">
        <v>8495</v>
      </c>
      <c r="O277" s="238">
        <v>10339</v>
      </c>
      <c r="P277" s="238">
        <v>11714</v>
      </c>
      <c r="Q277" s="238">
        <v>12862</v>
      </c>
      <c r="R277" s="238">
        <v>10416.700000000001</v>
      </c>
      <c r="S277" s="236">
        <v>10451</v>
      </c>
      <c r="T277" s="237">
        <v>10477</v>
      </c>
      <c r="U277" s="237">
        <v>10777</v>
      </c>
      <c r="V277" s="237">
        <v>10562</v>
      </c>
      <c r="W277" s="237">
        <v>10583</v>
      </c>
      <c r="X277" s="237">
        <v>10604</v>
      </c>
      <c r="Y277" s="237">
        <v>10556</v>
      </c>
      <c r="Z277" s="237">
        <v>11681</v>
      </c>
      <c r="AA277" s="237">
        <v>15668</v>
      </c>
      <c r="AB277" s="237">
        <v>7274</v>
      </c>
      <c r="AC277" s="237">
        <v>6933</v>
      </c>
      <c r="AD277" s="238" t="s">
        <v>2273</v>
      </c>
      <c r="AE277" s="238" t="s">
        <v>2273</v>
      </c>
      <c r="AF277" s="238" t="s">
        <v>2273</v>
      </c>
      <c r="AG277" s="238" t="s">
        <v>2273</v>
      </c>
      <c r="AH277" s="238" t="s">
        <v>2273</v>
      </c>
      <c r="AI277" s="238" t="s">
        <v>2273</v>
      </c>
      <c r="AJ277" s="238" t="s">
        <v>2273</v>
      </c>
      <c r="AK277" s="238" t="s">
        <v>2273</v>
      </c>
      <c r="AL277" s="238" t="s">
        <v>2273</v>
      </c>
      <c r="AM277" s="238" t="s">
        <v>2273</v>
      </c>
      <c r="AN277" s="238" t="s">
        <v>2273</v>
      </c>
      <c r="AO277" s="238" t="s">
        <v>2273</v>
      </c>
      <c r="AP277" s="238" t="s">
        <v>2273</v>
      </c>
      <c r="AQ277" s="238" t="s">
        <v>2273</v>
      </c>
      <c r="AR277" s="238" t="s">
        <v>2273</v>
      </c>
      <c r="AS277" s="238" t="s">
        <v>2273</v>
      </c>
      <c r="AT277" s="238" t="s">
        <v>2273</v>
      </c>
      <c r="AU277" s="238" t="s">
        <v>2273</v>
      </c>
    </row>
    <row r="278" spans="2:47" ht="157.5" hidden="1">
      <c r="B278" s="239" t="s">
        <v>3136</v>
      </c>
      <c r="C278" s="240" t="s">
        <v>3137</v>
      </c>
      <c r="D278" s="240" t="s">
        <v>2268</v>
      </c>
      <c r="E278" s="240" t="s">
        <v>2268</v>
      </c>
      <c r="F278" s="240" t="s">
        <v>2682</v>
      </c>
      <c r="G278" s="240" t="s">
        <v>3138</v>
      </c>
      <c r="H278" s="240" t="s">
        <v>2268</v>
      </c>
      <c r="I278" s="240" t="s">
        <v>2272</v>
      </c>
      <c r="J278" s="242">
        <v>3238</v>
      </c>
      <c r="K278" s="242">
        <v>4195</v>
      </c>
      <c r="L278" s="242">
        <v>5813</v>
      </c>
      <c r="M278" s="242">
        <v>7302</v>
      </c>
      <c r="N278" s="242">
        <v>9714.7000000000007</v>
      </c>
      <c r="O278" s="242">
        <v>12158.3</v>
      </c>
      <c r="P278" s="242">
        <v>16151.3</v>
      </c>
      <c r="Q278" s="242">
        <v>21575.9</v>
      </c>
      <c r="R278" s="242">
        <v>27212.400000000001</v>
      </c>
      <c r="S278" s="241">
        <v>31235</v>
      </c>
      <c r="T278" s="237">
        <v>35012</v>
      </c>
      <c r="U278" s="237">
        <v>38706</v>
      </c>
      <c r="V278" s="237">
        <v>42824</v>
      </c>
      <c r="W278" s="237">
        <v>49509</v>
      </c>
      <c r="X278" s="237">
        <v>56727</v>
      </c>
      <c r="Y278" s="237">
        <v>66932</v>
      </c>
      <c r="Z278" s="237">
        <v>77548</v>
      </c>
      <c r="AA278" s="237">
        <v>89272</v>
      </c>
      <c r="AB278" s="237">
        <v>102081</v>
      </c>
      <c r="AC278" s="237">
        <v>115588</v>
      </c>
      <c r="AD278" s="242" t="s">
        <v>2273</v>
      </c>
      <c r="AE278" s="242" t="s">
        <v>2273</v>
      </c>
      <c r="AF278" s="242" t="s">
        <v>2273</v>
      </c>
      <c r="AG278" s="242" t="s">
        <v>2273</v>
      </c>
      <c r="AH278" s="242" t="s">
        <v>2273</v>
      </c>
      <c r="AI278" s="242" t="s">
        <v>2273</v>
      </c>
      <c r="AJ278" s="242" t="s">
        <v>2273</v>
      </c>
      <c r="AK278" s="242" t="s">
        <v>2273</v>
      </c>
      <c r="AL278" s="242" t="s">
        <v>2273</v>
      </c>
      <c r="AM278" s="242" t="s">
        <v>2273</v>
      </c>
      <c r="AN278" s="242" t="s">
        <v>2273</v>
      </c>
      <c r="AO278" s="242" t="s">
        <v>2273</v>
      </c>
      <c r="AP278" s="242" t="s">
        <v>2273</v>
      </c>
      <c r="AQ278" s="242" t="s">
        <v>2273</v>
      </c>
      <c r="AR278" s="242" t="s">
        <v>2273</v>
      </c>
      <c r="AS278" s="242" t="s">
        <v>2273</v>
      </c>
      <c r="AT278" s="242" t="s">
        <v>2273</v>
      </c>
      <c r="AU278" s="242" t="s">
        <v>2273</v>
      </c>
    </row>
    <row r="279" spans="2:47" ht="157.5" hidden="1">
      <c r="B279" s="234" t="s">
        <v>3139</v>
      </c>
      <c r="C279" s="235" t="s">
        <v>3140</v>
      </c>
      <c r="D279" s="235" t="s">
        <v>2268</v>
      </c>
      <c r="E279" s="235" t="s">
        <v>2268</v>
      </c>
      <c r="F279" s="235" t="s">
        <v>2682</v>
      </c>
      <c r="G279" s="235" t="s">
        <v>3141</v>
      </c>
      <c r="H279" s="235" t="s">
        <v>2268</v>
      </c>
      <c r="I279" s="235" t="s">
        <v>2272</v>
      </c>
      <c r="J279" s="238">
        <v>1605</v>
      </c>
      <c r="K279" s="238">
        <v>2557</v>
      </c>
      <c r="L279" s="238">
        <v>3975</v>
      </c>
      <c r="M279" s="238">
        <v>5123</v>
      </c>
      <c r="N279" s="238">
        <v>7056.2</v>
      </c>
      <c r="O279" s="238">
        <v>9208.1</v>
      </c>
      <c r="P279" s="238">
        <v>12996</v>
      </c>
      <c r="Q279" s="238">
        <v>17967.2</v>
      </c>
      <c r="R279" s="238">
        <v>23590.6</v>
      </c>
      <c r="S279" s="236">
        <v>27323</v>
      </c>
      <c r="T279" s="237">
        <v>30522</v>
      </c>
      <c r="U279" s="237">
        <v>33188</v>
      </c>
      <c r="V279" s="237">
        <v>35854</v>
      </c>
      <c r="W279" s="237">
        <v>40312</v>
      </c>
      <c r="X279" s="237">
        <v>45118</v>
      </c>
      <c r="Y279" s="237">
        <v>51064</v>
      </c>
      <c r="Z279" s="237">
        <v>56641</v>
      </c>
      <c r="AA279" s="237">
        <v>63264</v>
      </c>
      <c r="AB279" s="237">
        <v>70528</v>
      </c>
      <c r="AC279" s="237">
        <v>78491</v>
      </c>
      <c r="AD279" s="238" t="s">
        <v>2273</v>
      </c>
      <c r="AE279" s="238" t="s">
        <v>2273</v>
      </c>
      <c r="AF279" s="238" t="s">
        <v>2273</v>
      </c>
      <c r="AG279" s="238" t="s">
        <v>2273</v>
      </c>
      <c r="AH279" s="238" t="s">
        <v>2273</v>
      </c>
      <c r="AI279" s="238" t="s">
        <v>2273</v>
      </c>
      <c r="AJ279" s="238" t="s">
        <v>2273</v>
      </c>
      <c r="AK279" s="238" t="s">
        <v>2273</v>
      </c>
      <c r="AL279" s="238" t="s">
        <v>2273</v>
      </c>
      <c r="AM279" s="238" t="s">
        <v>2273</v>
      </c>
      <c r="AN279" s="238" t="s">
        <v>2273</v>
      </c>
      <c r="AO279" s="238" t="s">
        <v>2273</v>
      </c>
      <c r="AP279" s="238" t="s">
        <v>2273</v>
      </c>
      <c r="AQ279" s="238" t="s">
        <v>2273</v>
      </c>
      <c r="AR279" s="238" t="s">
        <v>2273</v>
      </c>
      <c r="AS279" s="238" t="s">
        <v>2273</v>
      </c>
      <c r="AT279" s="238" t="s">
        <v>2273</v>
      </c>
      <c r="AU279" s="238" t="s">
        <v>2273</v>
      </c>
    </row>
    <row r="280" spans="2:47" ht="157.5" hidden="1">
      <c r="B280" s="239" t="s">
        <v>3142</v>
      </c>
      <c r="C280" s="240" t="s">
        <v>3143</v>
      </c>
      <c r="D280" s="240" t="s">
        <v>2268</v>
      </c>
      <c r="E280" s="240" t="s">
        <v>2268</v>
      </c>
      <c r="F280" s="240" t="s">
        <v>2682</v>
      </c>
      <c r="G280" s="240" t="s">
        <v>3144</v>
      </c>
      <c r="H280" s="240" t="s">
        <v>2268</v>
      </c>
      <c r="I280" s="240" t="s">
        <v>2272</v>
      </c>
      <c r="J280" s="242">
        <v>484</v>
      </c>
      <c r="K280" s="242">
        <v>492</v>
      </c>
      <c r="L280" s="242">
        <v>496</v>
      </c>
      <c r="M280" s="242">
        <v>496</v>
      </c>
      <c r="N280" s="242">
        <v>489.47</v>
      </c>
      <c r="O280" s="242">
        <v>485.35</v>
      </c>
      <c r="P280" s="242">
        <v>474.32</v>
      </c>
      <c r="Q280" s="242">
        <v>457.26</v>
      </c>
      <c r="R280" s="242">
        <v>454.97</v>
      </c>
      <c r="S280" s="241">
        <v>455</v>
      </c>
      <c r="T280" s="237">
        <v>489</v>
      </c>
      <c r="U280" s="237">
        <v>489</v>
      </c>
      <c r="V280" s="237">
        <v>489</v>
      </c>
      <c r="W280" s="237">
        <v>489</v>
      </c>
      <c r="X280" s="237">
        <v>489</v>
      </c>
      <c r="Y280" s="237">
        <v>489</v>
      </c>
      <c r="Z280" s="237">
        <v>489</v>
      </c>
      <c r="AA280" s="237">
        <v>489</v>
      </c>
      <c r="AB280" s="237">
        <v>489</v>
      </c>
      <c r="AC280" s="237">
        <v>489</v>
      </c>
      <c r="AD280" s="242" t="s">
        <v>2273</v>
      </c>
      <c r="AE280" s="242" t="s">
        <v>2273</v>
      </c>
      <c r="AF280" s="242" t="s">
        <v>2273</v>
      </c>
      <c r="AG280" s="242" t="s">
        <v>2273</v>
      </c>
      <c r="AH280" s="242" t="s">
        <v>2273</v>
      </c>
      <c r="AI280" s="242" t="s">
        <v>2273</v>
      </c>
      <c r="AJ280" s="242" t="s">
        <v>2273</v>
      </c>
      <c r="AK280" s="242" t="s">
        <v>2273</v>
      </c>
      <c r="AL280" s="242" t="s">
        <v>2273</v>
      </c>
      <c r="AM280" s="242" t="s">
        <v>2273</v>
      </c>
      <c r="AN280" s="242" t="s">
        <v>2273</v>
      </c>
      <c r="AO280" s="242" t="s">
        <v>2273</v>
      </c>
      <c r="AP280" s="242" t="s">
        <v>2273</v>
      </c>
      <c r="AQ280" s="242" t="s">
        <v>2273</v>
      </c>
      <c r="AR280" s="242" t="s">
        <v>2273</v>
      </c>
      <c r="AS280" s="242" t="s">
        <v>2273</v>
      </c>
      <c r="AT280" s="242" t="s">
        <v>2273</v>
      </c>
      <c r="AU280" s="242" t="s">
        <v>2273</v>
      </c>
    </row>
    <row r="281" spans="2:47" ht="157.5" hidden="1">
      <c r="B281" s="234" t="s">
        <v>3145</v>
      </c>
      <c r="C281" s="235" t="s">
        <v>3146</v>
      </c>
      <c r="D281" s="235" t="s">
        <v>2268</v>
      </c>
      <c r="E281" s="235" t="s">
        <v>2268</v>
      </c>
      <c r="F281" s="235" t="s">
        <v>2682</v>
      </c>
      <c r="G281" s="235" t="s">
        <v>3147</v>
      </c>
      <c r="H281" s="235" t="s">
        <v>2268</v>
      </c>
      <c r="I281" s="235" t="s">
        <v>2272</v>
      </c>
      <c r="J281" s="238">
        <v>1149</v>
      </c>
      <c r="K281" s="238">
        <v>1146</v>
      </c>
      <c r="L281" s="238">
        <v>1342</v>
      </c>
      <c r="M281" s="238">
        <v>1683</v>
      </c>
      <c r="N281" s="238">
        <v>2169</v>
      </c>
      <c r="O281" s="238">
        <v>2464.9</v>
      </c>
      <c r="P281" s="238">
        <v>2680.9</v>
      </c>
      <c r="Q281" s="238">
        <v>3151.4</v>
      </c>
      <c r="R281" s="238">
        <v>3166.8</v>
      </c>
      <c r="S281" s="236">
        <v>3457</v>
      </c>
      <c r="T281" s="237">
        <v>4002</v>
      </c>
      <c r="U281" s="237">
        <v>5029</v>
      </c>
      <c r="V281" s="237">
        <v>6481</v>
      </c>
      <c r="W281" s="237">
        <v>8708</v>
      </c>
      <c r="X281" s="237">
        <v>11120</v>
      </c>
      <c r="Y281" s="237">
        <v>15379</v>
      </c>
      <c r="Z281" s="237">
        <v>20417</v>
      </c>
      <c r="AA281" s="237">
        <v>25519</v>
      </c>
      <c r="AB281" s="237">
        <v>31063</v>
      </c>
      <c r="AC281" s="237">
        <v>36608</v>
      </c>
      <c r="AD281" s="238" t="s">
        <v>2273</v>
      </c>
      <c r="AE281" s="238" t="s">
        <v>2273</v>
      </c>
      <c r="AF281" s="238" t="s">
        <v>2273</v>
      </c>
      <c r="AG281" s="238" t="s">
        <v>2273</v>
      </c>
      <c r="AH281" s="238" t="s">
        <v>2273</v>
      </c>
      <c r="AI281" s="238" t="s">
        <v>2273</v>
      </c>
      <c r="AJ281" s="238" t="s">
        <v>2273</v>
      </c>
      <c r="AK281" s="238" t="s">
        <v>2273</v>
      </c>
      <c r="AL281" s="238" t="s">
        <v>2273</v>
      </c>
      <c r="AM281" s="238" t="s">
        <v>2273</v>
      </c>
      <c r="AN281" s="238" t="s">
        <v>2273</v>
      </c>
      <c r="AO281" s="238" t="s">
        <v>2273</v>
      </c>
      <c r="AP281" s="238" t="s">
        <v>2273</v>
      </c>
      <c r="AQ281" s="238" t="s">
        <v>2273</v>
      </c>
      <c r="AR281" s="238" t="s">
        <v>2273</v>
      </c>
      <c r="AS281" s="238" t="s">
        <v>2273</v>
      </c>
      <c r="AT281" s="238" t="s">
        <v>2273</v>
      </c>
      <c r="AU281" s="238" t="s">
        <v>2273</v>
      </c>
    </row>
    <row r="282" spans="2:47" ht="157.5" hidden="1">
      <c r="B282" s="239" t="s">
        <v>3148</v>
      </c>
      <c r="C282" s="240" t="s">
        <v>3149</v>
      </c>
      <c r="D282" s="240" t="s">
        <v>2268</v>
      </c>
      <c r="E282" s="240" t="s">
        <v>2268</v>
      </c>
      <c r="F282" s="240" t="s">
        <v>2672</v>
      </c>
      <c r="G282" s="240" t="s">
        <v>3150</v>
      </c>
      <c r="H282" s="240" t="s">
        <v>2268</v>
      </c>
      <c r="I282" s="240" t="s">
        <v>2272</v>
      </c>
      <c r="J282" s="242">
        <v>28.99</v>
      </c>
      <c r="K282" s="242">
        <v>28.928000000000001</v>
      </c>
      <c r="L282" s="242">
        <v>29.545000000000002</v>
      </c>
      <c r="M282" s="242">
        <v>29.084</v>
      </c>
      <c r="N282" s="242">
        <v>28.241</v>
      </c>
      <c r="O282" s="242">
        <v>28.071000000000002</v>
      </c>
      <c r="P282" s="242">
        <v>28.206</v>
      </c>
      <c r="Q282" s="242">
        <v>28.734000000000002</v>
      </c>
      <c r="R282" s="242">
        <v>30.3</v>
      </c>
      <c r="S282" s="241">
        <v>31</v>
      </c>
      <c r="T282" s="237">
        <v>31.4</v>
      </c>
      <c r="U282" s="237">
        <v>31.7</v>
      </c>
      <c r="V282" s="237">
        <v>31.8</v>
      </c>
      <c r="W282" s="237">
        <v>31.9</v>
      </c>
      <c r="X282" s="237">
        <v>32</v>
      </c>
      <c r="Y282" s="237">
        <v>32.1</v>
      </c>
      <c r="Z282" s="237">
        <v>32.200000000000003</v>
      </c>
      <c r="AA282" s="237">
        <v>32.200000000000003</v>
      </c>
      <c r="AB282" s="237">
        <v>32.299999999999997</v>
      </c>
      <c r="AC282" s="237">
        <v>32.299999999999997</v>
      </c>
      <c r="AD282" s="242" t="s">
        <v>2273</v>
      </c>
      <c r="AE282" s="242" t="s">
        <v>2273</v>
      </c>
      <c r="AF282" s="242" t="s">
        <v>2273</v>
      </c>
      <c r="AG282" s="242" t="s">
        <v>2273</v>
      </c>
      <c r="AH282" s="242" t="s">
        <v>2273</v>
      </c>
      <c r="AI282" s="242" t="s">
        <v>2273</v>
      </c>
      <c r="AJ282" s="242" t="s">
        <v>2273</v>
      </c>
      <c r="AK282" s="242" t="s">
        <v>2273</v>
      </c>
      <c r="AL282" s="242" t="s">
        <v>2273</v>
      </c>
      <c r="AM282" s="242" t="s">
        <v>2273</v>
      </c>
      <c r="AN282" s="242" t="s">
        <v>2273</v>
      </c>
      <c r="AO282" s="242" t="s">
        <v>2273</v>
      </c>
      <c r="AP282" s="242" t="s">
        <v>2273</v>
      </c>
      <c r="AQ282" s="242" t="s">
        <v>2273</v>
      </c>
      <c r="AR282" s="242" t="s">
        <v>2273</v>
      </c>
      <c r="AS282" s="242" t="s">
        <v>2273</v>
      </c>
      <c r="AT282" s="242" t="s">
        <v>2273</v>
      </c>
      <c r="AU282" s="242" t="s">
        <v>2273</v>
      </c>
    </row>
    <row r="283" spans="2:47" ht="157.5" hidden="1">
      <c r="B283" s="234" t="s">
        <v>3151</v>
      </c>
      <c r="C283" s="235" t="s">
        <v>3152</v>
      </c>
      <c r="D283" s="235" t="s">
        <v>2268</v>
      </c>
      <c r="E283" s="235" t="s">
        <v>2268</v>
      </c>
      <c r="F283" s="235" t="s">
        <v>2682</v>
      </c>
      <c r="G283" s="235" t="s">
        <v>3153</v>
      </c>
      <c r="H283" s="235" t="s">
        <v>2268</v>
      </c>
      <c r="I283" s="235" t="s">
        <v>2272</v>
      </c>
      <c r="J283" s="238">
        <v>76484.899999999994</v>
      </c>
      <c r="K283" s="238">
        <v>77632.100000000006</v>
      </c>
      <c r="L283" s="238">
        <v>80546.7</v>
      </c>
      <c r="M283" s="238">
        <v>82110.899999999994</v>
      </c>
      <c r="N283" s="238">
        <v>79688.399999999994</v>
      </c>
      <c r="O283" s="238">
        <v>79148.399999999994</v>
      </c>
      <c r="P283" s="238">
        <v>78998.7</v>
      </c>
      <c r="Q283" s="236">
        <v>79336</v>
      </c>
      <c r="R283" s="236">
        <v>87906</v>
      </c>
      <c r="S283" s="236">
        <v>91097</v>
      </c>
      <c r="T283" s="237">
        <v>93880</v>
      </c>
      <c r="U283" s="237">
        <v>95176</v>
      </c>
      <c r="V283" s="237">
        <v>97349</v>
      </c>
      <c r="W283" s="237">
        <v>98385</v>
      </c>
      <c r="X283" s="237">
        <v>99373</v>
      </c>
      <c r="Y283" s="237">
        <v>100145</v>
      </c>
      <c r="Z283" s="237">
        <v>100736</v>
      </c>
      <c r="AA283" s="237">
        <v>101675</v>
      </c>
      <c r="AB283" s="237">
        <v>102246</v>
      </c>
      <c r="AC283" s="237">
        <v>102368</v>
      </c>
      <c r="AD283" s="238" t="s">
        <v>2273</v>
      </c>
      <c r="AE283" s="238" t="s">
        <v>2273</v>
      </c>
      <c r="AF283" s="238" t="s">
        <v>2273</v>
      </c>
      <c r="AG283" s="238" t="s">
        <v>2273</v>
      </c>
      <c r="AH283" s="238" t="s">
        <v>2273</v>
      </c>
      <c r="AI283" s="238" t="s">
        <v>2273</v>
      </c>
      <c r="AJ283" s="238" t="s">
        <v>2273</v>
      </c>
      <c r="AK283" s="238" t="s">
        <v>2273</v>
      </c>
      <c r="AL283" s="238" t="s">
        <v>2273</v>
      </c>
      <c r="AM283" s="238" t="s">
        <v>2273</v>
      </c>
      <c r="AN283" s="238" t="s">
        <v>2273</v>
      </c>
      <c r="AO283" s="238" t="s">
        <v>2273</v>
      </c>
      <c r="AP283" s="238" t="s">
        <v>2273</v>
      </c>
      <c r="AQ283" s="238" t="s">
        <v>2273</v>
      </c>
      <c r="AR283" s="238" t="s">
        <v>2273</v>
      </c>
      <c r="AS283" s="238" t="s">
        <v>2273</v>
      </c>
      <c r="AT283" s="238" t="s">
        <v>2273</v>
      </c>
      <c r="AU283" s="238" t="s">
        <v>2273</v>
      </c>
    </row>
    <row r="284" spans="2:47" ht="157.5" hidden="1">
      <c r="B284" s="239" t="s">
        <v>3154</v>
      </c>
      <c r="C284" s="240" t="s">
        <v>3155</v>
      </c>
      <c r="D284" s="240" t="s">
        <v>2268</v>
      </c>
      <c r="E284" s="240" t="s">
        <v>2268</v>
      </c>
      <c r="F284" s="240" t="s">
        <v>2682</v>
      </c>
      <c r="G284" s="240" t="s">
        <v>3156</v>
      </c>
      <c r="H284" s="240" t="s">
        <v>2268</v>
      </c>
      <c r="I284" s="240" t="s">
        <v>2272</v>
      </c>
      <c r="J284" s="242">
        <v>1.2290000000000001</v>
      </c>
      <c r="K284" s="242">
        <v>1.7150000000000001</v>
      </c>
      <c r="L284" s="242">
        <v>0.38600000000000001</v>
      </c>
      <c r="M284" s="242">
        <v>1.778</v>
      </c>
      <c r="N284" s="242">
        <v>0.71299999999999997</v>
      </c>
      <c r="O284" s="242">
        <v>4.3499999999999996</v>
      </c>
      <c r="P284" s="242">
        <v>-1.653</v>
      </c>
      <c r="Q284" s="242">
        <v>-0.44600000000000001</v>
      </c>
      <c r="R284" s="242">
        <v>4.7469999999999999</v>
      </c>
      <c r="S284" s="241">
        <v>2.7</v>
      </c>
      <c r="T284" s="237">
        <v>1.4</v>
      </c>
      <c r="U284" s="237">
        <v>1.2</v>
      </c>
      <c r="V284" s="237">
        <v>0.8</v>
      </c>
      <c r="W284" s="237">
        <v>0.8</v>
      </c>
      <c r="X284" s="237">
        <v>0.9</v>
      </c>
      <c r="Y284" s="237">
        <v>0.8</v>
      </c>
      <c r="Z284" s="237">
        <v>0.8</v>
      </c>
      <c r="AA284" s="237">
        <v>0.7</v>
      </c>
      <c r="AB284" s="237">
        <v>0.5</v>
      </c>
      <c r="AC284" s="237">
        <v>0.3</v>
      </c>
      <c r="AD284" s="242" t="s">
        <v>2273</v>
      </c>
      <c r="AE284" s="242" t="s">
        <v>2273</v>
      </c>
      <c r="AF284" s="242" t="s">
        <v>2273</v>
      </c>
      <c r="AG284" s="242" t="s">
        <v>2273</v>
      </c>
      <c r="AH284" s="242" t="s">
        <v>2273</v>
      </c>
      <c r="AI284" s="242" t="s">
        <v>2273</v>
      </c>
      <c r="AJ284" s="242" t="s">
        <v>2273</v>
      </c>
      <c r="AK284" s="242" t="s">
        <v>2273</v>
      </c>
      <c r="AL284" s="242" t="s">
        <v>2273</v>
      </c>
      <c r="AM284" s="242" t="s">
        <v>2273</v>
      </c>
      <c r="AN284" s="242" t="s">
        <v>2273</v>
      </c>
      <c r="AO284" s="242" t="s">
        <v>2273</v>
      </c>
      <c r="AP284" s="242" t="s">
        <v>2273</v>
      </c>
      <c r="AQ284" s="242" t="s">
        <v>2273</v>
      </c>
      <c r="AR284" s="242" t="s">
        <v>2273</v>
      </c>
      <c r="AS284" s="242" t="s">
        <v>2273</v>
      </c>
      <c r="AT284" s="242" t="s">
        <v>2273</v>
      </c>
      <c r="AU284" s="242" t="s">
        <v>2273</v>
      </c>
    </row>
    <row r="285" spans="2:47" ht="157.5" hidden="1">
      <c r="B285" s="234" t="s">
        <v>3157</v>
      </c>
      <c r="C285" s="235" t="s">
        <v>3158</v>
      </c>
      <c r="D285" s="235" t="s">
        <v>2268</v>
      </c>
      <c r="E285" s="235" t="s">
        <v>2268</v>
      </c>
      <c r="F285" s="235" t="s">
        <v>2672</v>
      </c>
      <c r="G285" s="235" t="s">
        <v>3159</v>
      </c>
      <c r="H285" s="235" t="s">
        <v>2268</v>
      </c>
      <c r="I285" s="235" t="s">
        <v>2272</v>
      </c>
      <c r="J285" s="238">
        <v>0</v>
      </c>
      <c r="K285" s="238">
        <v>0</v>
      </c>
      <c r="L285" s="238">
        <v>0</v>
      </c>
      <c r="M285" s="238">
        <v>0</v>
      </c>
      <c r="N285" s="238">
        <v>0</v>
      </c>
      <c r="O285" s="238">
        <v>0</v>
      </c>
      <c r="P285" s="238">
        <v>0</v>
      </c>
      <c r="Q285" s="238">
        <v>0</v>
      </c>
      <c r="R285" s="238">
        <v>0</v>
      </c>
      <c r="S285" s="238" t="s">
        <v>2273</v>
      </c>
      <c r="T285" s="238" t="s">
        <v>2273</v>
      </c>
      <c r="U285" s="238" t="s">
        <v>2273</v>
      </c>
      <c r="V285" s="238" t="s">
        <v>2273</v>
      </c>
      <c r="W285" s="238" t="s">
        <v>2273</v>
      </c>
      <c r="X285" s="238" t="s">
        <v>2273</v>
      </c>
      <c r="Y285" s="238" t="s">
        <v>2273</v>
      </c>
      <c r="Z285" s="238" t="s">
        <v>2273</v>
      </c>
      <c r="AA285" s="238" t="s">
        <v>2273</v>
      </c>
      <c r="AB285" s="238" t="s">
        <v>2273</v>
      </c>
      <c r="AC285" s="238" t="s">
        <v>2273</v>
      </c>
      <c r="AD285" s="238" t="s">
        <v>2273</v>
      </c>
      <c r="AE285" s="238" t="s">
        <v>2273</v>
      </c>
      <c r="AF285" s="238" t="s">
        <v>2273</v>
      </c>
      <c r="AG285" s="238" t="s">
        <v>2273</v>
      </c>
      <c r="AH285" s="238" t="s">
        <v>2273</v>
      </c>
      <c r="AI285" s="238" t="s">
        <v>2273</v>
      </c>
      <c r="AJ285" s="238" t="s">
        <v>2273</v>
      </c>
      <c r="AK285" s="238" t="s">
        <v>2273</v>
      </c>
      <c r="AL285" s="238" t="s">
        <v>2273</v>
      </c>
      <c r="AM285" s="238" t="s">
        <v>2273</v>
      </c>
      <c r="AN285" s="238" t="s">
        <v>2273</v>
      </c>
      <c r="AO285" s="238" t="s">
        <v>2273</v>
      </c>
      <c r="AP285" s="238" t="s">
        <v>2273</v>
      </c>
      <c r="AQ285" s="238" t="s">
        <v>2273</v>
      </c>
      <c r="AR285" s="238" t="s">
        <v>2273</v>
      </c>
      <c r="AS285" s="238" t="s">
        <v>2273</v>
      </c>
      <c r="AT285" s="238" t="s">
        <v>2273</v>
      </c>
      <c r="AU285" s="238" t="s">
        <v>2273</v>
      </c>
    </row>
    <row r="286" spans="2:47" ht="157.5" hidden="1">
      <c r="B286" s="239" t="s">
        <v>3160</v>
      </c>
      <c r="C286" s="240" t="s">
        <v>3161</v>
      </c>
      <c r="D286" s="240" t="s">
        <v>2268</v>
      </c>
      <c r="E286" s="240" t="s">
        <v>2268</v>
      </c>
      <c r="F286" s="240" t="s">
        <v>2682</v>
      </c>
      <c r="G286" s="240" t="s">
        <v>3162</v>
      </c>
      <c r="H286" s="240" t="s">
        <v>2268</v>
      </c>
      <c r="I286" s="240" t="s">
        <v>2272</v>
      </c>
      <c r="J286" s="242">
        <v>0</v>
      </c>
      <c r="K286" s="242">
        <v>0</v>
      </c>
      <c r="L286" s="242">
        <v>0</v>
      </c>
      <c r="M286" s="242">
        <v>0</v>
      </c>
      <c r="N286" s="242">
        <v>0</v>
      </c>
      <c r="O286" s="242">
        <v>0</v>
      </c>
      <c r="P286" s="242">
        <v>0</v>
      </c>
      <c r="Q286" s="242">
        <v>0</v>
      </c>
      <c r="R286" s="242">
        <v>0</v>
      </c>
      <c r="S286" s="242" t="s">
        <v>2273</v>
      </c>
      <c r="T286" s="242" t="s">
        <v>2273</v>
      </c>
      <c r="U286" s="242" t="s">
        <v>2273</v>
      </c>
      <c r="V286" s="242" t="s">
        <v>2273</v>
      </c>
      <c r="W286" s="242" t="s">
        <v>2273</v>
      </c>
      <c r="X286" s="242" t="s">
        <v>2273</v>
      </c>
      <c r="Y286" s="242" t="s">
        <v>2273</v>
      </c>
      <c r="Z286" s="242" t="s">
        <v>2273</v>
      </c>
      <c r="AA286" s="242" t="s">
        <v>2273</v>
      </c>
      <c r="AB286" s="242" t="s">
        <v>2273</v>
      </c>
      <c r="AC286" s="242" t="s">
        <v>2273</v>
      </c>
      <c r="AD286" s="242" t="s">
        <v>2273</v>
      </c>
      <c r="AE286" s="242" t="s">
        <v>2273</v>
      </c>
      <c r="AF286" s="242" t="s">
        <v>2273</v>
      </c>
      <c r="AG286" s="242" t="s">
        <v>2273</v>
      </c>
      <c r="AH286" s="242" t="s">
        <v>2273</v>
      </c>
      <c r="AI286" s="242" t="s">
        <v>2273</v>
      </c>
      <c r="AJ286" s="242" t="s">
        <v>2273</v>
      </c>
      <c r="AK286" s="242" t="s">
        <v>2273</v>
      </c>
      <c r="AL286" s="242" t="s">
        <v>2273</v>
      </c>
      <c r="AM286" s="242" t="s">
        <v>2273</v>
      </c>
      <c r="AN286" s="242" t="s">
        <v>2273</v>
      </c>
      <c r="AO286" s="242" t="s">
        <v>2273</v>
      </c>
      <c r="AP286" s="242" t="s">
        <v>2273</v>
      </c>
      <c r="AQ286" s="242" t="s">
        <v>2273</v>
      </c>
      <c r="AR286" s="242" t="s">
        <v>2273</v>
      </c>
      <c r="AS286" s="242" t="s">
        <v>2273</v>
      </c>
      <c r="AT286" s="242" t="s">
        <v>2273</v>
      </c>
      <c r="AU286" s="242" t="s">
        <v>2273</v>
      </c>
    </row>
    <row r="287" spans="2:47" ht="157.5" hidden="1">
      <c r="B287" s="234" t="s">
        <v>3163</v>
      </c>
      <c r="C287" s="235" t="s">
        <v>3164</v>
      </c>
      <c r="D287" s="235" t="s">
        <v>2268</v>
      </c>
      <c r="E287" s="235" t="s">
        <v>2268</v>
      </c>
      <c r="F287" s="235" t="s">
        <v>2682</v>
      </c>
      <c r="G287" s="235" t="s">
        <v>3165</v>
      </c>
      <c r="H287" s="235" t="s">
        <v>2268</v>
      </c>
      <c r="I287" s="235" t="s">
        <v>2272</v>
      </c>
      <c r="J287" s="238">
        <v>0</v>
      </c>
      <c r="K287" s="238">
        <v>0</v>
      </c>
      <c r="L287" s="238">
        <v>0</v>
      </c>
      <c r="M287" s="238">
        <v>0</v>
      </c>
      <c r="N287" s="238">
        <v>0</v>
      </c>
      <c r="O287" s="238">
        <v>0</v>
      </c>
      <c r="P287" s="238">
        <v>0</v>
      </c>
      <c r="Q287" s="238">
        <v>0</v>
      </c>
      <c r="R287" s="238">
        <v>0</v>
      </c>
      <c r="S287" s="238" t="s">
        <v>2273</v>
      </c>
      <c r="T287" s="238" t="s">
        <v>2273</v>
      </c>
      <c r="U287" s="238" t="s">
        <v>2273</v>
      </c>
      <c r="V287" s="238" t="s">
        <v>2273</v>
      </c>
      <c r="W287" s="238" t="s">
        <v>2273</v>
      </c>
      <c r="X287" s="238" t="s">
        <v>2273</v>
      </c>
      <c r="Y287" s="238" t="s">
        <v>2273</v>
      </c>
      <c r="Z287" s="238" t="s">
        <v>2273</v>
      </c>
      <c r="AA287" s="238" t="s">
        <v>2273</v>
      </c>
      <c r="AB287" s="238" t="s">
        <v>2273</v>
      </c>
      <c r="AC287" s="238" t="s">
        <v>2273</v>
      </c>
      <c r="AD287" s="238" t="s">
        <v>2273</v>
      </c>
      <c r="AE287" s="238" t="s">
        <v>2273</v>
      </c>
      <c r="AF287" s="238" t="s">
        <v>2273</v>
      </c>
      <c r="AG287" s="238" t="s">
        <v>2273</v>
      </c>
      <c r="AH287" s="238" t="s">
        <v>2273</v>
      </c>
      <c r="AI287" s="238" t="s">
        <v>2273</v>
      </c>
      <c r="AJ287" s="238" t="s">
        <v>2273</v>
      </c>
      <c r="AK287" s="238" t="s">
        <v>2273</v>
      </c>
      <c r="AL287" s="238" t="s">
        <v>2273</v>
      </c>
      <c r="AM287" s="238" t="s">
        <v>2273</v>
      </c>
      <c r="AN287" s="238" t="s">
        <v>2273</v>
      </c>
      <c r="AO287" s="238" t="s">
        <v>2273</v>
      </c>
      <c r="AP287" s="238" t="s">
        <v>2273</v>
      </c>
      <c r="AQ287" s="238" t="s">
        <v>2273</v>
      </c>
      <c r="AR287" s="238" t="s">
        <v>2273</v>
      </c>
      <c r="AS287" s="238" t="s">
        <v>2273</v>
      </c>
      <c r="AT287" s="238" t="s">
        <v>2273</v>
      </c>
      <c r="AU287" s="238" t="s">
        <v>2273</v>
      </c>
    </row>
    <row r="288" spans="2:47" ht="157.5" hidden="1">
      <c r="B288" s="239" t="s">
        <v>3166</v>
      </c>
      <c r="C288" s="240" t="s">
        <v>3167</v>
      </c>
      <c r="D288" s="240" t="s">
        <v>2268</v>
      </c>
      <c r="E288" s="240" t="s">
        <v>2268</v>
      </c>
      <c r="F288" s="240" t="s">
        <v>2682</v>
      </c>
      <c r="G288" s="240" t="s">
        <v>3168</v>
      </c>
      <c r="H288" s="240" t="s">
        <v>2268</v>
      </c>
      <c r="I288" s="240" t="s">
        <v>2272</v>
      </c>
      <c r="J288" s="242">
        <v>0</v>
      </c>
      <c r="K288" s="242">
        <v>0</v>
      </c>
      <c r="L288" s="242">
        <v>0</v>
      </c>
      <c r="M288" s="242">
        <v>0</v>
      </c>
      <c r="N288" s="242">
        <v>0</v>
      </c>
      <c r="O288" s="242">
        <v>0</v>
      </c>
      <c r="P288" s="242">
        <v>0</v>
      </c>
      <c r="Q288" s="242">
        <v>0</v>
      </c>
      <c r="R288" s="242">
        <v>0</v>
      </c>
      <c r="S288" s="242" t="s">
        <v>2273</v>
      </c>
      <c r="T288" s="242" t="s">
        <v>2273</v>
      </c>
      <c r="U288" s="242" t="s">
        <v>2273</v>
      </c>
      <c r="V288" s="242" t="s">
        <v>2273</v>
      </c>
      <c r="W288" s="242" t="s">
        <v>2273</v>
      </c>
      <c r="X288" s="242" t="s">
        <v>2273</v>
      </c>
      <c r="Y288" s="242" t="s">
        <v>2273</v>
      </c>
      <c r="Z288" s="242" t="s">
        <v>2273</v>
      </c>
      <c r="AA288" s="242" t="s">
        <v>2273</v>
      </c>
      <c r="AB288" s="242" t="s">
        <v>2273</v>
      </c>
      <c r="AC288" s="242" t="s">
        <v>2273</v>
      </c>
      <c r="AD288" s="242" t="s">
        <v>2273</v>
      </c>
      <c r="AE288" s="242" t="s">
        <v>2273</v>
      </c>
      <c r="AF288" s="242" t="s">
        <v>2273</v>
      </c>
      <c r="AG288" s="242" t="s">
        <v>2273</v>
      </c>
      <c r="AH288" s="242" t="s">
        <v>2273</v>
      </c>
      <c r="AI288" s="242" t="s">
        <v>2273</v>
      </c>
      <c r="AJ288" s="242" t="s">
        <v>2273</v>
      </c>
      <c r="AK288" s="242" t="s">
        <v>2273</v>
      </c>
      <c r="AL288" s="242" t="s">
        <v>2273</v>
      </c>
      <c r="AM288" s="242" t="s">
        <v>2273</v>
      </c>
      <c r="AN288" s="242" t="s">
        <v>2273</v>
      </c>
      <c r="AO288" s="242" t="s">
        <v>2273</v>
      </c>
      <c r="AP288" s="242" t="s">
        <v>2273</v>
      </c>
      <c r="AQ288" s="242" t="s">
        <v>2273</v>
      </c>
      <c r="AR288" s="242" t="s">
        <v>2273</v>
      </c>
      <c r="AS288" s="242" t="s">
        <v>2273</v>
      </c>
      <c r="AT288" s="242" t="s">
        <v>2273</v>
      </c>
      <c r="AU288" s="242" t="s">
        <v>2273</v>
      </c>
    </row>
    <row r="289" spans="2:47" ht="42" hidden="1">
      <c r="B289" s="234" t="s">
        <v>3169</v>
      </c>
      <c r="C289" s="235" t="s">
        <v>3170</v>
      </c>
      <c r="D289" s="235" t="s">
        <v>2268</v>
      </c>
      <c r="E289" s="235" t="s">
        <v>2268</v>
      </c>
      <c r="F289" s="235" t="s">
        <v>3171</v>
      </c>
      <c r="G289" s="235" t="s">
        <v>3172</v>
      </c>
      <c r="H289" s="235" t="s">
        <v>2268</v>
      </c>
      <c r="I289" s="235" t="s">
        <v>2272</v>
      </c>
      <c r="J289" s="238" t="s">
        <v>2273</v>
      </c>
      <c r="K289" s="238" t="s">
        <v>2273</v>
      </c>
      <c r="L289" s="238" t="s">
        <v>2273</v>
      </c>
      <c r="M289" s="238" t="s">
        <v>2273</v>
      </c>
      <c r="N289" s="238" t="s">
        <v>2273</v>
      </c>
      <c r="O289" s="238" t="s">
        <v>2273</v>
      </c>
      <c r="P289" s="238" t="s">
        <v>2273</v>
      </c>
      <c r="Q289" s="238" t="s">
        <v>2273</v>
      </c>
      <c r="R289" s="238" t="s">
        <v>2273</v>
      </c>
      <c r="S289" s="238" t="s">
        <v>2273</v>
      </c>
      <c r="T289" s="238" t="s">
        <v>2273</v>
      </c>
      <c r="U289" s="238" t="s">
        <v>2273</v>
      </c>
      <c r="V289" s="238" t="s">
        <v>2273</v>
      </c>
      <c r="W289" s="238" t="s">
        <v>2273</v>
      </c>
      <c r="X289" s="238" t="s">
        <v>2273</v>
      </c>
      <c r="Y289" s="238" t="s">
        <v>2273</v>
      </c>
      <c r="Z289" s="238" t="s">
        <v>2273</v>
      </c>
      <c r="AA289" s="238" t="s">
        <v>2273</v>
      </c>
      <c r="AB289" s="238" t="s">
        <v>2273</v>
      </c>
      <c r="AC289" s="238" t="s">
        <v>2273</v>
      </c>
      <c r="AD289" s="238" t="s">
        <v>2273</v>
      </c>
      <c r="AE289" s="238" t="s">
        <v>2273</v>
      </c>
      <c r="AF289" s="238" t="s">
        <v>2273</v>
      </c>
      <c r="AG289" s="238" t="s">
        <v>2273</v>
      </c>
      <c r="AH289" s="238" t="s">
        <v>2273</v>
      </c>
      <c r="AI289" s="238" t="s">
        <v>2273</v>
      </c>
      <c r="AJ289" s="238" t="s">
        <v>2273</v>
      </c>
      <c r="AK289" s="238" t="s">
        <v>2273</v>
      </c>
      <c r="AL289" s="238" t="s">
        <v>2273</v>
      </c>
      <c r="AM289" s="238" t="s">
        <v>2273</v>
      </c>
      <c r="AN289" s="238" t="s">
        <v>2273</v>
      </c>
      <c r="AO289" s="238" t="s">
        <v>2273</v>
      </c>
      <c r="AP289" s="238" t="s">
        <v>2273</v>
      </c>
      <c r="AQ289" s="238" t="s">
        <v>2273</v>
      </c>
      <c r="AR289" s="238" t="s">
        <v>2273</v>
      </c>
      <c r="AS289" s="238" t="s">
        <v>2273</v>
      </c>
      <c r="AT289" s="238" t="s">
        <v>2273</v>
      </c>
      <c r="AU289" s="238" t="s">
        <v>2273</v>
      </c>
    </row>
    <row r="290" spans="2:47" ht="73.5" hidden="1">
      <c r="B290" s="239" t="s">
        <v>3173</v>
      </c>
      <c r="C290" s="240" t="s">
        <v>3174</v>
      </c>
      <c r="D290" s="240" t="s">
        <v>2268</v>
      </c>
      <c r="E290" s="240" t="s">
        <v>2268</v>
      </c>
      <c r="F290" s="240" t="s">
        <v>2418</v>
      </c>
      <c r="G290" s="240" t="s">
        <v>3175</v>
      </c>
      <c r="H290" s="240" t="s">
        <v>2268</v>
      </c>
      <c r="I290" s="240" t="s">
        <v>2272</v>
      </c>
      <c r="J290" s="241">
        <v>4</v>
      </c>
      <c r="K290" s="241">
        <v>4</v>
      </c>
      <c r="L290" s="241">
        <v>4</v>
      </c>
      <c r="M290" s="241">
        <v>4</v>
      </c>
      <c r="N290" s="241">
        <v>4</v>
      </c>
      <c r="O290" s="241">
        <v>4</v>
      </c>
      <c r="P290" s="241">
        <v>4</v>
      </c>
      <c r="Q290" s="241">
        <v>4</v>
      </c>
      <c r="R290" s="241">
        <v>4.2</v>
      </c>
      <c r="S290" s="241">
        <v>4.4000000000000004</v>
      </c>
      <c r="T290" s="237">
        <v>4.5999999999999996</v>
      </c>
      <c r="U290" s="237">
        <v>4.8</v>
      </c>
      <c r="V290" s="237">
        <v>5</v>
      </c>
      <c r="W290" s="237">
        <v>5</v>
      </c>
      <c r="X290" s="237">
        <v>5</v>
      </c>
      <c r="Y290" s="242" t="s">
        <v>2273</v>
      </c>
      <c r="Z290" s="242" t="s">
        <v>2273</v>
      </c>
      <c r="AA290" s="242" t="s">
        <v>2273</v>
      </c>
      <c r="AB290" s="242" t="s">
        <v>2273</v>
      </c>
      <c r="AC290" s="242" t="s">
        <v>2273</v>
      </c>
      <c r="AD290" s="242" t="s">
        <v>2273</v>
      </c>
      <c r="AE290" s="242" t="s">
        <v>2273</v>
      </c>
      <c r="AF290" s="242" t="s">
        <v>2273</v>
      </c>
      <c r="AG290" s="242" t="s">
        <v>2273</v>
      </c>
      <c r="AH290" s="242" t="s">
        <v>2273</v>
      </c>
      <c r="AI290" s="242" t="s">
        <v>2273</v>
      </c>
      <c r="AJ290" s="242" t="s">
        <v>2273</v>
      </c>
      <c r="AK290" s="242" t="s">
        <v>2273</v>
      </c>
      <c r="AL290" s="242" t="s">
        <v>2273</v>
      </c>
      <c r="AM290" s="242" t="s">
        <v>2273</v>
      </c>
      <c r="AN290" s="242" t="s">
        <v>2273</v>
      </c>
      <c r="AO290" s="242" t="s">
        <v>2273</v>
      </c>
      <c r="AP290" s="242" t="s">
        <v>2273</v>
      </c>
      <c r="AQ290" s="242" t="s">
        <v>2273</v>
      </c>
      <c r="AR290" s="242" t="s">
        <v>2273</v>
      </c>
      <c r="AS290" s="242" t="s">
        <v>2273</v>
      </c>
      <c r="AT290" s="242" t="s">
        <v>2273</v>
      </c>
      <c r="AU290" s="242" t="s">
        <v>2273</v>
      </c>
    </row>
    <row r="291" spans="2:47" ht="21" hidden="1">
      <c r="B291" s="234" t="s">
        <v>3176</v>
      </c>
      <c r="C291" s="235" t="s">
        <v>3177</v>
      </c>
      <c r="D291" s="235" t="s">
        <v>2268</v>
      </c>
      <c r="E291" s="235" t="s">
        <v>2458</v>
      </c>
      <c r="F291" s="235" t="s">
        <v>2285</v>
      </c>
      <c r="G291" s="235" t="s">
        <v>3178</v>
      </c>
      <c r="H291" s="235" t="s">
        <v>2268</v>
      </c>
      <c r="I291" s="235" t="s">
        <v>2272</v>
      </c>
      <c r="J291" s="238">
        <v>25.297999999999998</v>
      </c>
      <c r="K291" s="238">
        <v>25.899000000000001</v>
      </c>
      <c r="L291" s="238">
        <v>26.178000000000001</v>
      </c>
      <c r="M291" s="238">
        <v>26.411000000000001</v>
      </c>
      <c r="N291" s="238">
        <v>26.725999999999999</v>
      </c>
      <c r="O291" s="238">
        <v>26.826000000000001</v>
      </c>
      <c r="P291" s="238">
        <v>27.12</v>
      </c>
      <c r="Q291" s="238">
        <v>26.908000000000001</v>
      </c>
      <c r="R291" s="236">
        <v>27.27</v>
      </c>
      <c r="S291" s="236">
        <v>27.95</v>
      </c>
      <c r="T291" s="237">
        <v>27.91</v>
      </c>
      <c r="U291" s="237">
        <v>27.94</v>
      </c>
      <c r="V291" s="237">
        <v>28</v>
      </c>
      <c r="W291" s="237">
        <v>28.05</v>
      </c>
      <c r="X291" s="237">
        <v>28.11</v>
      </c>
      <c r="Y291" s="238" t="s">
        <v>2273</v>
      </c>
      <c r="Z291" s="238" t="s">
        <v>2273</v>
      </c>
      <c r="AA291" s="238" t="s">
        <v>2273</v>
      </c>
      <c r="AB291" s="238" t="s">
        <v>2273</v>
      </c>
      <c r="AC291" s="238" t="s">
        <v>2273</v>
      </c>
      <c r="AD291" s="238" t="s">
        <v>2273</v>
      </c>
      <c r="AE291" s="238" t="s">
        <v>2273</v>
      </c>
      <c r="AF291" s="238" t="s">
        <v>2273</v>
      </c>
      <c r="AG291" s="238" t="s">
        <v>2273</v>
      </c>
      <c r="AH291" s="238" t="s">
        <v>2273</v>
      </c>
      <c r="AI291" s="238" t="s">
        <v>2273</v>
      </c>
      <c r="AJ291" s="238" t="s">
        <v>2273</v>
      </c>
      <c r="AK291" s="238" t="s">
        <v>2273</v>
      </c>
      <c r="AL291" s="238" t="s">
        <v>2273</v>
      </c>
      <c r="AM291" s="238" t="s">
        <v>2273</v>
      </c>
      <c r="AN291" s="238" t="s">
        <v>2273</v>
      </c>
      <c r="AO291" s="238" t="s">
        <v>2273</v>
      </c>
      <c r="AP291" s="238" t="s">
        <v>2273</v>
      </c>
      <c r="AQ291" s="238" t="s">
        <v>2273</v>
      </c>
      <c r="AR291" s="238" t="s">
        <v>2273</v>
      </c>
      <c r="AS291" s="238" t="s">
        <v>2273</v>
      </c>
      <c r="AT291" s="238" t="s">
        <v>2273</v>
      </c>
      <c r="AU291" s="238" t="s">
        <v>2273</v>
      </c>
    </row>
    <row r="292" spans="2:47" ht="21" hidden="1">
      <c r="B292" s="239" t="s">
        <v>3179</v>
      </c>
      <c r="C292" s="240" t="s">
        <v>3180</v>
      </c>
      <c r="D292" s="240" t="s">
        <v>2268</v>
      </c>
      <c r="E292" s="240" t="s">
        <v>2268</v>
      </c>
      <c r="F292" s="240" t="s">
        <v>2285</v>
      </c>
      <c r="G292" s="240" t="s">
        <v>3181</v>
      </c>
      <c r="H292" s="240" t="s">
        <v>2268</v>
      </c>
      <c r="I292" s="240" t="s">
        <v>2272</v>
      </c>
      <c r="J292" s="242">
        <v>1.397</v>
      </c>
      <c r="K292" s="242">
        <v>2.3740000000000001</v>
      </c>
      <c r="L292" s="242">
        <v>1.079</v>
      </c>
      <c r="M292" s="242">
        <v>0.88900000000000001</v>
      </c>
      <c r="N292" s="242">
        <v>1.1930000000000001</v>
      </c>
      <c r="O292" s="242">
        <v>0.375</v>
      </c>
      <c r="P292" s="242">
        <v>1.095</v>
      </c>
      <c r="Q292" s="242">
        <v>-0.78100000000000003</v>
      </c>
      <c r="R292" s="241">
        <v>1.3</v>
      </c>
      <c r="S292" s="241">
        <v>2.5</v>
      </c>
      <c r="T292" s="237">
        <v>-0.2</v>
      </c>
      <c r="U292" s="237">
        <v>0.1</v>
      </c>
      <c r="V292" s="237">
        <v>0.2</v>
      </c>
      <c r="W292" s="237">
        <v>0.2</v>
      </c>
      <c r="X292" s="237">
        <v>0.2</v>
      </c>
      <c r="Y292" s="242" t="s">
        <v>2273</v>
      </c>
      <c r="Z292" s="242" t="s">
        <v>2273</v>
      </c>
      <c r="AA292" s="242" t="s">
        <v>2273</v>
      </c>
      <c r="AB292" s="242" t="s">
        <v>2273</v>
      </c>
      <c r="AC292" s="242" t="s">
        <v>2273</v>
      </c>
      <c r="AD292" s="242" t="s">
        <v>2273</v>
      </c>
      <c r="AE292" s="242" t="s">
        <v>2273</v>
      </c>
      <c r="AF292" s="242" t="s">
        <v>2273</v>
      </c>
      <c r="AG292" s="242" t="s">
        <v>2273</v>
      </c>
      <c r="AH292" s="242" t="s">
        <v>2273</v>
      </c>
      <c r="AI292" s="242" t="s">
        <v>2273</v>
      </c>
      <c r="AJ292" s="242" t="s">
        <v>2273</v>
      </c>
      <c r="AK292" s="242" t="s">
        <v>2273</v>
      </c>
      <c r="AL292" s="242" t="s">
        <v>2273</v>
      </c>
      <c r="AM292" s="242" t="s">
        <v>2273</v>
      </c>
      <c r="AN292" s="242" t="s">
        <v>2273</v>
      </c>
      <c r="AO292" s="242" t="s">
        <v>2273</v>
      </c>
      <c r="AP292" s="242" t="s">
        <v>2273</v>
      </c>
      <c r="AQ292" s="242" t="s">
        <v>2273</v>
      </c>
      <c r="AR292" s="242" t="s">
        <v>2273</v>
      </c>
      <c r="AS292" s="242" t="s">
        <v>2273</v>
      </c>
      <c r="AT292" s="242" t="s">
        <v>2273</v>
      </c>
      <c r="AU292" s="242" t="s">
        <v>2273</v>
      </c>
    </row>
    <row r="293" spans="2:47" ht="157.5" hidden="1">
      <c r="B293" s="234" t="s">
        <v>3182</v>
      </c>
      <c r="C293" s="235" t="s">
        <v>3183</v>
      </c>
      <c r="D293" s="235" t="s">
        <v>2268</v>
      </c>
      <c r="E293" s="235" t="s">
        <v>2268</v>
      </c>
      <c r="F293" s="235" t="s">
        <v>2672</v>
      </c>
      <c r="G293" s="235" t="s">
        <v>3184</v>
      </c>
      <c r="H293" s="235" t="s">
        <v>2268</v>
      </c>
      <c r="I293" s="235" t="s">
        <v>2272</v>
      </c>
      <c r="J293" s="238">
        <v>1.5549999999999999</v>
      </c>
      <c r="K293" s="238">
        <v>1.6160000000000001</v>
      </c>
      <c r="L293" s="238">
        <v>1.585</v>
      </c>
      <c r="M293" s="238">
        <v>1.5880000000000001</v>
      </c>
      <c r="N293" s="238">
        <v>1.603</v>
      </c>
      <c r="O293" s="238">
        <v>1.5589999999999999</v>
      </c>
      <c r="P293" s="238">
        <v>1.5449999999999999</v>
      </c>
      <c r="Q293" s="236">
        <v>1.4</v>
      </c>
      <c r="R293" s="236">
        <v>1.4</v>
      </c>
      <c r="S293" s="236">
        <v>1.4</v>
      </c>
      <c r="T293" s="237">
        <v>1.4</v>
      </c>
      <c r="U293" s="237">
        <v>1.4</v>
      </c>
      <c r="V293" s="237">
        <v>1.4</v>
      </c>
      <c r="W293" s="237">
        <v>1.4</v>
      </c>
      <c r="X293" s="237">
        <v>1.4</v>
      </c>
      <c r="Y293" s="237">
        <v>1.4</v>
      </c>
      <c r="Z293" s="237">
        <v>1.4</v>
      </c>
      <c r="AA293" s="237">
        <v>1.3</v>
      </c>
      <c r="AB293" s="237">
        <v>1.3</v>
      </c>
      <c r="AC293" s="237">
        <v>1.3</v>
      </c>
      <c r="AD293" s="238" t="s">
        <v>2273</v>
      </c>
      <c r="AE293" s="238" t="s">
        <v>2273</v>
      </c>
      <c r="AF293" s="238" t="s">
        <v>2273</v>
      </c>
      <c r="AG293" s="238" t="s">
        <v>2273</v>
      </c>
      <c r="AH293" s="238" t="s">
        <v>2273</v>
      </c>
      <c r="AI293" s="238" t="s">
        <v>2273</v>
      </c>
      <c r="AJ293" s="238" t="s">
        <v>2273</v>
      </c>
      <c r="AK293" s="238" t="s">
        <v>2273</v>
      </c>
      <c r="AL293" s="238" t="s">
        <v>2273</v>
      </c>
      <c r="AM293" s="238" t="s">
        <v>2273</v>
      </c>
      <c r="AN293" s="238" t="s">
        <v>2273</v>
      </c>
      <c r="AO293" s="238" t="s">
        <v>2273</v>
      </c>
      <c r="AP293" s="238" t="s">
        <v>2273</v>
      </c>
      <c r="AQ293" s="238" t="s">
        <v>2273</v>
      </c>
      <c r="AR293" s="238" t="s">
        <v>2273</v>
      </c>
      <c r="AS293" s="238" t="s">
        <v>2273</v>
      </c>
      <c r="AT293" s="238" t="s">
        <v>2273</v>
      </c>
      <c r="AU293" s="238" t="s">
        <v>2273</v>
      </c>
    </row>
    <row r="294" spans="2:47" ht="157.5" hidden="1">
      <c r="B294" s="239" t="s">
        <v>3185</v>
      </c>
      <c r="C294" s="240" t="s">
        <v>3186</v>
      </c>
      <c r="D294" s="240" t="s">
        <v>2268</v>
      </c>
      <c r="E294" s="240" t="s">
        <v>2268</v>
      </c>
      <c r="F294" s="240" t="s">
        <v>2672</v>
      </c>
      <c r="G294" s="240" t="s">
        <v>3187</v>
      </c>
      <c r="H294" s="240" t="s">
        <v>2268</v>
      </c>
      <c r="I294" s="240" t="s">
        <v>2272</v>
      </c>
      <c r="J294" s="242">
        <v>61.59</v>
      </c>
      <c r="K294" s="242">
        <v>62.604999999999997</v>
      </c>
      <c r="L294" s="242">
        <v>60.252000000000002</v>
      </c>
      <c r="M294" s="242">
        <v>58.984000000000002</v>
      </c>
      <c r="N294" s="242">
        <v>57.972000000000001</v>
      </c>
      <c r="O294" s="242">
        <v>54.933999999999997</v>
      </c>
      <c r="P294" s="242">
        <v>53.390999999999998</v>
      </c>
      <c r="Q294" s="242">
        <v>49.889000000000003</v>
      </c>
      <c r="R294" s="242">
        <v>48.375999999999998</v>
      </c>
      <c r="S294" s="241">
        <v>47.2</v>
      </c>
      <c r="T294" s="237">
        <v>45.6</v>
      </c>
      <c r="U294" s="237">
        <v>44.8</v>
      </c>
      <c r="V294" s="237">
        <v>43.5</v>
      </c>
      <c r="W294" s="237">
        <v>42.1</v>
      </c>
      <c r="X294" s="237">
        <v>40.700000000000003</v>
      </c>
      <c r="Y294" s="237">
        <v>38.9</v>
      </c>
      <c r="Z294" s="237">
        <v>37.200000000000003</v>
      </c>
      <c r="AA294" s="237">
        <v>35.4</v>
      </c>
      <c r="AB294" s="237">
        <v>33.6</v>
      </c>
      <c r="AC294" s="237">
        <v>31.7</v>
      </c>
      <c r="AD294" s="242" t="s">
        <v>2273</v>
      </c>
      <c r="AE294" s="242" t="s">
        <v>2273</v>
      </c>
      <c r="AF294" s="242" t="s">
        <v>2273</v>
      </c>
      <c r="AG294" s="242" t="s">
        <v>2273</v>
      </c>
      <c r="AH294" s="242" t="s">
        <v>2273</v>
      </c>
      <c r="AI294" s="242" t="s">
        <v>2273</v>
      </c>
      <c r="AJ294" s="242" t="s">
        <v>2273</v>
      </c>
      <c r="AK294" s="242" t="s">
        <v>2273</v>
      </c>
      <c r="AL294" s="242" t="s">
        <v>2273</v>
      </c>
      <c r="AM294" s="242" t="s">
        <v>2273</v>
      </c>
      <c r="AN294" s="242" t="s">
        <v>2273</v>
      </c>
      <c r="AO294" s="242" t="s">
        <v>2273</v>
      </c>
      <c r="AP294" s="242" t="s">
        <v>2273</v>
      </c>
      <c r="AQ294" s="242" t="s">
        <v>2273</v>
      </c>
      <c r="AR294" s="242" t="s">
        <v>2273</v>
      </c>
      <c r="AS294" s="242" t="s">
        <v>2273</v>
      </c>
      <c r="AT294" s="242" t="s">
        <v>2273</v>
      </c>
      <c r="AU294" s="242" t="s">
        <v>2273</v>
      </c>
    </row>
    <row r="295" spans="2:47" ht="157.5" hidden="1">
      <c r="B295" s="234" t="s">
        <v>3188</v>
      </c>
      <c r="C295" s="235" t="s">
        <v>3189</v>
      </c>
      <c r="D295" s="235" t="s">
        <v>2268</v>
      </c>
      <c r="E295" s="235" t="s">
        <v>2268</v>
      </c>
      <c r="F295" s="235" t="s">
        <v>2672</v>
      </c>
      <c r="G295" s="235" t="s">
        <v>3190</v>
      </c>
      <c r="H295" s="235" t="s">
        <v>2268</v>
      </c>
      <c r="I295" s="235" t="s">
        <v>2272</v>
      </c>
      <c r="J295" s="238">
        <v>0.95</v>
      </c>
      <c r="K295" s="238">
        <v>0.85299999999999998</v>
      </c>
      <c r="L295" s="238">
        <v>0.77200000000000002</v>
      </c>
      <c r="M295" s="238">
        <v>0.80500000000000005</v>
      </c>
      <c r="N295" s="238">
        <v>0.83899999999999997</v>
      </c>
      <c r="O295" s="238">
        <v>0.92</v>
      </c>
      <c r="P295" s="238">
        <v>0.94299999999999995</v>
      </c>
      <c r="Q295" s="236">
        <v>1</v>
      </c>
      <c r="R295" s="236">
        <v>1</v>
      </c>
      <c r="S295" s="236">
        <v>1</v>
      </c>
      <c r="T295" s="237">
        <v>1</v>
      </c>
      <c r="U295" s="237">
        <v>1</v>
      </c>
      <c r="V295" s="237">
        <v>1.1000000000000001</v>
      </c>
      <c r="W295" s="237">
        <v>1.1000000000000001</v>
      </c>
      <c r="X295" s="237">
        <v>1.1000000000000001</v>
      </c>
      <c r="Y295" s="237">
        <v>1.1000000000000001</v>
      </c>
      <c r="Z295" s="237">
        <v>1.1000000000000001</v>
      </c>
      <c r="AA295" s="237">
        <v>1.2</v>
      </c>
      <c r="AB295" s="237">
        <v>1.2</v>
      </c>
      <c r="AC295" s="237">
        <v>1.2</v>
      </c>
      <c r="AD295" s="238" t="s">
        <v>2273</v>
      </c>
      <c r="AE295" s="238" t="s">
        <v>2273</v>
      </c>
      <c r="AF295" s="238" t="s">
        <v>2273</v>
      </c>
      <c r="AG295" s="238" t="s">
        <v>2273</v>
      </c>
      <c r="AH295" s="238" t="s">
        <v>2273</v>
      </c>
      <c r="AI295" s="238" t="s">
        <v>2273</v>
      </c>
      <c r="AJ295" s="238" t="s">
        <v>2273</v>
      </c>
      <c r="AK295" s="238" t="s">
        <v>2273</v>
      </c>
      <c r="AL295" s="238" t="s">
        <v>2273</v>
      </c>
      <c r="AM295" s="238" t="s">
        <v>2273</v>
      </c>
      <c r="AN295" s="238" t="s">
        <v>2273</v>
      </c>
      <c r="AO295" s="238" t="s">
        <v>2273</v>
      </c>
      <c r="AP295" s="238" t="s">
        <v>2273</v>
      </c>
      <c r="AQ295" s="238" t="s">
        <v>2273</v>
      </c>
      <c r="AR295" s="238" t="s">
        <v>2273</v>
      </c>
      <c r="AS295" s="238" t="s">
        <v>2273</v>
      </c>
      <c r="AT295" s="238" t="s">
        <v>2273</v>
      </c>
      <c r="AU295" s="238" t="s">
        <v>2273</v>
      </c>
    </row>
    <row r="296" spans="2:47" ht="157.5" hidden="1">
      <c r="B296" s="239" t="s">
        <v>3191</v>
      </c>
      <c r="C296" s="240" t="s">
        <v>3192</v>
      </c>
      <c r="D296" s="240" t="s">
        <v>2268</v>
      </c>
      <c r="E296" s="240" t="s">
        <v>2268</v>
      </c>
      <c r="F296" s="240" t="s">
        <v>2672</v>
      </c>
      <c r="G296" s="240" t="s">
        <v>3193</v>
      </c>
      <c r="H296" s="240" t="s">
        <v>2268</v>
      </c>
      <c r="I296" s="240" t="s">
        <v>2272</v>
      </c>
      <c r="J296" s="242">
        <v>37.656999999999996</v>
      </c>
      <c r="K296" s="242">
        <v>33.055999999999997</v>
      </c>
      <c r="L296" s="242">
        <v>29.327000000000002</v>
      </c>
      <c r="M296" s="242">
        <v>29.911999999999999</v>
      </c>
      <c r="N296" s="242">
        <v>30.33</v>
      </c>
      <c r="O296" s="242">
        <v>32.411999999999999</v>
      </c>
      <c r="P296" s="242">
        <v>32.598999999999997</v>
      </c>
      <c r="Q296" s="242">
        <v>33.243000000000002</v>
      </c>
      <c r="R296" s="242">
        <v>34.994</v>
      </c>
      <c r="S296" s="241">
        <v>33.200000000000003</v>
      </c>
      <c r="T296" s="237">
        <v>33</v>
      </c>
      <c r="U296" s="237">
        <v>32.5</v>
      </c>
      <c r="V296" s="237">
        <v>32</v>
      </c>
      <c r="W296" s="237">
        <v>31.7</v>
      </c>
      <c r="X296" s="237">
        <v>31.5</v>
      </c>
      <c r="Y296" s="237">
        <v>31.2</v>
      </c>
      <c r="Z296" s="237">
        <v>30.9</v>
      </c>
      <c r="AA296" s="237">
        <v>30.7</v>
      </c>
      <c r="AB296" s="237">
        <v>30.5</v>
      </c>
      <c r="AC296" s="237">
        <v>30.3</v>
      </c>
      <c r="AD296" s="242" t="s">
        <v>2273</v>
      </c>
      <c r="AE296" s="242" t="s">
        <v>2273</v>
      </c>
      <c r="AF296" s="242" t="s">
        <v>2273</v>
      </c>
      <c r="AG296" s="242" t="s">
        <v>2273</v>
      </c>
      <c r="AH296" s="242" t="s">
        <v>2273</v>
      </c>
      <c r="AI296" s="242" t="s">
        <v>2273</v>
      </c>
      <c r="AJ296" s="242" t="s">
        <v>2273</v>
      </c>
      <c r="AK296" s="242" t="s">
        <v>2273</v>
      </c>
      <c r="AL296" s="242" t="s">
        <v>2273</v>
      </c>
      <c r="AM296" s="242" t="s">
        <v>2273</v>
      </c>
      <c r="AN296" s="242" t="s">
        <v>2273</v>
      </c>
      <c r="AO296" s="242" t="s">
        <v>2273</v>
      </c>
      <c r="AP296" s="242" t="s">
        <v>2273</v>
      </c>
      <c r="AQ296" s="242" t="s">
        <v>2273</v>
      </c>
      <c r="AR296" s="242" t="s">
        <v>2273</v>
      </c>
      <c r="AS296" s="242" t="s">
        <v>2273</v>
      </c>
      <c r="AT296" s="242" t="s">
        <v>2273</v>
      </c>
      <c r="AU296" s="242" t="s">
        <v>2273</v>
      </c>
    </row>
    <row r="297" spans="2:47" ht="157.5" hidden="1">
      <c r="B297" s="234" t="s">
        <v>3194</v>
      </c>
      <c r="C297" s="235" t="s">
        <v>3195</v>
      </c>
      <c r="D297" s="235" t="s">
        <v>2268</v>
      </c>
      <c r="E297" s="235" t="s">
        <v>2268</v>
      </c>
      <c r="F297" s="235" t="s">
        <v>2672</v>
      </c>
      <c r="G297" s="235" t="s">
        <v>3196</v>
      </c>
      <c r="H297" s="235" t="s">
        <v>2268</v>
      </c>
      <c r="I297" s="235" t="s">
        <v>2272</v>
      </c>
      <c r="J297" s="238">
        <v>0.72199999999999998</v>
      </c>
      <c r="K297" s="238">
        <v>0.80600000000000005</v>
      </c>
      <c r="L297" s="238">
        <v>0.84199999999999997</v>
      </c>
      <c r="M297" s="238">
        <v>0.82299999999999995</v>
      </c>
      <c r="N297" s="238">
        <v>0.751</v>
      </c>
      <c r="O297" s="238">
        <v>0.67300000000000004</v>
      </c>
      <c r="P297" s="238">
        <v>0.73399999999999999</v>
      </c>
      <c r="Q297" s="236">
        <v>0.8</v>
      </c>
      <c r="R297" s="236">
        <v>0.8</v>
      </c>
      <c r="S297" s="236">
        <v>0.8</v>
      </c>
      <c r="T297" s="237">
        <v>0.9</v>
      </c>
      <c r="U297" s="237">
        <v>0.9</v>
      </c>
      <c r="V297" s="237">
        <v>0.9</v>
      </c>
      <c r="W297" s="237">
        <v>0.9</v>
      </c>
      <c r="X297" s="237">
        <v>0.9</v>
      </c>
      <c r="Y297" s="237">
        <v>0.9</v>
      </c>
      <c r="Z297" s="237">
        <v>0.9</v>
      </c>
      <c r="AA297" s="237">
        <v>0.9</v>
      </c>
      <c r="AB297" s="237">
        <v>0.9</v>
      </c>
      <c r="AC297" s="237">
        <v>1</v>
      </c>
      <c r="AD297" s="238" t="s">
        <v>2273</v>
      </c>
      <c r="AE297" s="238" t="s">
        <v>2273</v>
      </c>
      <c r="AF297" s="238" t="s">
        <v>2273</v>
      </c>
      <c r="AG297" s="238" t="s">
        <v>2273</v>
      </c>
      <c r="AH297" s="238" t="s">
        <v>2273</v>
      </c>
      <c r="AI297" s="238" t="s">
        <v>2273</v>
      </c>
      <c r="AJ297" s="238" t="s">
        <v>2273</v>
      </c>
      <c r="AK297" s="238" t="s">
        <v>2273</v>
      </c>
      <c r="AL297" s="238" t="s">
        <v>2273</v>
      </c>
      <c r="AM297" s="238" t="s">
        <v>2273</v>
      </c>
      <c r="AN297" s="238" t="s">
        <v>2273</v>
      </c>
      <c r="AO297" s="238" t="s">
        <v>2273</v>
      </c>
      <c r="AP297" s="238" t="s">
        <v>2273</v>
      </c>
      <c r="AQ297" s="238" t="s">
        <v>2273</v>
      </c>
      <c r="AR297" s="238" t="s">
        <v>2273</v>
      </c>
      <c r="AS297" s="238" t="s">
        <v>2273</v>
      </c>
      <c r="AT297" s="238" t="s">
        <v>2273</v>
      </c>
      <c r="AU297" s="238" t="s">
        <v>2273</v>
      </c>
    </row>
    <row r="298" spans="2:47" ht="157.5" hidden="1">
      <c r="B298" s="239" t="s">
        <v>3197</v>
      </c>
      <c r="C298" s="240" t="s">
        <v>3198</v>
      </c>
      <c r="D298" s="240" t="s">
        <v>2268</v>
      </c>
      <c r="E298" s="240" t="s">
        <v>2268</v>
      </c>
      <c r="F298" s="240" t="s">
        <v>2672</v>
      </c>
      <c r="G298" s="240" t="s">
        <v>3199</v>
      </c>
      <c r="H298" s="240" t="s">
        <v>2268</v>
      </c>
      <c r="I298" s="240" t="s">
        <v>2272</v>
      </c>
      <c r="J298" s="242">
        <v>28.597999999999999</v>
      </c>
      <c r="K298" s="242">
        <v>31.228999999999999</v>
      </c>
      <c r="L298" s="242">
        <v>31.998000000000001</v>
      </c>
      <c r="M298" s="242">
        <v>30.56</v>
      </c>
      <c r="N298" s="242">
        <v>27.143000000000001</v>
      </c>
      <c r="O298" s="242">
        <v>23.725000000000001</v>
      </c>
      <c r="P298" s="242">
        <v>25.36</v>
      </c>
      <c r="Q298" s="242">
        <v>28.04</v>
      </c>
      <c r="R298" s="242">
        <v>26.559000000000001</v>
      </c>
      <c r="S298" s="241">
        <v>27.4</v>
      </c>
      <c r="T298" s="237">
        <v>28.4</v>
      </c>
      <c r="U298" s="237">
        <v>26.7</v>
      </c>
      <c r="V298" s="237">
        <v>27.7</v>
      </c>
      <c r="W298" s="237">
        <v>26.8</v>
      </c>
      <c r="X298" s="237">
        <v>25.8</v>
      </c>
      <c r="Y298" s="237">
        <v>24.9</v>
      </c>
      <c r="Z298" s="237">
        <v>24.1</v>
      </c>
      <c r="AA298" s="237">
        <v>24.2</v>
      </c>
      <c r="AB298" s="237">
        <v>24.4</v>
      </c>
      <c r="AC298" s="237">
        <v>24.6</v>
      </c>
      <c r="AD298" s="242" t="s">
        <v>2273</v>
      </c>
      <c r="AE298" s="242" t="s">
        <v>2273</v>
      </c>
      <c r="AF298" s="242" t="s">
        <v>2273</v>
      </c>
      <c r="AG298" s="242" t="s">
        <v>2273</v>
      </c>
      <c r="AH298" s="242" t="s">
        <v>2273</v>
      </c>
      <c r="AI298" s="242" t="s">
        <v>2273</v>
      </c>
      <c r="AJ298" s="242" t="s">
        <v>2273</v>
      </c>
      <c r="AK298" s="242" t="s">
        <v>2273</v>
      </c>
      <c r="AL298" s="242" t="s">
        <v>2273</v>
      </c>
      <c r="AM298" s="242" t="s">
        <v>2273</v>
      </c>
      <c r="AN298" s="242" t="s">
        <v>2273</v>
      </c>
      <c r="AO298" s="242" t="s">
        <v>2273</v>
      </c>
      <c r="AP298" s="242" t="s">
        <v>2273</v>
      </c>
      <c r="AQ298" s="242" t="s">
        <v>2273</v>
      </c>
      <c r="AR298" s="242" t="s">
        <v>2273</v>
      </c>
      <c r="AS298" s="242" t="s">
        <v>2273</v>
      </c>
      <c r="AT298" s="242" t="s">
        <v>2273</v>
      </c>
      <c r="AU298" s="242" t="s">
        <v>2273</v>
      </c>
    </row>
    <row r="299" spans="2:47" ht="157.5" hidden="1">
      <c r="B299" s="234" t="s">
        <v>3200</v>
      </c>
      <c r="C299" s="235" t="s">
        <v>3201</v>
      </c>
      <c r="D299" s="235" t="s">
        <v>2268</v>
      </c>
      <c r="E299" s="235" t="s">
        <v>2268</v>
      </c>
      <c r="F299" s="235" t="s">
        <v>2672</v>
      </c>
      <c r="G299" s="235" t="s">
        <v>3202</v>
      </c>
      <c r="H299" s="235" t="s">
        <v>2268</v>
      </c>
      <c r="I299" s="235" t="s">
        <v>2272</v>
      </c>
      <c r="J299" s="238">
        <v>1.9279999999999999</v>
      </c>
      <c r="K299" s="238">
        <v>1.905</v>
      </c>
      <c r="L299" s="238">
        <v>2.0139999999999998</v>
      </c>
      <c r="M299" s="238">
        <v>2.14</v>
      </c>
      <c r="N299" s="238">
        <v>2.1179999999999999</v>
      </c>
      <c r="O299" s="238">
        <v>2.1349999999999998</v>
      </c>
      <c r="P299" s="238">
        <v>2.016</v>
      </c>
      <c r="Q299" s="236">
        <v>2</v>
      </c>
      <c r="R299" s="236">
        <v>2.1</v>
      </c>
      <c r="S299" s="236">
        <v>2.2000000000000002</v>
      </c>
      <c r="T299" s="237">
        <v>2.2999999999999998</v>
      </c>
      <c r="U299" s="237">
        <v>2.2999999999999998</v>
      </c>
      <c r="V299" s="237">
        <v>2.2999999999999998</v>
      </c>
      <c r="W299" s="237">
        <v>2.4</v>
      </c>
      <c r="X299" s="237">
        <v>2.4</v>
      </c>
      <c r="Y299" s="237">
        <v>2.4</v>
      </c>
      <c r="Z299" s="237">
        <v>2.4</v>
      </c>
      <c r="AA299" s="237">
        <v>2.4</v>
      </c>
      <c r="AB299" s="237">
        <v>2.4</v>
      </c>
      <c r="AC299" s="237">
        <v>2.4</v>
      </c>
      <c r="AD299" s="238" t="s">
        <v>2273</v>
      </c>
      <c r="AE299" s="238" t="s">
        <v>2273</v>
      </c>
      <c r="AF299" s="238" t="s">
        <v>2273</v>
      </c>
      <c r="AG299" s="238" t="s">
        <v>2273</v>
      </c>
      <c r="AH299" s="238" t="s">
        <v>2273</v>
      </c>
      <c r="AI299" s="238" t="s">
        <v>2273</v>
      </c>
      <c r="AJ299" s="238" t="s">
        <v>2273</v>
      </c>
      <c r="AK299" s="238" t="s">
        <v>2273</v>
      </c>
      <c r="AL299" s="238" t="s">
        <v>2273</v>
      </c>
      <c r="AM299" s="238" t="s">
        <v>2273</v>
      </c>
      <c r="AN299" s="238" t="s">
        <v>2273</v>
      </c>
      <c r="AO299" s="238" t="s">
        <v>2273</v>
      </c>
      <c r="AP299" s="238" t="s">
        <v>2273</v>
      </c>
      <c r="AQ299" s="238" t="s">
        <v>2273</v>
      </c>
      <c r="AR299" s="238" t="s">
        <v>2273</v>
      </c>
      <c r="AS299" s="238" t="s">
        <v>2273</v>
      </c>
      <c r="AT299" s="238" t="s">
        <v>2273</v>
      </c>
      <c r="AU299" s="238" t="s">
        <v>2273</v>
      </c>
    </row>
    <row r="300" spans="2:47" ht="157.5" hidden="1">
      <c r="B300" s="239" t="s">
        <v>3203</v>
      </c>
      <c r="C300" s="240" t="s">
        <v>3204</v>
      </c>
      <c r="D300" s="240" t="s">
        <v>2268</v>
      </c>
      <c r="E300" s="240" t="s">
        <v>2268</v>
      </c>
      <c r="F300" s="240" t="s">
        <v>2672</v>
      </c>
      <c r="G300" s="240" t="s">
        <v>3205</v>
      </c>
      <c r="H300" s="240" t="s">
        <v>2268</v>
      </c>
      <c r="I300" s="240" t="s">
        <v>2272</v>
      </c>
      <c r="J300" s="242">
        <v>76.367999999999995</v>
      </c>
      <c r="K300" s="242">
        <v>73.822000000000003</v>
      </c>
      <c r="L300" s="242">
        <v>76.534999999999997</v>
      </c>
      <c r="M300" s="242">
        <v>79.495000000000005</v>
      </c>
      <c r="N300" s="242">
        <v>76.567999999999998</v>
      </c>
      <c r="O300" s="242">
        <v>75.263999999999996</v>
      </c>
      <c r="P300" s="242">
        <v>69.66</v>
      </c>
      <c r="Q300" s="242">
        <v>68.058999999999997</v>
      </c>
      <c r="R300" s="242">
        <v>71.114999999999995</v>
      </c>
      <c r="S300" s="241">
        <v>71.099999999999994</v>
      </c>
      <c r="T300" s="237">
        <v>72.3</v>
      </c>
      <c r="U300" s="237">
        <v>71.8</v>
      </c>
      <c r="V300" s="237">
        <v>70.900000000000006</v>
      </c>
      <c r="W300" s="237">
        <v>69.8</v>
      </c>
      <c r="X300" s="237">
        <v>68.400000000000006</v>
      </c>
      <c r="Y300" s="237">
        <v>67.2</v>
      </c>
      <c r="Z300" s="237">
        <v>65.900000000000006</v>
      </c>
      <c r="AA300" s="237">
        <v>64.5</v>
      </c>
      <c r="AB300" s="237">
        <v>62.8</v>
      </c>
      <c r="AC300" s="237">
        <v>60.9</v>
      </c>
      <c r="AD300" s="242" t="s">
        <v>2273</v>
      </c>
      <c r="AE300" s="242" t="s">
        <v>2273</v>
      </c>
      <c r="AF300" s="242" t="s">
        <v>2273</v>
      </c>
      <c r="AG300" s="242" t="s">
        <v>2273</v>
      </c>
      <c r="AH300" s="242" t="s">
        <v>2273</v>
      </c>
      <c r="AI300" s="242" t="s">
        <v>2273</v>
      </c>
      <c r="AJ300" s="242" t="s">
        <v>2273</v>
      </c>
      <c r="AK300" s="242" t="s">
        <v>2273</v>
      </c>
      <c r="AL300" s="242" t="s">
        <v>2273</v>
      </c>
      <c r="AM300" s="242" t="s">
        <v>2273</v>
      </c>
      <c r="AN300" s="242" t="s">
        <v>2273</v>
      </c>
      <c r="AO300" s="242" t="s">
        <v>2273</v>
      </c>
      <c r="AP300" s="242" t="s">
        <v>2273</v>
      </c>
      <c r="AQ300" s="242" t="s">
        <v>2273</v>
      </c>
      <c r="AR300" s="242" t="s">
        <v>2273</v>
      </c>
      <c r="AS300" s="242" t="s">
        <v>2273</v>
      </c>
      <c r="AT300" s="242" t="s">
        <v>2273</v>
      </c>
      <c r="AU300" s="242" t="s">
        <v>2273</v>
      </c>
    </row>
    <row r="301" spans="2:47" ht="157.5" hidden="1">
      <c r="B301" s="234" t="s">
        <v>3206</v>
      </c>
      <c r="C301" s="235" t="s">
        <v>3207</v>
      </c>
      <c r="D301" s="235" t="s">
        <v>2268</v>
      </c>
      <c r="E301" s="235" t="s">
        <v>2268</v>
      </c>
      <c r="F301" s="235" t="s">
        <v>2672</v>
      </c>
      <c r="G301" s="235" t="s">
        <v>3208</v>
      </c>
      <c r="H301" s="235" t="s">
        <v>2268</v>
      </c>
      <c r="I301" s="235" t="s">
        <v>2272</v>
      </c>
      <c r="J301" s="238">
        <v>5.266</v>
      </c>
      <c r="K301" s="238">
        <v>5.3079999999999998</v>
      </c>
      <c r="L301" s="238">
        <v>5.3460000000000001</v>
      </c>
      <c r="M301" s="238">
        <v>5.5019999999999998</v>
      </c>
      <c r="N301" s="238">
        <v>5.4779999999999998</v>
      </c>
      <c r="O301" s="238">
        <v>5.4560000000000004</v>
      </c>
      <c r="P301" s="238">
        <v>5.407</v>
      </c>
      <c r="Q301" s="236">
        <v>5.3</v>
      </c>
      <c r="R301" s="236">
        <v>5.6</v>
      </c>
      <c r="S301" s="236">
        <v>5.7</v>
      </c>
      <c r="T301" s="237">
        <v>5.8</v>
      </c>
      <c r="U301" s="237">
        <v>5.8</v>
      </c>
      <c r="V301" s="237">
        <v>5.9</v>
      </c>
      <c r="W301" s="237">
        <v>6</v>
      </c>
      <c r="X301" s="237">
        <v>6</v>
      </c>
      <c r="Y301" s="237">
        <v>6.1</v>
      </c>
      <c r="Z301" s="237">
        <v>6.1</v>
      </c>
      <c r="AA301" s="237">
        <v>6.2</v>
      </c>
      <c r="AB301" s="237">
        <v>6.2</v>
      </c>
      <c r="AC301" s="237">
        <v>6.2</v>
      </c>
      <c r="AD301" s="238" t="s">
        <v>2273</v>
      </c>
      <c r="AE301" s="238" t="s">
        <v>2273</v>
      </c>
      <c r="AF301" s="238" t="s">
        <v>2273</v>
      </c>
      <c r="AG301" s="238" t="s">
        <v>2273</v>
      </c>
      <c r="AH301" s="238" t="s">
        <v>2273</v>
      </c>
      <c r="AI301" s="238" t="s">
        <v>2273</v>
      </c>
      <c r="AJ301" s="238" t="s">
        <v>2273</v>
      </c>
      <c r="AK301" s="238" t="s">
        <v>2273</v>
      </c>
      <c r="AL301" s="238" t="s">
        <v>2273</v>
      </c>
      <c r="AM301" s="238" t="s">
        <v>2273</v>
      </c>
      <c r="AN301" s="238" t="s">
        <v>2273</v>
      </c>
      <c r="AO301" s="238" t="s">
        <v>2273</v>
      </c>
      <c r="AP301" s="238" t="s">
        <v>2273</v>
      </c>
      <c r="AQ301" s="238" t="s">
        <v>2273</v>
      </c>
      <c r="AR301" s="238" t="s">
        <v>2273</v>
      </c>
      <c r="AS301" s="238" t="s">
        <v>2273</v>
      </c>
      <c r="AT301" s="238" t="s">
        <v>2273</v>
      </c>
      <c r="AU301" s="238" t="s">
        <v>2273</v>
      </c>
    </row>
    <row r="302" spans="2:47" ht="157.5" hidden="1">
      <c r="B302" s="239" t="s">
        <v>3209</v>
      </c>
      <c r="C302" s="240" t="s">
        <v>3210</v>
      </c>
      <c r="D302" s="240" t="s">
        <v>2268</v>
      </c>
      <c r="E302" s="240" t="s">
        <v>2268</v>
      </c>
      <c r="F302" s="240" t="s">
        <v>2672</v>
      </c>
      <c r="G302" s="240" t="s">
        <v>3211</v>
      </c>
      <c r="H302" s="240" t="s">
        <v>2268</v>
      </c>
      <c r="I302" s="240" t="s">
        <v>2272</v>
      </c>
      <c r="J302" s="242">
        <v>208.65100000000001</v>
      </c>
      <c r="K302" s="242">
        <v>205.643</v>
      </c>
      <c r="L302" s="242">
        <v>203.2</v>
      </c>
      <c r="M302" s="242">
        <v>204.40799999999999</v>
      </c>
      <c r="N302" s="242">
        <v>198.04400000000001</v>
      </c>
      <c r="O302" s="242">
        <v>192.303</v>
      </c>
      <c r="P302" s="242">
        <v>186.82900000000001</v>
      </c>
      <c r="Q302" s="242">
        <v>185.489</v>
      </c>
      <c r="R302" s="242">
        <v>187.15</v>
      </c>
      <c r="S302" s="241">
        <v>185</v>
      </c>
      <c r="T302" s="237">
        <v>185.4</v>
      </c>
      <c r="U302" s="237">
        <v>181.9</v>
      </c>
      <c r="V302" s="237">
        <v>180.3</v>
      </c>
      <c r="W302" s="237">
        <v>176.7</v>
      </c>
      <c r="X302" s="237">
        <v>172.8</v>
      </c>
      <c r="Y302" s="237">
        <v>169</v>
      </c>
      <c r="Z302" s="237">
        <v>165.4</v>
      </c>
      <c r="AA302" s="237">
        <v>162.6</v>
      </c>
      <c r="AB302" s="237">
        <v>159.69999999999999</v>
      </c>
      <c r="AC302" s="237">
        <v>156.6</v>
      </c>
      <c r="AD302" s="242" t="s">
        <v>2273</v>
      </c>
      <c r="AE302" s="242" t="s">
        <v>2273</v>
      </c>
      <c r="AF302" s="242" t="s">
        <v>2273</v>
      </c>
      <c r="AG302" s="242" t="s">
        <v>2273</v>
      </c>
      <c r="AH302" s="242" t="s">
        <v>2273</v>
      </c>
      <c r="AI302" s="242" t="s">
        <v>2273</v>
      </c>
      <c r="AJ302" s="242" t="s">
        <v>2273</v>
      </c>
      <c r="AK302" s="242" t="s">
        <v>2273</v>
      </c>
      <c r="AL302" s="242" t="s">
        <v>2273</v>
      </c>
      <c r="AM302" s="242" t="s">
        <v>2273</v>
      </c>
      <c r="AN302" s="242" t="s">
        <v>2273</v>
      </c>
      <c r="AO302" s="242" t="s">
        <v>2273</v>
      </c>
      <c r="AP302" s="242" t="s">
        <v>2273</v>
      </c>
      <c r="AQ302" s="242" t="s">
        <v>2273</v>
      </c>
      <c r="AR302" s="242" t="s">
        <v>2273</v>
      </c>
      <c r="AS302" s="242" t="s">
        <v>2273</v>
      </c>
      <c r="AT302" s="242" t="s">
        <v>2273</v>
      </c>
      <c r="AU302" s="242" t="s">
        <v>2273</v>
      </c>
    </row>
    <row r="303" spans="2:47" ht="42" hidden="1">
      <c r="B303" s="234" t="s">
        <v>3212</v>
      </c>
      <c r="C303" s="235" t="s">
        <v>3213</v>
      </c>
      <c r="D303" s="235" t="s">
        <v>2268</v>
      </c>
      <c r="E303" s="235" t="s">
        <v>2268</v>
      </c>
      <c r="F303" s="235" t="s">
        <v>2285</v>
      </c>
      <c r="G303" s="235" t="s">
        <v>3214</v>
      </c>
      <c r="H303" s="235" t="s">
        <v>3076</v>
      </c>
      <c r="I303" s="235" t="s">
        <v>2272</v>
      </c>
      <c r="J303" s="236">
        <v>3.9</v>
      </c>
      <c r="K303" s="236">
        <v>4.8</v>
      </c>
      <c r="L303" s="236">
        <v>7.6</v>
      </c>
      <c r="M303" s="236">
        <v>5.8</v>
      </c>
      <c r="N303" s="236">
        <v>4.8</v>
      </c>
      <c r="O303" s="236">
        <v>3.6</v>
      </c>
      <c r="P303" s="236">
        <v>1.6</v>
      </c>
      <c r="Q303" s="236">
        <v>0.5</v>
      </c>
      <c r="R303" s="236">
        <v>7.3</v>
      </c>
      <c r="S303" s="236">
        <v>0.9</v>
      </c>
      <c r="T303" s="237">
        <v>1.9</v>
      </c>
      <c r="U303" s="237">
        <v>3.5</v>
      </c>
      <c r="V303" s="237">
        <v>4.2</v>
      </c>
      <c r="W303" s="237">
        <v>4.2</v>
      </c>
      <c r="X303" s="237">
        <v>4</v>
      </c>
      <c r="Y303" s="237">
        <v>4.9000000000000004</v>
      </c>
      <c r="Z303" s="237">
        <v>4.5999999999999996</v>
      </c>
      <c r="AA303" s="237">
        <v>4.3</v>
      </c>
      <c r="AB303" s="237">
        <v>4.2</v>
      </c>
      <c r="AC303" s="237">
        <v>4</v>
      </c>
      <c r="AD303" s="238" t="s">
        <v>2273</v>
      </c>
      <c r="AE303" s="238" t="s">
        <v>2273</v>
      </c>
      <c r="AF303" s="238" t="s">
        <v>2273</v>
      </c>
      <c r="AG303" s="238" t="s">
        <v>2273</v>
      </c>
      <c r="AH303" s="238" t="s">
        <v>2273</v>
      </c>
      <c r="AI303" s="238" t="s">
        <v>2273</v>
      </c>
      <c r="AJ303" s="238" t="s">
        <v>2273</v>
      </c>
      <c r="AK303" s="238" t="s">
        <v>2273</v>
      </c>
      <c r="AL303" s="238" t="s">
        <v>2273</v>
      </c>
      <c r="AM303" s="238" t="s">
        <v>2273</v>
      </c>
      <c r="AN303" s="238" t="s">
        <v>2273</v>
      </c>
      <c r="AO303" s="238" t="s">
        <v>2273</v>
      </c>
      <c r="AP303" s="238" t="s">
        <v>2273</v>
      </c>
      <c r="AQ303" s="238" t="s">
        <v>2273</v>
      </c>
      <c r="AR303" s="238" t="s">
        <v>2273</v>
      </c>
      <c r="AS303" s="238" t="s">
        <v>2273</v>
      </c>
      <c r="AT303" s="238" t="s">
        <v>2273</v>
      </c>
      <c r="AU303" s="238" t="s">
        <v>2273</v>
      </c>
    </row>
    <row r="304" spans="2:47" ht="42" hidden="1">
      <c r="B304" s="239" t="s">
        <v>3215</v>
      </c>
      <c r="C304" s="240" t="s">
        <v>3216</v>
      </c>
      <c r="D304" s="240" t="s">
        <v>2483</v>
      </c>
      <c r="E304" s="240" t="s">
        <v>2433</v>
      </c>
      <c r="F304" s="240" t="s">
        <v>2285</v>
      </c>
      <c r="G304" s="240" t="s">
        <v>3214</v>
      </c>
      <c r="H304" s="240" t="s">
        <v>3076</v>
      </c>
      <c r="I304" s="240" t="s">
        <v>2272</v>
      </c>
      <c r="J304" s="241">
        <v>137.23099999999999</v>
      </c>
      <c r="K304" s="241">
        <v>151.06300000000002</v>
      </c>
      <c r="L304" s="241">
        <v>152.68200000000002</v>
      </c>
      <c r="M304" s="241">
        <v>159.179</v>
      </c>
      <c r="N304" s="241">
        <v>174.233</v>
      </c>
      <c r="O304" s="241">
        <v>187.762</v>
      </c>
      <c r="P304" s="241">
        <v>181.09700000000001</v>
      </c>
      <c r="Q304" s="241">
        <v>181.649</v>
      </c>
      <c r="R304" s="241">
        <v>205.84100000000001</v>
      </c>
      <c r="S304" s="241">
        <v>192.39600000000002</v>
      </c>
      <c r="T304" s="237">
        <v>204.03</v>
      </c>
      <c r="U304" s="237">
        <v>227.31</v>
      </c>
      <c r="V304" s="237">
        <v>250.55100000000002</v>
      </c>
      <c r="W304" s="237">
        <v>267.459</v>
      </c>
      <c r="X304" s="237">
        <v>277.00400000000002</v>
      </c>
      <c r="Y304" s="237">
        <v>301.23500000000001</v>
      </c>
      <c r="Z304" s="237">
        <v>327.50400000000002</v>
      </c>
      <c r="AA304" s="237">
        <v>355.87</v>
      </c>
      <c r="AB304" s="237">
        <v>386.74599999999998</v>
      </c>
      <c r="AC304" s="237">
        <v>420.21500000000003</v>
      </c>
      <c r="AD304" s="242" t="s">
        <v>2273</v>
      </c>
      <c r="AE304" s="242" t="s">
        <v>2273</v>
      </c>
      <c r="AF304" s="242" t="s">
        <v>2273</v>
      </c>
      <c r="AG304" s="242" t="s">
        <v>2273</v>
      </c>
      <c r="AH304" s="242" t="s">
        <v>2273</v>
      </c>
      <c r="AI304" s="242" t="s">
        <v>2273</v>
      </c>
      <c r="AJ304" s="242" t="s">
        <v>2273</v>
      </c>
      <c r="AK304" s="242" t="s">
        <v>2273</v>
      </c>
      <c r="AL304" s="242" t="s">
        <v>2273</v>
      </c>
      <c r="AM304" s="242" t="s">
        <v>2273</v>
      </c>
      <c r="AN304" s="242" t="s">
        <v>2273</v>
      </c>
      <c r="AO304" s="242" t="s">
        <v>2273</v>
      </c>
      <c r="AP304" s="242" t="s">
        <v>2273</v>
      </c>
      <c r="AQ304" s="242" t="s">
        <v>2273</v>
      </c>
      <c r="AR304" s="242" t="s">
        <v>2273</v>
      </c>
      <c r="AS304" s="242" t="s">
        <v>2273</v>
      </c>
      <c r="AT304" s="242" t="s">
        <v>2273</v>
      </c>
      <c r="AU304" s="242" t="s">
        <v>2273</v>
      </c>
    </row>
    <row r="305" spans="2:47" ht="42" hidden="1">
      <c r="B305" s="234" t="s">
        <v>3217</v>
      </c>
      <c r="C305" s="235" t="s">
        <v>3218</v>
      </c>
      <c r="D305" s="235" t="s">
        <v>2483</v>
      </c>
      <c r="E305" s="235" t="s">
        <v>2433</v>
      </c>
      <c r="F305" s="235" t="s">
        <v>2285</v>
      </c>
      <c r="G305" s="235" t="s">
        <v>3214</v>
      </c>
      <c r="H305" s="235" t="s">
        <v>3076</v>
      </c>
      <c r="I305" s="235" t="s">
        <v>2272</v>
      </c>
      <c r="J305" s="236">
        <v>121.215</v>
      </c>
      <c r="K305" s="236">
        <v>127.09</v>
      </c>
      <c r="L305" s="236">
        <v>136.76500000000001</v>
      </c>
      <c r="M305" s="236">
        <v>144.74299999999999</v>
      </c>
      <c r="N305" s="236">
        <v>151.74799999999999</v>
      </c>
      <c r="O305" s="236">
        <v>157.148</v>
      </c>
      <c r="P305" s="236">
        <v>159.67699999999999</v>
      </c>
      <c r="Q305" s="236">
        <v>160.49700000000001</v>
      </c>
      <c r="R305" s="236">
        <v>172.19499999999999</v>
      </c>
      <c r="S305" s="236">
        <v>173.774</v>
      </c>
      <c r="T305" s="237">
        <v>177.09200000000001</v>
      </c>
      <c r="U305" s="237">
        <v>183.26400000000001</v>
      </c>
      <c r="V305" s="237">
        <v>190.93800000000002</v>
      </c>
      <c r="W305" s="237">
        <v>198.99600000000001</v>
      </c>
      <c r="X305" s="237">
        <v>206.971</v>
      </c>
      <c r="Y305" s="237">
        <v>217.185</v>
      </c>
      <c r="Z305" s="237">
        <v>227.15200000000002</v>
      </c>
      <c r="AA305" s="237">
        <v>236.99200000000002</v>
      </c>
      <c r="AB305" s="237">
        <v>246.85</v>
      </c>
      <c r="AC305" s="237">
        <v>256.78199999999998</v>
      </c>
      <c r="AD305" s="238" t="s">
        <v>2273</v>
      </c>
      <c r="AE305" s="238" t="s">
        <v>2273</v>
      </c>
      <c r="AF305" s="238" t="s">
        <v>2273</v>
      </c>
      <c r="AG305" s="238" t="s">
        <v>2273</v>
      </c>
      <c r="AH305" s="238" t="s">
        <v>2273</v>
      </c>
      <c r="AI305" s="238" t="s">
        <v>2273</v>
      </c>
      <c r="AJ305" s="238" t="s">
        <v>2273</v>
      </c>
      <c r="AK305" s="238" t="s">
        <v>2273</v>
      </c>
      <c r="AL305" s="238" t="s">
        <v>2273</v>
      </c>
      <c r="AM305" s="238" t="s">
        <v>2273</v>
      </c>
      <c r="AN305" s="238" t="s">
        <v>2273</v>
      </c>
      <c r="AO305" s="238" t="s">
        <v>2273</v>
      </c>
      <c r="AP305" s="238" t="s">
        <v>2273</v>
      </c>
      <c r="AQ305" s="238" t="s">
        <v>2273</v>
      </c>
      <c r="AR305" s="238" t="s">
        <v>2273</v>
      </c>
      <c r="AS305" s="238" t="s">
        <v>2273</v>
      </c>
      <c r="AT305" s="238" t="s">
        <v>2273</v>
      </c>
      <c r="AU305" s="238" t="s">
        <v>2273</v>
      </c>
    </row>
    <row r="306" spans="2:47" ht="21" hidden="1">
      <c r="B306" s="239" t="s">
        <v>3219</v>
      </c>
      <c r="C306" s="240" t="s">
        <v>3220</v>
      </c>
      <c r="D306" s="240" t="s">
        <v>2268</v>
      </c>
      <c r="E306" s="240" t="s">
        <v>2268</v>
      </c>
      <c r="F306" s="240" t="s">
        <v>2642</v>
      </c>
      <c r="G306" s="240" t="s">
        <v>3221</v>
      </c>
      <c r="H306" s="240" t="s">
        <v>2268</v>
      </c>
      <c r="I306" s="240" t="s">
        <v>2272</v>
      </c>
      <c r="J306" s="242">
        <v>19.577000000000002</v>
      </c>
      <c r="K306" s="242">
        <v>27.899000000000001</v>
      </c>
      <c r="L306" s="242">
        <v>33.74</v>
      </c>
      <c r="M306" s="242">
        <v>27.286999999999999</v>
      </c>
      <c r="N306" s="242">
        <v>32.460999999999999</v>
      </c>
      <c r="O306" s="242">
        <v>94.302999999999997</v>
      </c>
      <c r="P306" s="242">
        <v>100.274</v>
      </c>
      <c r="Q306" s="242">
        <v>125.18899999999999</v>
      </c>
      <c r="R306" s="242">
        <v>304.99299999999999</v>
      </c>
      <c r="S306" s="242" t="s">
        <v>2273</v>
      </c>
      <c r="T306" s="242" t="s">
        <v>2273</v>
      </c>
      <c r="U306" s="242" t="s">
        <v>2273</v>
      </c>
      <c r="V306" s="242" t="s">
        <v>2273</v>
      </c>
      <c r="W306" s="242" t="s">
        <v>2273</v>
      </c>
      <c r="X306" s="242" t="s">
        <v>2273</v>
      </c>
      <c r="Y306" s="242" t="s">
        <v>2273</v>
      </c>
      <c r="Z306" s="242" t="s">
        <v>2273</v>
      </c>
      <c r="AA306" s="242" t="s">
        <v>2273</v>
      </c>
      <c r="AB306" s="242" t="s">
        <v>2273</v>
      </c>
      <c r="AC306" s="242" t="s">
        <v>2273</v>
      </c>
      <c r="AD306" s="242" t="s">
        <v>2273</v>
      </c>
      <c r="AE306" s="242" t="s">
        <v>2273</v>
      </c>
      <c r="AF306" s="242" t="s">
        <v>2273</v>
      </c>
      <c r="AG306" s="242" t="s">
        <v>2273</v>
      </c>
      <c r="AH306" s="242" t="s">
        <v>2273</v>
      </c>
      <c r="AI306" s="242" t="s">
        <v>2273</v>
      </c>
      <c r="AJ306" s="242" t="s">
        <v>2273</v>
      </c>
      <c r="AK306" s="242" t="s">
        <v>2273</v>
      </c>
      <c r="AL306" s="242" t="s">
        <v>2273</v>
      </c>
      <c r="AM306" s="242" t="s">
        <v>2273</v>
      </c>
      <c r="AN306" s="242" t="s">
        <v>2273</v>
      </c>
      <c r="AO306" s="242" t="s">
        <v>2273</v>
      </c>
      <c r="AP306" s="242" t="s">
        <v>2273</v>
      </c>
      <c r="AQ306" s="242" t="s">
        <v>2273</v>
      </c>
      <c r="AR306" s="242" t="s">
        <v>2273</v>
      </c>
      <c r="AS306" s="242" t="s">
        <v>2273</v>
      </c>
      <c r="AT306" s="242" t="s">
        <v>2273</v>
      </c>
      <c r="AU306" s="242" t="s">
        <v>2273</v>
      </c>
    </row>
    <row r="307" spans="2:47" ht="21" hidden="1">
      <c r="B307" s="234" t="s">
        <v>3222</v>
      </c>
      <c r="C307" s="235" t="s">
        <v>3223</v>
      </c>
      <c r="D307" s="235" t="s">
        <v>2268</v>
      </c>
      <c r="E307" s="235" t="s">
        <v>2268</v>
      </c>
      <c r="F307" s="235" t="s">
        <v>2642</v>
      </c>
      <c r="G307" s="235" t="s">
        <v>3224</v>
      </c>
      <c r="H307" s="235" t="s">
        <v>2268</v>
      </c>
      <c r="I307" s="235" t="s">
        <v>2272</v>
      </c>
      <c r="J307" s="238">
        <v>5288.7650000000003</v>
      </c>
      <c r="K307" s="238">
        <v>7633.09</v>
      </c>
      <c r="L307" s="238">
        <v>9296.43</v>
      </c>
      <c r="M307" s="238">
        <v>7591.4189999999999</v>
      </c>
      <c r="N307" s="238">
        <v>9206.3469999999998</v>
      </c>
      <c r="O307" s="238">
        <v>27141.028999999999</v>
      </c>
      <c r="P307" s="238">
        <v>28970.787</v>
      </c>
      <c r="Q307" s="238">
        <v>36363.99</v>
      </c>
      <c r="R307" s="238">
        <v>90807.411999999997</v>
      </c>
      <c r="S307" s="238" t="s">
        <v>2273</v>
      </c>
      <c r="T307" s="238" t="s">
        <v>2273</v>
      </c>
      <c r="U307" s="238" t="s">
        <v>2273</v>
      </c>
      <c r="V307" s="238" t="s">
        <v>2273</v>
      </c>
      <c r="W307" s="238" t="s">
        <v>2273</v>
      </c>
      <c r="X307" s="238" t="s">
        <v>2273</v>
      </c>
      <c r="Y307" s="238" t="s">
        <v>2273</v>
      </c>
      <c r="Z307" s="238" t="s">
        <v>2273</v>
      </c>
      <c r="AA307" s="238" t="s">
        <v>2273</v>
      </c>
      <c r="AB307" s="238" t="s">
        <v>2273</v>
      </c>
      <c r="AC307" s="238" t="s">
        <v>2273</v>
      </c>
      <c r="AD307" s="238" t="s">
        <v>2273</v>
      </c>
      <c r="AE307" s="238" t="s">
        <v>2273</v>
      </c>
      <c r="AF307" s="238" t="s">
        <v>2273</v>
      </c>
      <c r="AG307" s="238" t="s">
        <v>2273</v>
      </c>
      <c r="AH307" s="238" t="s">
        <v>2273</v>
      </c>
      <c r="AI307" s="238" t="s">
        <v>2273</v>
      </c>
      <c r="AJ307" s="238" t="s">
        <v>2273</v>
      </c>
      <c r="AK307" s="238" t="s">
        <v>2273</v>
      </c>
      <c r="AL307" s="238" t="s">
        <v>2273</v>
      </c>
      <c r="AM307" s="238" t="s">
        <v>2273</v>
      </c>
      <c r="AN307" s="238" t="s">
        <v>2273</v>
      </c>
      <c r="AO307" s="238" t="s">
        <v>2273</v>
      </c>
      <c r="AP307" s="238" t="s">
        <v>2273</v>
      </c>
      <c r="AQ307" s="238" t="s">
        <v>2273</v>
      </c>
      <c r="AR307" s="238" t="s">
        <v>2273</v>
      </c>
      <c r="AS307" s="238" t="s">
        <v>2273</v>
      </c>
      <c r="AT307" s="238" t="s">
        <v>2273</v>
      </c>
      <c r="AU307" s="238" t="s">
        <v>2273</v>
      </c>
    </row>
    <row r="308" spans="2:47" ht="21" hidden="1">
      <c r="B308" s="239" t="s">
        <v>3225</v>
      </c>
      <c r="C308" s="240" t="s">
        <v>3226</v>
      </c>
      <c r="D308" s="240" t="s">
        <v>2268</v>
      </c>
      <c r="E308" s="240" t="s">
        <v>2268</v>
      </c>
      <c r="F308" s="240" t="s">
        <v>2646</v>
      </c>
      <c r="G308" s="240" t="s">
        <v>3227</v>
      </c>
      <c r="H308" s="240" t="s">
        <v>2268</v>
      </c>
      <c r="I308" s="240" t="s">
        <v>2272</v>
      </c>
      <c r="J308" s="242">
        <v>4.83</v>
      </c>
      <c r="K308" s="242">
        <v>7.25</v>
      </c>
      <c r="L308" s="242">
        <v>8.2200000000000006</v>
      </c>
      <c r="M308" s="242">
        <v>6.54</v>
      </c>
      <c r="N308" s="242">
        <v>8.14</v>
      </c>
      <c r="O308" s="242">
        <v>24.67</v>
      </c>
      <c r="P308" s="242">
        <v>24.86</v>
      </c>
      <c r="Q308" s="242">
        <v>30.81</v>
      </c>
      <c r="R308" s="242">
        <v>79.38</v>
      </c>
      <c r="S308" s="242" t="s">
        <v>2273</v>
      </c>
      <c r="T308" s="242" t="s">
        <v>2273</v>
      </c>
      <c r="U308" s="242" t="s">
        <v>2273</v>
      </c>
      <c r="V308" s="242" t="s">
        <v>2273</v>
      </c>
      <c r="W308" s="242" t="s">
        <v>2273</v>
      </c>
      <c r="X308" s="242" t="s">
        <v>2273</v>
      </c>
      <c r="Y308" s="242" t="s">
        <v>2273</v>
      </c>
      <c r="Z308" s="242" t="s">
        <v>2273</v>
      </c>
      <c r="AA308" s="242" t="s">
        <v>2273</v>
      </c>
      <c r="AB308" s="242" t="s">
        <v>2273</v>
      </c>
      <c r="AC308" s="242" t="s">
        <v>2273</v>
      </c>
      <c r="AD308" s="242" t="s">
        <v>2273</v>
      </c>
      <c r="AE308" s="242" t="s">
        <v>2273</v>
      </c>
      <c r="AF308" s="242" t="s">
        <v>2273</v>
      </c>
      <c r="AG308" s="242" t="s">
        <v>2273</v>
      </c>
      <c r="AH308" s="242" t="s">
        <v>2273</v>
      </c>
      <c r="AI308" s="242" t="s">
        <v>2273</v>
      </c>
      <c r="AJ308" s="242" t="s">
        <v>2273</v>
      </c>
      <c r="AK308" s="242" t="s">
        <v>2273</v>
      </c>
      <c r="AL308" s="242" t="s">
        <v>2273</v>
      </c>
      <c r="AM308" s="242" t="s">
        <v>2273</v>
      </c>
      <c r="AN308" s="242" t="s">
        <v>2273</v>
      </c>
      <c r="AO308" s="242" t="s">
        <v>2273</v>
      </c>
      <c r="AP308" s="242" t="s">
        <v>2273</v>
      </c>
      <c r="AQ308" s="242" t="s">
        <v>2273</v>
      </c>
      <c r="AR308" s="242" t="s">
        <v>2273</v>
      </c>
      <c r="AS308" s="242" t="s">
        <v>2273</v>
      </c>
      <c r="AT308" s="242" t="s">
        <v>2273</v>
      </c>
      <c r="AU308" s="242" t="s">
        <v>2273</v>
      </c>
    </row>
    <row r="309" spans="2:47" ht="21" hidden="1">
      <c r="B309" s="234" t="s">
        <v>3228</v>
      </c>
      <c r="C309" s="235" t="s">
        <v>3229</v>
      </c>
      <c r="D309" s="235" t="s">
        <v>2268</v>
      </c>
      <c r="E309" s="235" t="s">
        <v>2268</v>
      </c>
      <c r="F309" s="235" t="s">
        <v>2642</v>
      </c>
      <c r="G309" s="235" t="s">
        <v>3230</v>
      </c>
      <c r="H309" s="235" t="s">
        <v>2268</v>
      </c>
      <c r="I309" s="235" t="s">
        <v>2272</v>
      </c>
      <c r="J309" s="238">
        <v>4231.1949999999997</v>
      </c>
      <c r="K309" s="238">
        <v>6029.92</v>
      </c>
      <c r="L309" s="238">
        <v>7292.3810000000003</v>
      </c>
      <c r="M309" s="238">
        <v>5897.6559999999999</v>
      </c>
      <c r="N309" s="238">
        <v>7015.81</v>
      </c>
      <c r="O309" s="238">
        <v>20381.993999999999</v>
      </c>
      <c r="P309" s="238">
        <v>21672.598999999998</v>
      </c>
      <c r="Q309" s="238">
        <v>27057.420999999998</v>
      </c>
      <c r="R309" s="238">
        <v>65919.091</v>
      </c>
      <c r="S309" s="238" t="s">
        <v>2273</v>
      </c>
      <c r="T309" s="238" t="s">
        <v>2273</v>
      </c>
      <c r="U309" s="238" t="s">
        <v>2273</v>
      </c>
      <c r="V309" s="238" t="s">
        <v>2273</v>
      </c>
      <c r="W309" s="238" t="s">
        <v>2273</v>
      </c>
      <c r="X309" s="238" t="s">
        <v>2273</v>
      </c>
      <c r="Y309" s="238" t="s">
        <v>2273</v>
      </c>
      <c r="Z309" s="238" t="s">
        <v>2273</v>
      </c>
      <c r="AA309" s="238" t="s">
        <v>2273</v>
      </c>
      <c r="AB309" s="238" t="s">
        <v>2273</v>
      </c>
      <c r="AC309" s="238" t="s">
        <v>2273</v>
      </c>
      <c r="AD309" s="238" t="s">
        <v>2273</v>
      </c>
      <c r="AE309" s="238" t="s">
        <v>2273</v>
      </c>
      <c r="AF309" s="238" t="s">
        <v>2273</v>
      </c>
      <c r="AG309" s="238" t="s">
        <v>2273</v>
      </c>
      <c r="AH309" s="238" t="s">
        <v>2273</v>
      </c>
      <c r="AI309" s="238" t="s">
        <v>2273</v>
      </c>
      <c r="AJ309" s="238" t="s">
        <v>2273</v>
      </c>
      <c r="AK309" s="238" t="s">
        <v>2273</v>
      </c>
      <c r="AL309" s="238" t="s">
        <v>2273</v>
      </c>
      <c r="AM309" s="238" t="s">
        <v>2273</v>
      </c>
      <c r="AN309" s="238" t="s">
        <v>2273</v>
      </c>
      <c r="AO309" s="238" t="s">
        <v>2273</v>
      </c>
      <c r="AP309" s="238" t="s">
        <v>2273</v>
      </c>
      <c r="AQ309" s="238" t="s">
        <v>2273</v>
      </c>
      <c r="AR309" s="238" t="s">
        <v>2273</v>
      </c>
      <c r="AS309" s="238" t="s">
        <v>2273</v>
      </c>
      <c r="AT309" s="238" t="s">
        <v>2273</v>
      </c>
      <c r="AU309" s="238" t="s">
        <v>2273</v>
      </c>
    </row>
    <row r="310" spans="2:47" ht="42" hidden="1">
      <c r="B310" s="239" t="s">
        <v>3231</v>
      </c>
      <c r="C310" s="240" t="s">
        <v>3232</v>
      </c>
      <c r="D310" s="240" t="s">
        <v>2268</v>
      </c>
      <c r="E310" s="240" t="s">
        <v>2268</v>
      </c>
      <c r="F310" s="240" t="s">
        <v>2739</v>
      </c>
      <c r="G310" s="240" t="s">
        <v>3233</v>
      </c>
      <c r="H310" s="240" t="s">
        <v>2268</v>
      </c>
      <c r="I310" s="240" t="s">
        <v>2272</v>
      </c>
      <c r="J310" s="242">
        <v>1055.3</v>
      </c>
      <c r="K310" s="242">
        <v>1099.2</v>
      </c>
      <c r="L310" s="242">
        <v>1172</v>
      </c>
      <c r="M310" s="242">
        <v>1208.5</v>
      </c>
      <c r="N310" s="242">
        <v>1071.4000000000001</v>
      </c>
      <c r="O310" s="242">
        <v>1118.0999999999999</v>
      </c>
      <c r="P310" s="242">
        <v>1157.8</v>
      </c>
      <c r="Q310" s="242">
        <v>1088</v>
      </c>
      <c r="R310" s="242">
        <v>1186.5999999999999</v>
      </c>
      <c r="S310" s="241">
        <v>1275</v>
      </c>
      <c r="T310" s="237">
        <v>1215</v>
      </c>
      <c r="U310" s="237">
        <v>1170</v>
      </c>
      <c r="V310" s="237">
        <v>1120</v>
      </c>
      <c r="W310" s="237">
        <v>1124</v>
      </c>
      <c r="X310" s="237">
        <v>1142</v>
      </c>
      <c r="Y310" s="237">
        <v>1100.2</v>
      </c>
      <c r="Z310" s="237">
        <v>1078.0999999999999</v>
      </c>
      <c r="AA310" s="237">
        <v>1054.4000000000001</v>
      </c>
      <c r="AB310" s="237">
        <v>1029.8</v>
      </c>
      <c r="AC310" s="237">
        <v>1005.1</v>
      </c>
      <c r="AD310" s="237">
        <v>980.8</v>
      </c>
      <c r="AE310" s="237">
        <v>957.4</v>
      </c>
      <c r="AF310" s="237">
        <v>935.5</v>
      </c>
      <c r="AG310" s="237">
        <v>915.3</v>
      </c>
      <c r="AH310" s="237">
        <v>896.8</v>
      </c>
      <c r="AI310" s="237">
        <v>880</v>
      </c>
      <c r="AJ310" s="237">
        <v>864.7</v>
      </c>
      <c r="AK310" s="237">
        <v>850.8</v>
      </c>
      <c r="AL310" s="237">
        <v>838.3</v>
      </c>
      <c r="AM310" s="237">
        <v>826.8</v>
      </c>
      <c r="AN310" s="237">
        <v>815.6</v>
      </c>
      <c r="AO310" s="237">
        <v>804.3</v>
      </c>
      <c r="AP310" s="237">
        <v>792.2</v>
      </c>
      <c r="AQ310" s="237">
        <v>778.7</v>
      </c>
      <c r="AR310" s="237">
        <v>763</v>
      </c>
      <c r="AS310" s="237">
        <v>744.4</v>
      </c>
      <c r="AT310" s="237">
        <v>722.2</v>
      </c>
      <c r="AU310" s="237">
        <v>698.5</v>
      </c>
    </row>
    <row r="311" spans="2:47" ht="42" hidden="1">
      <c r="B311" s="234" t="s">
        <v>3234</v>
      </c>
      <c r="C311" s="235" t="s">
        <v>3235</v>
      </c>
      <c r="D311" s="235" t="s">
        <v>2268</v>
      </c>
      <c r="E311" s="235" t="s">
        <v>2268</v>
      </c>
      <c r="F311" s="235" t="s">
        <v>2739</v>
      </c>
      <c r="G311" s="235" t="s">
        <v>3236</v>
      </c>
      <c r="H311" s="235" t="s">
        <v>2268</v>
      </c>
      <c r="I311" s="235" t="s">
        <v>2272</v>
      </c>
      <c r="J311" s="238">
        <v>1094.9825000000001</v>
      </c>
      <c r="K311" s="238">
        <v>1052.8399999999999</v>
      </c>
      <c r="L311" s="238">
        <v>1130.9525000000001</v>
      </c>
      <c r="M311" s="238">
        <v>1160.7674999999999</v>
      </c>
      <c r="N311" s="238">
        <v>1131.0008330000001</v>
      </c>
      <c r="O311" s="238">
        <v>1100.163333</v>
      </c>
      <c r="P311" s="238">
        <v>1165.3575000000001</v>
      </c>
      <c r="Q311" s="238">
        <v>1180.2658329999999</v>
      </c>
      <c r="R311" s="238">
        <v>1143.958333</v>
      </c>
      <c r="S311" s="236">
        <v>1287.9000000000001</v>
      </c>
      <c r="T311" s="237">
        <v>1245.3</v>
      </c>
      <c r="U311" s="237">
        <v>1188.5</v>
      </c>
      <c r="V311" s="237">
        <v>1136</v>
      </c>
      <c r="W311" s="237">
        <v>1120</v>
      </c>
      <c r="X311" s="237">
        <v>1128.8</v>
      </c>
      <c r="Y311" s="237">
        <v>1110.9000000000001</v>
      </c>
      <c r="Z311" s="237">
        <v>1089.5999999999999</v>
      </c>
      <c r="AA311" s="237">
        <v>1066.5</v>
      </c>
      <c r="AB311" s="237">
        <v>1042.3</v>
      </c>
      <c r="AC311" s="237">
        <v>1017.4</v>
      </c>
      <c r="AD311" s="237">
        <v>992.8</v>
      </c>
      <c r="AE311" s="237">
        <v>968.8</v>
      </c>
      <c r="AF311" s="237">
        <v>946</v>
      </c>
      <c r="AG311" s="237">
        <v>925</v>
      </c>
      <c r="AH311" s="237">
        <v>905.7</v>
      </c>
      <c r="AI311" s="237">
        <v>888</v>
      </c>
      <c r="AJ311" s="237">
        <v>871.9</v>
      </c>
      <c r="AK311" s="237">
        <v>857.4</v>
      </c>
      <c r="AL311" s="237">
        <v>844.3</v>
      </c>
      <c r="AM311" s="237">
        <v>832.4</v>
      </c>
      <c r="AN311" s="237">
        <v>821.1</v>
      </c>
      <c r="AO311" s="237">
        <v>810.1</v>
      </c>
      <c r="AP311" s="237">
        <v>798.5</v>
      </c>
      <c r="AQ311" s="237">
        <v>785.9</v>
      </c>
      <c r="AR311" s="237">
        <v>771.5</v>
      </c>
      <c r="AS311" s="237">
        <v>754.5</v>
      </c>
      <c r="AT311" s="237">
        <v>734.3</v>
      </c>
      <c r="AU311" s="237">
        <v>710.2</v>
      </c>
    </row>
    <row r="312" spans="2:47" ht="42" hidden="1">
      <c r="B312" s="239" t="s">
        <v>3237</v>
      </c>
      <c r="C312" s="240" t="s">
        <v>3238</v>
      </c>
      <c r="D312" s="240" t="s">
        <v>2268</v>
      </c>
      <c r="E312" s="240" t="s">
        <v>2268</v>
      </c>
      <c r="F312" s="240" t="s">
        <v>3239</v>
      </c>
      <c r="G312" s="240" t="s">
        <v>3240</v>
      </c>
      <c r="H312" s="240" t="s">
        <v>2268</v>
      </c>
      <c r="I312" s="240" t="s">
        <v>2272</v>
      </c>
      <c r="J312" s="242">
        <v>54.649000000000001</v>
      </c>
      <c r="K312" s="242">
        <v>55.058999999999997</v>
      </c>
      <c r="L312" s="242">
        <v>58.96</v>
      </c>
      <c r="M312" s="242">
        <v>58.731000000000002</v>
      </c>
      <c r="N312" s="242">
        <v>59.121000000000002</v>
      </c>
      <c r="O312" s="242">
        <v>57.101999999999997</v>
      </c>
      <c r="P312" s="242">
        <v>56.298999999999999</v>
      </c>
      <c r="Q312" s="242">
        <v>57.281999999999996</v>
      </c>
      <c r="R312" s="242">
        <v>55.323</v>
      </c>
      <c r="S312" s="241">
        <v>57.2</v>
      </c>
      <c r="T312" s="237">
        <v>57.4</v>
      </c>
      <c r="U312" s="237">
        <v>57.1</v>
      </c>
      <c r="V312" s="237">
        <v>57.4</v>
      </c>
      <c r="W312" s="237">
        <v>57.4</v>
      </c>
      <c r="X312" s="237">
        <v>57.4</v>
      </c>
      <c r="Y312" s="242" t="s">
        <v>2273</v>
      </c>
      <c r="Z312" s="242" t="s">
        <v>2273</v>
      </c>
      <c r="AA312" s="242" t="s">
        <v>2273</v>
      </c>
      <c r="AB312" s="242" t="s">
        <v>2273</v>
      </c>
      <c r="AC312" s="242" t="s">
        <v>2273</v>
      </c>
      <c r="AD312" s="242" t="s">
        <v>2273</v>
      </c>
      <c r="AE312" s="242" t="s">
        <v>2273</v>
      </c>
      <c r="AF312" s="242" t="s">
        <v>2273</v>
      </c>
      <c r="AG312" s="242" t="s">
        <v>2273</v>
      </c>
      <c r="AH312" s="242" t="s">
        <v>2273</v>
      </c>
      <c r="AI312" s="242" t="s">
        <v>2273</v>
      </c>
      <c r="AJ312" s="242" t="s">
        <v>2273</v>
      </c>
      <c r="AK312" s="242" t="s">
        <v>2273</v>
      </c>
      <c r="AL312" s="242" t="s">
        <v>2273</v>
      </c>
      <c r="AM312" s="242" t="s">
        <v>2273</v>
      </c>
      <c r="AN312" s="242" t="s">
        <v>2273</v>
      </c>
      <c r="AO312" s="242" t="s">
        <v>2273</v>
      </c>
      <c r="AP312" s="242" t="s">
        <v>2273</v>
      </c>
      <c r="AQ312" s="242" t="s">
        <v>2273</v>
      </c>
      <c r="AR312" s="242" t="s">
        <v>2273</v>
      </c>
      <c r="AS312" s="242" t="s">
        <v>2273</v>
      </c>
      <c r="AT312" s="242" t="s">
        <v>2273</v>
      </c>
      <c r="AU312" s="242" t="s">
        <v>2273</v>
      </c>
    </row>
    <row r="313" spans="2:47" ht="42" hidden="1">
      <c r="B313" s="234" t="s">
        <v>3241</v>
      </c>
      <c r="C313" s="235" t="s">
        <v>3242</v>
      </c>
      <c r="D313" s="235" t="s">
        <v>2483</v>
      </c>
      <c r="E313" s="235" t="s">
        <v>2433</v>
      </c>
      <c r="F313" s="235" t="s">
        <v>3239</v>
      </c>
      <c r="G313" s="235" t="s">
        <v>3243</v>
      </c>
      <c r="H313" s="235" t="s">
        <v>2874</v>
      </c>
      <c r="I313" s="235" t="s">
        <v>2272</v>
      </c>
      <c r="J313" s="238">
        <v>305.61291199999999</v>
      </c>
      <c r="K313" s="238">
        <v>315.07118800000001</v>
      </c>
      <c r="L313" s="238">
        <v>310.564573</v>
      </c>
      <c r="M313" s="238">
        <v>290.66297800000001</v>
      </c>
      <c r="N313" s="238">
        <v>338.48587300000003</v>
      </c>
      <c r="O313" s="238">
        <v>345.36239</v>
      </c>
      <c r="P313" s="238">
        <v>305.23784000000001</v>
      </c>
      <c r="Q313" s="238">
        <v>293.14306599999998</v>
      </c>
      <c r="R313" s="238">
        <v>355.97828000000004</v>
      </c>
      <c r="S313" s="236">
        <v>365.75749999999999</v>
      </c>
      <c r="T313" s="237">
        <v>360.35629999999998</v>
      </c>
      <c r="U313" s="237">
        <v>402.19640000000004</v>
      </c>
      <c r="V313" s="237">
        <v>445.75820000000004</v>
      </c>
      <c r="W313" s="237">
        <v>483.21440000000001</v>
      </c>
      <c r="X313" s="237">
        <v>501.51690000000002</v>
      </c>
      <c r="Y313" s="238" t="s">
        <v>2273</v>
      </c>
      <c r="Z313" s="238" t="s">
        <v>2273</v>
      </c>
      <c r="AA313" s="238" t="s">
        <v>2273</v>
      </c>
      <c r="AB313" s="238" t="s">
        <v>2273</v>
      </c>
      <c r="AC313" s="238" t="s">
        <v>2273</v>
      </c>
      <c r="AD313" s="238" t="s">
        <v>2273</v>
      </c>
      <c r="AE313" s="238" t="s">
        <v>2273</v>
      </c>
      <c r="AF313" s="238" t="s">
        <v>2273</v>
      </c>
      <c r="AG313" s="238" t="s">
        <v>2273</v>
      </c>
      <c r="AH313" s="238" t="s">
        <v>2273</v>
      </c>
      <c r="AI313" s="238" t="s">
        <v>2273</v>
      </c>
      <c r="AJ313" s="238" t="s">
        <v>2273</v>
      </c>
      <c r="AK313" s="238" t="s">
        <v>2273</v>
      </c>
      <c r="AL313" s="238" t="s">
        <v>2273</v>
      </c>
      <c r="AM313" s="238" t="s">
        <v>2273</v>
      </c>
      <c r="AN313" s="238" t="s">
        <v>2273</v>
      </c>
      <c r="AO313" s="238" t="s">
        <v>2273</v>
      </c>
      <c r="AP313" s="238" t="s">
        <v>2273</v>
      </c>
      <c r="AQ313" s="238" t="s">
        <v>2273</v>
      </c>
      <c r="AR313" s="238" t="s">
        <v>2273</v>
      </c>
      <c r="AS313" s="238" t="s">
        <v>2273</v>
      </c>
      <c r="AT313" s="238" t="s">
        <v>2273</v>
      </c>
      <c r="AU313" s="238" t="s">
        <v>2273</v>
      </c>
    </row>
    <row r="314" spans="2:47" ht="42" hidden="1">
      <c r="B314" s="239" t="s">
        <v>3244</v>
      </c>
      <c r="C314" s="240" t="s">
        <v>3245</v>
      </c>
      <c r="D314" s="240" t="s">
        <v>2268</v>
      </c>
      <c r="E314" s="240" t="s">
        <v>2268</v>
      </c>
      <c r="F314" s="240" t="s">
        <v>3239</v>
      </c>
      <c r="G314" s="240" t="s">
        <v>3246</v>
      </c>
      <c r="H314" s="240" t="s">
        <v>2268</v>
      </c>
      <c r="I314" s="240" t="s">
        <v>2272</v>
      </c>
      <c r="J314" s="242">
        <v>11.832000000000001</v>
      </c>
      <c r="K314" s="242">
        <v>11.826000000000001</v>
      </c>
      <c r="L314" s="242">
        <v>11.185</v>
      </c>
      <c r="M314" s="242">
        <v>12.013999999999999</v>
      </c>
      <c r="N314" s="242">
        <v>12.316000000000001</v>
      </c>
      <c r="O314" s="242">
        <v>13.340999999999999</v>
      </c>
      <c r="P314" s="242">
        <v>13.65</v>
      </c>
      <c r="Q314" s="242">
        <v>14.499000000000001</v>
      </c>
      <c r="R314" s="242">
        <v>15.701000000000001</v>
      </c>
      <c r="S314" s="241">
        <v>12.5</v>
      </c>
      <c r="T314" s="237">
        <v>12.4</v>
      </c>
      <c r="U314" s="237">
        <v>12.3</v>
      </c>
      <c r="V314" s="237">
        <v>12.5</v>
      </c>
      <c r="W314" s="237">
        <v>12.5</v>
      </c>
      <c r="X314" s="237">
        <v>12.5</v>
      </c>
      <c r="Y314" s="242" t="s">
        <v>2273</v>
      </c>
      <c r="Z314" s="242" t="s">
        <v>2273</v>
      </c>
      <c r="AA314" s="242" t="s">
        <v>2273</v>
      </c>
      <c r="AB314" s="242" t="s">
        <v>2273</v>
      </c>
      <c r="AC314" s="242" t="s">
        <v>2273</v>
      </c>
      <c r="AD314" s="242" t="s">
        <v>2273</v>
      </c>
      <c r="AE314" s="242" t="s">
        <v>2273</v>
      </c>
      <c r="AF314" s="242" t="s">
        <v>2273</v>
      </c>
      <c r="AG314" s="242" t="s">
        <v>2273</v>
      </c>
      <c r="AH314" s="242" t="s">
        <v>2273</v>
      </c>
      <c r="AI314" s="242" t="s">
        <v>2273</v>
      </c>
      <c r="AJ314" s="242" t="s">
        <v>2273</v>
      </c>
      <c r="AK314" s="242" t="s">
        <v>2273</v>
      </c>
      <c r="AL314" s="242" t="s">
        <v>2273</v>
      </c>
      <c r="AM314" s="242" t="s">
        <v>2273</v>
      </c>
      <c r="AN314" s="242" t="s">
        <v>2273</v>
      </c>
      <c r="AO314" s="242" t="s">
        <v>2273</v>
      </c>
      <c r="AP314" s="242" t="s">
        <v>2273</v>
      </c>
      <c r="AQ314" s="242" t="s">
        <v>2273</v>
      </c>
      <c r="AR314" s="242" t="s">
        <v>2273</v>
      </c>
      <c r="AS314" s="242" t="s">
        <v>2273</v>
      </c>
      <c r="AT314" s="242" t="s">
        <v>2273</v>
      </c>
      <c r="AU314" s="242" t="s">
        <v>2273</v>
      </c>
    </row>
    <row r="315" spans="2:47" ht="42" hidden="1">
      <c r="B315" s="234" t="s">
        <v>3247</v>
      </c>
      <c r="C315" s="235" t="s">
        <v>3248</v>
      </c>
      <c r="D315" s="235" t="s">
        <v>2483</v>
      </c>
      <c r="E315" s="235" t="s">
        <v>2433</v>
      </c>
      <c r="F315" s="235" t="s">
        <v>3239</v>
      </c>
      <c r="G315" s="235" t="s">
        <v>3249</v>
      </c>
      <c r="H315" s="235" t="s">
        <v>2874</v>
      </c>
      <c r="I315" s="235" t="s">
        <v>2272</v>
      </c>
      <c r="J315" s="238">
        <v>66.167248999999998</v>
      </c>
      <c r="K315" s="238">
        <v>67.671408999999997</v>
      </c>
      <c r="L315" s="238">
        <v>58.914438000000004</v>
      </c>
      <c r="M315" s="238">
        <v>59.457731000000003</v>
      </c>
      <c r="N315" s="238">
        <v>70.511645999999999</v>
      </c>
      <c r="O315" s="238">
        <v>80.68811500000001</v>
      </c>
      <c r="P315" s="238">
        <v>74.006776000000002</v>
      </c>
      <c r="Q315" s="238">
        <v>74.197783000000001</v>
      </c>
      <c r="R315" s="238">
        <v>101.027931</v>
      </c>
      <c r="S315" s="236">
        <v>79.929500000000004</v>
      </c>
      <c r="T315" s="237">
        <v>77.847000000000008</v>
      </c>
      <c r="U315" s="237">
        <v>86.637699999999995</v>
      </c>
      <c r="V315" s="237">
        <v>97.072800000000001</v>
      </c>
      <c r="W315" s="237">
        <v>105.2296</v>
      </c>
      <c r="X315" s="237">
        <v>109.2153</v>
      </c>
      <c r="Y315" s="238" t="s">
        <v>2273</v>
      </c>
      <c r="Z315" s="238" t="s">
        <v>2273</v>
      </c>
      <c r="AA315" s="238" t="s">
        <v>2273</v>
      </c>
      <c r="AB315" s="238" t="s">
        <v>2273</v>
      </c>
      <c r="AC315" s="238" t="s">
        <v>2273</v>
      </c>
      <c r="AD315" s="238" t="s">
        <v>2273</v>
      </c>
      <c r="AE315" s="238" t="s">
        <v>2273</v>
      </c>
      <c r="AF315" s="238" t="s">
        <v>2273</v>
      </c>
      <c r="AG315" s="238" t="s">
        <v>2273</v>
      </c>
      <c r="AH315" s="238" t="s">
        <v>2273</v>
      </c>
      <c r="AI315" s="238" t="s">
        <v>2273</v>
      </c>
      <c r="AJ315" s="238" t="s">
        <v>2273</v>
      </c>
      <c r="AK315" s="238" t="s">
        <v>2273</v>
      </c>
      <c r="AL315" s="238" t="s">
        <v>2273</v>
      </c>
      <c r="AM315" s="238" t="s">
        <v>2273</v>
      </c>
      <c r="AN315" s="238" t="s">
        <v>2273</v>
      </c>
      <c r="AO315" s="238" t="s">
        <v>2273</v>
      </c>
      <c r="AP315" s="238" t="s">
        <v>2273</v>
      </c>
      <c r="AQ315" s="238" t="s">
        <v>2273</v>
      </c>
      <c r="AR315" s="238" t="s">
        <v>2273</v>
      </c>
      <c r="AS315" s="238" t="s">
        <v>2273</v>
      </c>
      <c r="AT315" s="238" t="s">
        <v>2273</v>
      </c>
      <c r="AU315" s="238" t="s">
        <v>2273</v>
      </c>
    </row>
    <row r="316" spans="2:47" ht="42" hidden="1">
      <c r="B316" s="239" t="s">
        <v>3250</v>
      </c>
      <c r="C316" s="240" t="s">
        <v>3251</v>
      </c>
      <c r="D316" s="240" t="s">
        <v>2268</v>
      </c>
      <c r="E316" s="240" t="s">
        <v>2268</v>
      </c>
      <c r="F316" s="240" t="s">
        <v>3239</v>
      </c>
      <c r="G316" s="240" t="s">
        <v>3252</v>
      </c>
      <c r="H316" s="240" t="s">
        <v>2268</v>
      </c>
      <c r="I316" s="240" t="s">
        <v>2272</v>
      </c>
      <c r="J316" s="242">
        <v>12.819000000000001</v>
      </c>
      <c r="K316" s="242">
        <v>13.215999999999999</v>
      </c>
      <c r="L316" s="242">
        <v>12.760999999999999</v>
      </c>
      <c r="M316" s="242">
        <v>13.095000000000001</v>
      </c>
      <c r="N316" s="242">
        <v>12.532</v>
      </c>
      <c r="O316" s="242">
        <v>12.22</v>
      </c>
      <c r="P316" s="242">
        <v>12.66</v>
      </c>
      <c r="Q316" s="242">
        <v>12.093999999999999</v>
      </c>
      <c r="R316" s="242">
        <v>12.366</v>
      </c>
      <c r="S316" s="241">
        <v>12</v>
      </c>
      <c r="T316" s="237">
        <v>12</v>
      </c>
      <c r="U316" s="237">
        <v>12</v>
      </c>
      <c r="V316" s="237">
        <v>12</v>
      </c>
      <c r="W316" s="237">
        <v>12</v>
      </c>
      <c r="X316" s="237">
        <v>12</v>
      </c>
      <c r="Y316" s="242" t="s">
        <v>2273</v>
      </c>
      <c r="Z316" s="242" t="s">
        <v>2273</v>
      </c>
      <c r="AA316" s="242" t="s">
        <v>2273</v>
      </c>
      <c r="AB316" s="242" t="s">
        <v>2273</v>
      </c>
      <c r="AC316" s="242" t="s">
        <v>2273</v>
      </c>
      <c r="AD316" s="242" t="s">
        <v>2273</v>
      </c>
      <c r="AE316" s="242" t="s">
        <v>2273</v>
      </c>
      <c r="AF316" s="242" t="s">
        <v>2273</v>
      </c>
      <c r="AG316" s="242" t="s">
        <v>2273</v>
      </c>
      <c r="AH316" s="242" t="s">
        <v>2273</v>
      </c>
      <c r="AI316" s="242" t="s">
        <v>2273</v>
      </c>
      <c r="AJ316" s="242" t="s">
        <v>2273</v>
      </c>
      <c r="AK316" s="242" t="s">
        <v>2273</v>
      </c>
      <c r="AL316" s="242" t="s">
        <v>2273</v>
      </c>
      <c r="AM316" s="242" t="s">
        <v>2273</v>
      </c>
      <c r="AN316" s="242" t="s">
        <v>2273</v>
      </c>
      <c r="AO316" s="242" t="s">
        <v>2273</v>
      </c>
      <c r="AP316" s="242" t="s">
        <v>2273</v>
      </c>
      <c r="AQ316" s="242" t="s">
        <v>2273</v>
      </c>
      <c r="AR316" s="242" t="s">
        <v>2273</v>
      </c>
      <c r="AS316" s="242" t="s">
        <v>2273</v>
      </c>
      <c r="AT316" s="242" t="s">
        <v>2273</v>
      </c>
      <c r="AU316" s="242" t="s">
        <v>2273</v>
      </c>
    </row>
    <row r="317" spans="2:47" ht="42" hidden="1">
      <c r="B317" s="234" t="s">
        <v>3253</v>
      </c>
      <c r="C317" s="235" t="s">
        <v>3254</v>
      </c>
      <c r="D317" s="235" t="s">
        <v>2483</v>
      </c>
      <c r="E317" s="235" t="s">
        <v>2433</v>
      </c>
      <c r="F317" s="235" t="s">
        <v>3239</v>
      </c>
      <c r="G317" s="235" t="s">
        <v>3255</v>
      </c>
      <c r="H317" s="235" t="s">
        <v>2874</v>
      </c>
      <c r="I317" s="235" t="s">
        <v>2272</v>
      </c>
      <c r="J317" s="238">
        <v>71.686565000000002</v>
      </c>
      <c r="K317" s="238">
        <v>75.627528000000012</v>
      </c>
      <c r="L317" s="238">
        <v>67.217748999999998</v>
      </c>
      <c r="M317" s="238">
        <v>64.807389000000001</v>
      </c>
      <c r="N317" s="238">
        <v>71.749082999999999</v>
      </c>
      <c r="O317" s="238">
        <v>73.907431000000003</v>
      </c>
      <c r="P317" s="238">
        <v>68.639551000000012</v>
      </c>
      <c r="Q317" s="238">
        <v>61.892541000000001</v>
      </c>
      <c r="R317" s="238">
        <v>79.570480000000003</v>
      </c>
      <c r="S317" s="236">
        <v>76.732300000000009</v>
      </c>
      <c r="T317" s="237">
        <v>75.335800000000006</v>
      </c>
      <c r="U317" s="237">
        <v>84.524600000000007</v>
      </c>
      <c r="V317" s="237">
        <v>93.189899999999994</v>
      </c>
      <c r="W317" s="237">
        <v>101.0204</v>
      </c>
      <c r="X317" s="237">
        <v>104.8467</v>
      </c>
      <c r="Y317" s="238" t="s">
        <v>2273</v>
      </c>
      <c r="Z317" s="238" t="s">
        <v>2273</v>
      </c>
      <c r="AA317" s="238" t="s">
        <v>2273</v>
      </c>
      <c r="AB317" s="238" t="s">
        <v>2273</v>
      </c>
      <c r="AC317" s="238" t="s">
        <v>2273</v>
      </c>
      <c r="AD317" s="238" t="s">
        <v>2273</v>
      </c>
      <c r="AE317" s="238" t="s">
        <v>2273</v>
      </c>
      <c r="AF317" s="238" t="s">
        <v>2273</v>
      </c>
      <c r="AG317" s="238" t="s">
        <v>2273</v>
      </c>
      <c r="AH317" s="238" t="s">
        <v>2273</v>
      </c>
      <c r="AI317" s="238" t="s">
        <v>2273</v>
      </c>
      <c r="AJ317" s="238" t="s">
        <v>2273</v>
      </c>
      <c r="AK317" s="238" t="s">
        <v>2273</v>
      </c>
      <c r="AL317" s="238" t="s">
        <v>2273</v>
      </c>
      <c r="AM317" s="238" t="s">
        <v>2273</v>
      </c>
      <c r="AN317" s="238" t="s">
        <v>2273</v>
      </c>
      <c r="AO317" s="238" t="s">
        <v>2273</v>
      </c>
      <c r="AP317" s="238" t="s">
        <v>2273</v>
      </c>
      <c r="AQ317" s="238" t="s">
        <v>2273</v>
      </c>
      <c r="AR317" s="238" t="s">
        <v>2273</v>
      </c>
      <c r="AS317" s="238" t="s">
        <v>2273</v>
      </c>
      <c r="AT317" s="238" t="s">
        <v>2273</v>
      </c>
      <c r="AU317" s="238" t="s">
        <v>2273</v>
      </c>
    </row>
    <row r="318" spans="2:47" ht="42" hidden="1">
      <c r="B318" s="239" t="s">
        <v>3256</v>
      </c>
      <c r="C318" s="240" t="s">
        <v>3257</v>
      </c>
      <c r="D318" s="240" t="s">
        <v>2268</v>
      </c>
      <c r="E318" s="240" t="s">
        <v>2268</v>
      </c>
      <c r="F318" s="240" t="s">
        <v>3239</v>
      </c>
      <c r="G318" s="240" t="s">
        <v>3258</v>
      </c>
      <c r="H318" s="240" t="s">
        <v>2268</v>
      </c>
      <c r="I318" s="240" t="s">
        <v>2272</v>
      </c>
      <c r="J318" s="242">
        <v>8.532</v>
      </c>
      <c r="K318" s="242">
        <v>8.3539999999999992</v>
      </c>
      <c r="L318" s="242">
        <v>8.3550000000000004</v>
      </c>
      <c r="M318" s="242">
        <v>8.0060000000000002</v>
      </c>
      <c r="N318" s="242">
        <v>7.32</v>
      </c>
      <c r="O318" s="242">
        <v>6.8780000000000001</v>
      </c>
      <c r="P318" s="242">
        <v>6.8120000000000003</v>
      </c>
      <c r="Q318" s="242">
        <v>8.1080000000000005</v>
      </c>
      <c r="R318" s="242">
        <v>7.4939999999999998</v>
      </c>
      <c r="S318" s="241">
        <v>9.1999999999999993</v>
      </c>
      <c r="T318" s="237">
        <v>9.3000000000000007</v>
      </c>
      <c r="U318" s="237">
        <v>9</v>
      </c>
      <c r="V318" s="237">
        <v>9.1999999999999993</v>
      </c>
      <c r="W318" s="237">
        <v>9.1999999999999993</v>
      </c>
      <c r="X318" s="237">
        <v>9.1999999999999993</v>
      </c>
      <c r="Y318" s="242" t="s">
        <v>2273</v>
      </c>
      <c r="Z318" s="242" t="s">
        <v>2273</v>
      </c>
      <c r="AA318" s="242" t="s">
        <v>2273</v>
      </c>
      <c r="AB318" s="242" t="s">
        <v>2273</v>
      </c>
      <c r="AC318" s="242" t="s">
        <v>2273</v>
      </c>
      <c r="AD318" s="242" t="s">
        <v>2273</v>
      </c>
      <c r="AE318" s="242" t="s">
        <v>2273</v>
      </c>
      <c r="AF318" s="242" t="s">
        <v>2273</v>
      </c>
      <c r="AG318" s="242" t="s">
        <v>2273</v>
      </c>
      <c r="AH318" s="242" t="s">
        <v>2273</v>
      </c>
      <c r="AI318" s="242" t="s">
        <v>2273</v>
      </c>
      <c r="AJ318" s="242" t="s">
        <v>2273</v>
      </c>
      <c r="AK318" s="242" t="s">
        <v>2273</v>
      </c>
      <c r="AL318" s="242" t="s">
        <v>2273</v>
      </c>
      <c r="AM318" s="242" t="s">
        <v>2273</v>
      </c>
      <c r="AN318" s="242" t="s">
        <v>2273</v>
      </c>
      <c r="AO318" s="242" t="s">
        <v>2273</v>
      </c>
      <c r="AP318" s="242" t="s">
        <v>2273</v>
      </c>
      <c r="AQ318" s="242" t="s">
        <v>2273</v>
      </c>
      <c r="AR318" s="242" t="s">
        <v>2273</v>
      </c>
      <c r="AS318" s="242" t="s">
        <v>2273</v>
      </c>
      <c r="AT318" s="242" t="s">
        <v>2273</v>
      </c>
      <c r="AU318" s="242" t="s">
        <v>2273</v>
      </c>
    </row>
    <row r="319" spans="2:47" ht="42" hidden="1">
      <c r="B319" s="234" t="s">
        <v>3259</v>
      </c>
      <c r="C319" s="235" t="s">
        <v>3260</v>
      </c>
      <c r="D319" s="235" t="s">
        <v>2483</v>
      </c>
      <c r="E319" s="235" t="s">
        <v>2433</v>
      </c>
      <c r="F319" s="235" t="s">
        <v>3239</v>
      </c>
      <c r="G319" s="235" t="s">
        <v>3261</v>
      </c>
      <c r="H319" s="235" t="s">
        <v>2874</v>
      </c>
      <c r="I319" s="235" t="s">
        <v>2272</v>
      </c>
      <c r="J319" s="238">
        <v>47.715654000000001</v>
      </c>
      <c r="K319" s="238">
        <v>47.802612000000003</v>
      </c>
      <c r="L319" s="238">
        <v>44.007042000000006</v>
      </c>
      <c r="M319" s="238">
        <v>39.622236000000001</v>
      </c>
      <c r="N319" s="238">
        <v>41.908595999999996</v>
      </c>
      <c r="O319" s="238">
        <v>41.597644000000003</v>
      </c>
      <c r="P319" s="238">
        <v>36.933184000000004</v>
      </c>
      <c r="Q319" s="238">
        <v>41.493741999999997</v>
      </c>
      <c r="R319" s="238">
        <v>48.221089999999997</v>
      </c>
      <c r="S319" s="236">
        <v>58.828099999999999</v>
      </c>
      <c r="T319" s="237">
        <v>58.385300000000001</v>
      </c>
      <c r="U319" s="237">
        <v>63.393500000000003</v>
      </c>
      <c r="V319" s="237">
        <v>71.445600000000013</v>
      </c>
      <c r="W319" s="237">
        <v>77.448999999999998</v>
      </c>
      <c r="X319" s="237">
        <v>80.382500000000007</v>
      </c>
      <c r="Y319" s="238" t="s">
        <v>2273</v>
      </c>
      <c r="Z319" s="238" t="s">
        <v>2273</v>
      </c>
      <c r="AA319" s="238" t="s">
        <v>2273</v>
      </c>
      <c r="AB319" s="238" t="s">
        <v>2273</v>
      </c>
      <c r="AC319" s="238" t="s">
        <v>2273</v>
      </c>
      <c r="AD319" s="238" t="s">
        <v>2273</v>
      </c>
      <c r="AE319" s="238" t="s">
        <v>2273</v>
      </c>
      <c r="AF319" s="238" t="s">
        <v>2273</v>
      </c>
      <c r="AG319" s="238" t="s">
        <v>2273</v>
      </c>
      <c r="AH319" s="238" t="s">
        <v>2273</v>
      </c>
      <c r="AI319" s="238" t="s">
        <v>2273</v>
      </c>
      <c r="AJ319" s="238" t="s">
        <v>2273</v>
      </c>
      <c r="AK319" s="238" t="s">
        <v>2273</v>
      </c>
      <c r="AL319" s="238" t="s">
        <v>2273</v>
      </c>
      <c r="AM319" s="238" t="s">
        <v>2273</v>
      </c>
      <c r="AN319" s="238" t="s">
        <v>2273</v>
      </c>
      <c r="AO319" s="238" t="s">
        <v>2273</v>
      </c>
      <c r="AP319" s="238" t="s">
        <v>2273</v>
      </c>
      <c r="AQ319" s="238" t="s">
        <v>2273</v>
      </c>
      <c r="AR319" s="238" t="s">
        <v>2273</v>
      </c>
      <c r="AS319" s="238" t="s">
        <v>2273</v>
      </c>
      <c r="AT319" s="238" t="s">
        <v>2273</v>
      </c>
      <c r="AU319" s="238" t="s">
        <v>2273</v>
      </c>
    </row>
    <row r="320" spans="2:47" ht="147" hidden="1">
      <c r="B320" s="239" t="s">
        <v>3262</v>
      </c>
      <c r="C320" s="240" t="s">
        <v>3263</v>
      </c>
      <c r="D320" s="240" t="s">
        <v>2483</v>
      </c>
      <c r="E320" s="240" t="s">
        <v>2433</v>
      </c>
      <c r="F320" s="240" t="s">
        <v>2518</v>
      </c>
      <c r="G320" s="240" t="s">
        <v>3264</v>
      </c>
      <c r="H320" s="240" t="s">
        <v>2520</v>
      </c>
      <c r="I320" s="240" t="s">
        <v>2272</v>
      </c>
      <c r="J320" s="241">
        <v>29.818300000000001</v>
      </c>
      <c r="K320" s="241">
        <v>29.215299999999999</v>
      </c>
      <c r="L320" s="241">
        <v>23.428000000000001</v>
      </c>
      <c r="M320" s="241">
        <v>21.9129</v>
      </c>
      <c r="N320" s="241">
        <v>25.8611</v>
      </c>
      <c r="O320" s="241">
        <v>28.601800000000001</v>
      </c>
      <c r="P320" s="241">
        <v>26.422900000000002</v>
      </c>
      <c r="Q320" s="241">
        <v>24.231300000000001</v>
      </c>
      <c r="R320" s="241">
        <v>31.795000000000002</v>
      </c>
      <c r="S320" s="241">
        <v>35.226199999999999</v>
      </c>
      <c r="T320" s="237">
        <v>32.4803</v>
      </c>
      <c r="U320" s="237">
        <v>36.241900000000001</v>
      </c>
      <c r="V320" s="237">
        <v>40.179600000000001</v>
      </c>
      <c r="W320" s="237">
        <v>43.474800000000002</v>
      </c>
      <c r="X320" s="237">
        <v>45.270900000000005</v>
      </c>
      <c r="Y320" s="242" t="s">
        <v>2273</v>
      </c>
      <c r="Z320" s="242" t="s">
        <v>2273</v>
      </c>
      <c r="AA320" s="242" t="s">
        <v>2273</v>
      </c>
      <c r="AB320" s="242" t="s">
        <v>2273</v>
      </c>
      <c r="AC320" s="242" t="s">
        <v>2273</v>
      </c>
      <c r="AD320" s="242" t="s">
        <v>2273</v>
      </c>
      <c r="AE320" s="242" t="s">
        <v>2273</v>
      </c>
      <c r="AF320" s="242" t="s">
        <v>2273</v>
      </c>
      <c r="AG320" s="242" t="s">
        <v>2273</v>
      </c>
      <c r="AH320" s="242" t="s">
        <v>2273</v>
      </c>
      <c r="AI320" s="242" t="s">
        <v>2273</v>
      </c>
      <c r="AJ320" s="242" t="s">
        <v>2273</v>
      </c>
      <c r="AK320" s="242" t="s">
        <v>2273</v>
      </c>
      <c r="AL320" s="242" t="s">
        <v>2273</v>
      </c>
      <c r="AM320" s="242" t="s">
        <v>2273</v>
      </c>
      <c r="AN320" s="242" t="s">
        <v>2273</v>
      </c>
      <c r="AO320" s="242" t="s">
        <v>2273</v>
      </c>
      <c r="AP320" s="242" t="s">
        <v>2273</v>
      </c>
      <c r="AQ320" s="242" t="s">
        <v>2273</v>
      </c>
      <c r="AR320" s="242" t="s">
        <v>2273</v>
      </c>
      <c r="AS320" s="242" t="s">
        <v>2273</v>
      </c>
      <c r="AT320" s="242" t="s">
        <v>2273</v>
      </c>
      <c r="AU320" s="242" t="s">
        <v>2273</v>
      </c>
    </row>
    <row r="321" spans="2:47" ht="31.5" hidden="1">
      <c r="B321" s="234" t="s">
        <v>3265</v>
      </c>
      <c r="C321" s="235" t="s">
        <v>3266</v>
      </c>
      <c r="D321" s="235" t="s">
        <v>2268</v>
      </c>
      <c r="E321" s="235" t="s">
        <v>2268</v>
      </c>
      <c r="F321" s="235" t="s">
        <v>2425</v>
      </c>
      <c r="G321" s="235" t="s">
        <v>3267</v>
      </c>
      <c r="H321" s="235" t="s">
        <v>2268</v>
      </c>
      <c r="I321" s="235" t="s">
        <v>2272</v>
      </c>
      <c r="J321" s="238">
        <v>-4.819</v>
      </c>
      <c r="K321" s="238">
        <v>-4.8810000000000002</v>
      </c>
      <c r="L321" s="238">
        <v>-4.8769999999999998</v>
      </c>
      <c r="M321" s="238">
        <v>-4.2569999999999997</v>
      </c>
      <c r="N321" s="238">
        <v>4.9560000000000004</v>
      </c>
      <c r="O321" s="238">
        <v>1.343</v>
      </c>
      <c r="P321" s="238">
        <v>-4.7649999999999997</v>
      </c>
      <c r="Q321" s="238">
        <v>-5.0229999999999997</v>
      </c>
      <c r="R321" s="238">
        <v>11.336</v>
      </c>
      <c r="S321" s="236">
        <v>13.6</v>
      </c>
      <c r="T321" s="237">
        <v>-3.6</v>
      </c>
      <c r="U321" s="237">
        <v>0</v>
      </c>
      <c r="V321" s="237">
        <v>0.6</v>
      </c>
      <c r="W321" s="237">
        <v>1.3</v>
      </c>
      <c r="X321" s="237">
        <v>2.2999999999999998</v>
      </c>
      <c r="Y321" s="237">
        <v>2.6</v>
      </c>
      <c r="Z321" s="237">
        <v>2.6</v>
      </c>
      <c r="AA321" s="237">
        <v>2.5</v>
      </c>
      <c r="AB321" s="237">
        <v>2.5</v>
      </c>
      <c r="AC321" s="237">
        <v>2.6</v>
      </c>
      <c r="AD321" s="237">
        <v>2.6</v>
      </c>
      <c r="AE321" s="237">
        <v>2.5</v>
      </c>
      <c r="AF321" s="237">
        <v>2.5</v>
      </c>
      <c r="AG321" s="237">
        <v>2.5</v>
      </c>
      <c r="AH321" s="237">
        <v>2.6</v>
      </c>
      <c r="AI321" s="237">
        <v>2.6</v>
      </c>
      <c r="AJ321" s="237">
        <v>2.6</v>
      </c>
      <c r="AK321" s="237">
        <v>2.4</v>
      </c>
      <c r="AL321" s="237">
        <v>2.2999999999999998</v>
      </c>
      <c r="AM321" s="237">
        <v>2.2999999999999998</v>
      </c>
      <c r="AN321" s="237">
        <v>2.2999999999999998</v>
      </c>
      <c r="AO321" s="237">
        <v>2.2999999999999998</v>
      </c>
      <c r="AP321" s="237">
        <v>2.2999999999999998</v>
      </c>
      <c r="AQ321" s="237">
        <v>2.2999999999999998</v>
      </c>
      <c r="AR321" s="237">
        <v>2.2999999999999998</v>
      </c>
      <c r="AS321" s="237">
        <v>2.2999999999999998</v>
      </c>
      <c r="AT321" s="237">
        <v>2.2999999999999998</v>
      </c>
      <c r="AU321" s="237">
        <v>2.2999999999999998</v>
      </c>
    </row>
    <row r="322" spans="2:47" ht="31.5" hidden="1">
      <c r="B322" s="239" t="s">
        <v>3268</v>
      </c>
      <c r="C322" s="240" t="s">
        <v>3269</v>
      </c>
      <c r="D322" s="240" t="s">
        <v>2268</v>
      </c>
      <c r="E322" s="240" t="s">
        <v>2268</v>
      </c>
      <c r="F322" s="240" t="s">
        <v>2425</v>
      </c>
      <c r="G322" s="240" t="s">
        <v>3270</v>
      </c>
      <c r="H322" s="240" t="s">
        <v>2268</v>
      </c>
      <c r="I322" s="240" t="s">
        <v>2272</v>
      </c>
      <c r="J322" s="242">
        <v>97.471999999999994</v>
      </c>
      <c r="K322" s="242">
        <v>92.713999999999999</v>
      </c>
      <c r="L322" s="242">
        <v>88.191999999999993</v>
      </c>
      <c r="M322" s="242">
        <v>84.438000000000002</v>
      </c>
      <c r="N322" s="242">
        <v>88.622</v>
      </c>
      <c r="O322" s="242">
        <v>89.813000000000002</v>
      </c>
      <c r="P322" s="242">
        <v>85.533000000000001</v>
      </c>
      <c r="Q322" s="242">
        <v>81.236000000000004</v>
      </c>
      <c r="R322" s="242">
        <v>90.444999999999993</v>
      </c>
      <c r="S322" s="241">
        <v>102.7</v>
      </c>
      <c r="T322" s="237">
        <v>99</v>
      </c>
      <c r="U322" s="237">
        <v>99</v>
      </c>
      <c r="V322" s="237">
        <v>99.7</v>
      </c>
      <c r="W322" s="237">
        <v>101</v>
      </c>
      <c r="X322" s="237">
        <v>103.2</v>
      </c>
      <c r="Y322" s="237">
        <v>105.9</v>
      </c>
      <c r="Z322" s="237">
        <v>108.7</v>
      </c>
      <c r="AA322" s="237">
        <v>111.4</v>
      </c>
      <c r="AB322" s="237">
        <v>114.2</v>
      </c>
      <c r="AC322" s="237">
        <v>117.1</v>
      </c>
      <c r="AD322" s="237">
        <v>120.2</v>
      </c>
      <c r="AE322" s="237">
        <v>123.2</v>
      </c>
      <c r="AF322" s="237">
        <v>126.2</v>
      </c>
      <c r="AG322" s="237">
        <v>129.4</v>
      </c>
      <c r="AH322" s="237">
        <v>132.69999999999999</v>
      </c>
      <c r="AI322" s="237">
        <v>136.1</v>
      </c>
      <c r="AJ322" s="237">
        <v>139.6</v>
      </c>
      <c r="AK322" s="237">
        <v>142.9</v>
      </c>
      <c r="AL322" s="237">
        <v>146.30000000000001</v>
      </c>
      <c r="AM322" s="237">
        <v>149.69999999999999</v>
      </c>
      <c r="AN322" s="237">
        <v>153.19999999999999</v>
      </c>
      <c r="AO322" s="237">
        <v>156.69999999999999</v>
      </c>
      <c r="AP322" s="237">
        <v>160.19999999999999</v>
      </c>
      <c r="AQ322" s="237">
        <v>163.9</v>
      </c>
      <c r="AR322" s="237">
        <v>167.6</v>
      </c>
      <c r="AS322" s="237">
        <v>171.5</v>
      </c>
      <c r="AT322" s="237">
        <v>175.4</v>
      </c>
      <c r="AU322" s="237">
        <v>179.5</v>
      </c>
    </row>
    <row r="323" spans="2:47" ht="31.5" hidden="1">
      <c r="B323" s="234" t="s">
        <v>3271</v>
      </c>
      <c r="C323" s="235" t="s">
        <v>3272</v>
      </c>
      <c r="D323" s="235" t="s">
        <v>2268</v>
      </c>
      <c r="E323" s="235" t="s">
        <v>2268</v>
      </c>
      <c r="F323" s="235" t="s">
        <v>2996</v>
      </c>
      <c r="G323" s="235" t="s">
        <v>3273</v>
      </c>
      <c r="H323" s="235" t="s">
        <v>2268</v>
      </c>
      <c r="I323" s="235" t="s">
        <v>2272</v>
      </c>
      <c r="J323" s="238">
        <v>26.065999999999999</v>
      </c>
      <c r="K323" s="238">
        <v>25.370999999999999</v>
      </c>
      <c r="L323" s="238">
        <v>26.033000000000001</v>
      </c>
      <c r="M323" s="238">
        <v>25.097000000000001</v>
      </c>
      <c r="N323" s="238">
        <v>25.120999999999999</v>
      </c>
      <c r="O323" s="238">
        <v>26.773</v>
      </c>
      <c r="P323" s="238">
        <v>25.114999999999998</v>
      </c>
      <c r="Q323" s="238">
        <v>25.861999999999998</v>
      </c>
      <c r="R323" s="238">
        <v>25.280999999999999</v>
      </c>
      <c r="S323" s="238" t="s">
        <v>2273</v>
      </c>
      <c r="T323" s="238" t="s">
        <v>2273</v>
      </c>
      <c r="U323" s="238" t="s">
        <v>2273</v>
      </c>
      <c r="V323" s="238" t="s">
        <v>2273</v>
      </c>
      <c r="W323" s="238" t="s">
        <v>2273</v>
      </c>
      <c r="X323" s="238" t="s">
        <v>2273</v>
      </c>
      <c r="Y323" s="238" t="s">
        <v>2273</v>
      </c>
      <c r="Z323" s="238" t="s">
        <v>2273</v>
      </c>
      <c r="AA323" s="238" t="s">
        <v>2273</v>
      </c>
      <c r="AB323" s="238" t="s">
        <v>2273</v>
      </c>
      <c r="AC323" s="238" t="s">
        <v>2273</v>
      </c>
      <c r="AD323" s="238" t="s">
        <v>2273</v>
      </c>
      <c r="AE323" s="238" t="s">
        <v>2273</v>
      </c>
      <c r="AF323" s="238" t="s">
        <v>2273</v>
      </c>
      <c r="AG323" s="238" t="s">
        <v>2273</v>
      </c>
      <c r="AH323" s="238" t="s">
        <v>2273</v>
      </c>
      <c r="AI323" s="238" t="s">
        <v>2273</v>
      </c>
      <c r="AJ323" s="238" t="s">
        <v>2273</v>
      </c>
      <c r="AK323" s="238" t="s">
        <v>2273</v>
      </c>
      <c r="AL323" s="238" t="s">
        <v>2273</v>
      </c>
      <c r="AM323" s="238" t="s">
        <v>2273</v>
      </c>
      <c r="AN323" s="238" t="s">
        <v>2273</v>
      </c>
      <c r="AO323" s="238" t="s">
        <v>2273</v>
      </c>
      <c r="AP323" s="238" t="s">
        <v>2273</v>
      </c>
      <c r="AQ323" s="238" t="s">
        <v>2273</v>
      </c>
      <c r="AR323" s="238" t="s">
        <v>2273</v>
      </c>
      <c r="AS323" s="238" t="s">
        <v>2273</v>
      </c>
      <c r="AT323" s="238" t="s">
        <v>2273</v>
      </c>
      <c r="AU323" s="238" t="s">
        <v>2273</v>
      </c>
    </row>
    <row r="324" spans="2:47" ht="31.5" hidden="1">
      <c r="B324" s="239" t="s">
        <v>3274</v>
      </c>
      <c r="C324" s="240" t="s">
        <v>3275</v>
      </c>
      <c r="D324" s="240" t="s">
        <v>2268</v>
      </c>
      <c r="E324" s="240" t="s">
        <v>2268</v>
      </c>
      <c r="F324" s="240" t="s">
        <v>2996</v>
      </c>
      <c r="G324" s="240" t="s">
        <v>3276</v>
      </c>
      <c r="H324" s="240" t="s">
        <v>2268</v>
      </c>
      <c r="I324" s="240" t="s">
        <v>2272</v>
      </c>
      <c r="J324" s="242">
        <v>11.138</v>
      </c>
      <c r="K324" s="242">
        <v>12.321</v>
      </c>
      <c r="L324" s="242">
        <v>13.311999999999999</v>
      </c>
      <c r="M324" s="242">
        <v>13.462999999999999</v>
      </c>
      <c r="N324" s="242">
        <v>12.23</v>
      </c>
      <c r="O324" s="242">
        <v>12.103999999999999</v>
      </c>
      <c r="P324" s="242">
        <v>13.618</v>
      </c>
      <c r="Q324" s="242">
        <v>14.539</v>
      </c>
      <c r="R324" s="242">
        <v>14.945</v>
      </c>
      <c r="S324" s="242" t="s">
        <v>2273</v>
      </c>
      <c r="T324" s="242" t="s">
        <v>2273</v>
      </c>
      <c r="U324" s="242" t="s">
        <v>2273</v>
      </c>
      <c r="V324" s="242" t="s">
        <v>2273</v>
      </c>
      <c r="W324" s="242" t="s">
        <v>2273</v>
      </c>
      <c r="X324" s="242" t="s">
        <v>2273</v>
      </c>
      <c r="Y324" s="242" t="s">
        <v>2273</v>
      </c>
      <c r="Z324" s="242" t="s">
        <v>2273</v>
      </c>
      <c r="AA324" s="242" t="s">
        <v>2273</v>
      </c>
      <c r="AB324" s="242" t="s">
        <v>2273</v>
      </c>
      <c r="AC324" s="242" t="s">
        <v>2273</v>
      </c>
      <c r="AD324" s="242" t="s">
        <v>2273</v>
      </c>
      <c r="AE324" s="242" t="s">
        <v>2273</v>
      </c>
      <c r="AF324" s="242" t="s">
        <v>2273</v>
      </c>
      <c r="AG324" s="242" t="s">
        <v>2273</v>
      </c>
      <c r="AH324" s="242" t="s">
        <v>2273</v>
      </c>
      <c r="AI324" s="242" t="s">
        <v>2273</v>
      </c>
      <c r="AJ324" s="242" t="s">
        <v>2273</v>
      </c>
      <c r="AK324" s="242" t="s">
        <v>2273</v>
      </c>
      <c r="AL324" s="242" t="s">
        <v>2273</v>
      </c>
      <c r="AM324" s="242" t="s">
        <v>2273</v>
      </c>
      <c r="AN324" s="242" t="s">
        <v>2273</v>
      </c>
      <c r="AO324" s="242" t="s">
        <v>2273</v>
      </c>
      <c r="AP324" s="242" t="s">
        <v>2273</v>
      </c>
      <c r="AQ324" s="242" t="s">
        <v>2273</v>
      </c>
      <c r="AR324" s="242" t="s">
        <v>2273</v>
      </c>
      <c r="AS324" s="242" t="s">
        <v>2273</v>
      </c>
      <c r="AT324" s="242" t="s">
        <v>2273</v>
      </c>
      <c r="AU324" s="242" t="s">
        <v>2273</v>
      </c>
    </row>
    <row r="325" spans="2:47" ht="31.5" hidden="1">
      <c r="B325" s="234" t="s">
        <v>3277</v>
      </c>
      <c r="C325" s="235" t="s">
        <v>3278</v>
      </c>
      <c r="D325" s="235" t="s">
        <v>2268</v>
      </c>
      <c r="E325" s="235" t="s">
        <v>2268</v>
      </c>
      <c r="F325" s="235" t="s">
        <v>2996</v>
      </c>
      <c r="G325" s="235" t="s">
        <v>3279</v>
      </c>
      <c r="H325" s="235" t="s">
        <v>2268</v>
      </c>
      <c r="I325" s="235" t="s">
        <v>2272</v>
      </c>
      <c r="J325" s="238">
        <v>3.7679999999999998</v>
      </c>
      <c r="K325" s="238">
        <v>3.903</v>
      </c>
      <c r="L325" s="238">
        <v>5.2720000000000002</v>
      </c>
      <c r="M325" s="238">
        <v>6.5960000000000001</v>
      </c>
      <c r="N325" s="238">
        <v>8.1859999999999999</v>
      </c>
      <c r="O325" s="238">
        <v>8.0299999999999994</v>
      </c>
      <c r="P325" s="238">
        <v>8.8859999999999992</v>
      </c>
      <c r="Q325" s="238">
        <v>9.4640000000000004</v>
      </c>
      <c r="R325" s="238">
        <v>8.8030000000000008</v>
      </c>
      <c r="S325" s="238" t="s">
        <v>2273</v>
      </c>
      <c r="T325" s="238" t="s">
        <v>2273</v>
      </c>
      <c r="U325" s="238" t="s">
        <v>2273</v>
      </c>
      <c r="V325" s="238" t="s">
        <v>2273</v>
      </c>
      <c r="W325" s="238" t="s">
        <v>2273</v>
      </c>
      <c r="X325" s="238" t="s">
        <v>2273</v>
      </c>
      <c r="Y325" s="238" t="s">
        <v>2273</v>
      </c>
      <c r="Z325" s="238" t="s">
        <v>2273</v>
      </c>
      <c r="AA325" s="238" t="s">
        <v>2273</v>
      </c>
      <c r="AB325" s="238" t="s">
        <v>2273</v>
      </c>
      <c r="AC325" s="238" t="s">
        <v>2273</v>
      </c>
      <c r="AD325" s="238" t="s">
        <v>2273</v>
      </c>
      <c r="AE325" s="238" t="s">
        <v>2273</v>
      </c>
      <c r="AF325" s="238" t="s">
        <v>2273</v>
      </c>
      <c r="AG325" s="238" t="s">
        <v>2273</v>
      </c>
      <c r="AH325" s="238" t="s">
        <v>2273</v>
      </c>
      <c r="AI325" s="238" t="s">
        <v>2273</v>
      </c>
      <c r="AJ325" s="238" t="s">
        <v>2273</v>
      </c>
      <c r="AK325" s="238" t="s">
        <v>2273</v>
      </c>
      <c r="AL325" s="238" t="s">
        <v>2273</v>
      </c>
      <c r="AM325" s="238" t="s">
        <v>2273</v>
      </c>
      <c r="AN325" s="238" t="s">
        <v>2273</v>
      </c>
      <c r="AO325" s="238" t="s">
        <v>2273</v>
      </c>
      <c r="AP325" s="238" t="s">
        <v>2273</v>
      </c>
      <c r="AQ325" s="238" t="s">
        <v>2273</v>
      </c>
      <c r="AR325" s="238" t="s">
        <v>2273</v>
      </c>
      <c r="AS325" s="238" t="s">
        <v>2273</v>
      </c>
      <c r="AT325" s="238" t="s">
        <v>2273</v>
      </c>
      <c r="AU325" s="238" t="s">
        <v>2273</v>
      </c>
    </row>
    <row r="326" spans="2:47" ht="31.5" hidden="1">
      <c r="B326" s="239" t="s">
        <v>3280</v>
      </c>
      <c r="C326" s="240" t="s">
        <v>3281</v>
      </c>
      <c r="D326" s="240" t="s">
        <v>2268</v>
      </c>
      <c r="E326" s="240" t="s">
        <v>2268</v>
      </c>
      <c r="F326" s="240" t="s">
        <v>2996</v>
      </c>
      <c r="G326" s="240" t="s">
        <v>3282</v>
      </c>
      <c r="H326" s="240" t="s">
        <v>2268</v>
      </c>
      <c r="I326" s="240" t="s">
        <v>2272</v>
      </c>
      <c r="J326" s="242">
        <v>4.96</v>
      </c>
      <c r="K326" s="242">
        <v>4.76</v>
      </c>
      <c r="L326" s="242">
        <v>5.7750000000000004</v>
      </c>
      <c r="M326" s="242">
        <v>6.5970000000000004</v>
      </c>
      <c r="N326" s="242">
        <v>6.891</v>
      </c>
      <c r="O326" s="242">
        <v>7.5960000000000001</v>
      </c>
      <c r="P326" s="242">
        <v>5.8819999999999997</v>
      </c>
      <c r="Q326" s="242">
        <v>5.9809999999999999</v>
      </c>
      <c r="R326" s="242">
        <v>5.8140000000000001</v>
      </c>
      <c r="S326" s="242" t="s">
        <v>2273</v>
      </c>
      <c r="T326" s="242" t="s">
        <v>2273</v>
      </c>
      <c r="U326" s="242" t="s">
        <v>2273</v>
      </c>
      <c r="V326" s="242" t="s">
        <v>2273</v>
      </c>
      <c r="W326" s="242" t="s">
        <v>2273</v>
      </c>
      <c r="X326" s="242" t="s">
        <v>2273</v>
      </c>
      <c r="Y326" s="242" t="s">
        <v>2273</v>
      </c>
      <c r="Z326" s="242" t="s">
        <v>2273</v>
      </c>
      <c r="AA326" s="242" t="s">
        <v>2273</v>
      </c>
      <c r="AB326" s="242" t="s">
        <v>2273</v>
      </c>
      <c r="AC326" s="242" t="s">
        <v>2273</v>
      </c>
      <c r="AD326" s="242" t="s">
        <v>2273</v>
      </c>
      <c r="AE326" s="242" t="s">
        <v>2273</v>
      </c>
      <c r="AF326" s="242" t="s">
        <v>2273</v>
      </c>
      <c r="AG326" s="242" t="s">
        <v>2273</v>
      </c>
      <c r="AH326" s="242" t="s">
        <v>2273</v>
      </c>
      <c r="AI326" s="242" t="s">
        <v>2273</v>
      </c>
      <c r="AJ326" s="242" t="s">
        <v>2273</v>
      </c>
      <c r="AK326" s="242" t="s">
        <v>2273</v>
      </c>
      <c r="AL326" s="242" t="s">
        <v>2273</v>
      </c>
      <c r="AM326" s="242" t="s">
        <v>2273</v>
      </c>
      <c r="AN326" s="242" t="s">
        <v>2273</v>
      </c>
      <c r="AO326" s="242" t="s">
        <v>2273</v>
      </c>
      <c r="AP326" s="242" t="s">
        <v>2273</v>
      </c>
      <c r="AQ326" s="242" t="s">
        <v>2273</v>
      </c>
      <c r="AR326" s="242" t="s">
        <v>2273</v>
      </c>
      <c r="AS326" s="242" t="s">
        <v>2273</v>
      </c>
      <c r="AT326" s="242" t="s">
        <v>2273</v>
      </c>
      <c r="AU326" s="242" t="s">
        <v>2273</v>
      </c>
    </row>
    <row r="327" spans="2:47" ht="52.5" hidden="1">
      <c r="B327" s="234" t="s">
        <v>3283</v>
      </c>
      <c r="C327" s="235" t="s">
        <v>3284</v>
      </c>
      <c r="D327" s="235" t="s">
        <v>2268</v>
      </c>
      <c r="E327" s="235" t="s">
        <v>2268</v>
      </c>
      <c r="F327" s="235" t="s">
        <v>2285</v>
      </c>
      <c r="G327" s="235" t="s">
        <v>3285</v>
      </c>
      <c r="H327" s="235" t="s">
        <v>2268</v>
      </c>
      <c r="I327" s="235" t="s">
        <v>2272</v>
      </c>
      <c r="J327" s="236">
        <v>6</v>
      </c>
      <c r="K327" s="236">
        <v>3.8</v>
      </c>
      <c r="L327" s="236">
        <v>4.2</v>
      </c>
      <c r="M327" s="236">
        <v>4</v>
      </c>
      <c r="N327" s="236">
        <v>7.5</v>
      </c>
      <c r="O327" s="236">
        <v>6</v>
      </c>
      <c r="P327" s="236">
        <v>-0.5</v>
      </c>
      <c r="Q327" s="236">
        <v>-3.4</v>
      </c>
      <c r="R327" s="236">
        <v>11.7</v>
      </c>
      <c r="S327" s="236">
        <v>3.5</v>
      </c>
      <c r="T327" s="237">
        <v>1.4</v>
      </c>
      <c r="U327" s="237">
        <v>3.8</v>
      </c>
      <c r="V327" s="237">
        <v>3.6</v>
      </c>
      <c r="W327" s="237">
        <v>3.5</v>
      </c>
      <c r="X327" s="237">
        <v>3.7</v>
      </c>
      <c r="Y327" s="238" t="s">
        <v>2273</v>
      </c>
      <c r="Z327" s="238" t="s">
        <v>2273</v>
      </c>
      <c r="AA327" s="238" t="s">
        <v>2273</v>
      </c>
      <c r="AB327" s="238" t="s">
        <v>2273</v>
      </c>
      <c r="AC327" s="238" t="s">
        <v>2273</v>
      </c>
      <c r="AD327" s="238" t="s">
        <v>2273</v>
      </c>
      <c r="AE327" s="238" t="s">
        <v>2273</v>
      </c>
      <c r="AF327" s="238" t="s">
        <v>2273</v>
      </c>
      <c r="AG327" s="238" t="s">
        <v>2273</v>
      </c>
      <c r="AH327" s="238" t="s">
        <v>2273</v>
      </c>
      <c r="AI327" s="238" t="s">
        <v>2273</v>
      </c>
      <c r="AJ327" s="238" t="s">
        <v>2273</v>
      </c>
      <c r="AK327" s="238" t="s">
        <v>2273</v>
      </c>
      <c r="AL327" s="238" t="s">
        <v>2273</v>
      </c>
      <c r="AM327" s="238" t="s">
        <v>2273</v>
      </c>
      <c r="AN327" s="238" t="s">
        <v>2273</v>
      </c>
      <c r="AO327" s="238" t="s">
        <v>2273</v>
      </c>
      <c r="AP327" s="238" t="s">
        <v>2273</v>
      </c>
      <c r="AQ327" s="238" t="s">
        <v>2273</v>
      </c>
      <c r="AR327" s="238" t="s">
        <v>2273</v>
      </c>
      <c r="AS327" s="238" t="s">
        <v>2273</v>
      </c>
      <c r="AT327" s="238" t="s">
        <v>2273</v>
      </c>
      <c r="AU327" s="238" t="s">
        <v>2273</v>
      </c>
    </row>
    <row r="328" spans="2:47" ht="21" hidden="1">
      <c r="B328" s="239" t="s">
        <v>3286</v>
      </c>
      <c r="C328" s="240" t="s">
        <v>3287</v>
      </c>
      <c r="D328" s="240" t="s">
        <v>2268</v>
      </c>
      <c r="E328" s="240" t="s">
        <v>2268</v>
      </c>
      <c r="F328" s="240" t="s">
        <v>2285</v>
      </c>
      <c r="G328" s="240" t="s">
        <v>3288</v>
      </c>
      <c r="H328" s="240" t="s">
        <v>2268</v>
      </c>
      <c r="I328" s="240" t="s">
        <v>2272</v>
      </c>
      <c r="J328" s="242">
        <v>98.950999999999993</v>
      </c>
      <c r="K328" s="242">
        <v>96.775000000000006</v>
      </c>
      <c r="L328" s="242">
        <v>85.391000000000005</v>
      </c>
      <c r="M328" s="242">
        <v>80.453000000000003</v>
      </c>
      <c r="N328" s="242">
        <v>87.638999999999996</v>
      </c>
      <c r="O328" s="242">
        <v>90.77</v>
      </c>
      <c r="P328" s="242">
        <v>82.822999999999993</v>
      </c>
      <c r="Q328" s="242">
        <v>77.52</v>
      </c>
      <c r="R328" s="242">
        <v>91.406000000000006</v>
      </c>
      <c r="S328" s="241">
        <v>93.2</v>
      </c>
      <c r="T328" s="237">
        <v>92</v>
      </c>
      <c r="U328" s="237">
        <v>96.4</v>
      </c>
      <c r="V328" s="237">
        <v>101.4</v>
      </c>
      <c r="W328" s="237">
        <v>104.2</v>
      </c>
      <c r="X328" s="237">
        <v>105.9</v>
      </c>
      <c r="Y328" s="242" t="s">
        <v>2273</v>
      </c>
      <c r="Z328" s="242" t="s">
        <v>2273</v>
      </c>
      <c r="AA328" s="242" t="s">
        <v>2273</v>
      </c>
      <c r="AB328" s="242" t="s">
        <v>2273</v>
      </c>
      <c r="AC328" s="242" t="s">
        <v>2273</v>
      </c>
      <c r="AD328" s="242" t="s">
        <v>2273</v>
      </c>
      <c r="AE328" s="242" t="s">
        <v>2273</v>
      </c>
      <c r="AF328" s="242" t="s">
        <v>2273</v>
      </c>
      <c r="AG328" s="242" t="s">
        <v>2273</v>
      </c>
      <c r="AH328" s="242" t="s">
        <v>2273</v>
      </c>
      <c r="AI328" s="242" t="s">
        <v>2273</v>
      </c>
      <c r="AJ328" s="242" t="s">
        <v>2273</v>
      </c>
      <c r="AK328" s="242" t="s">
        <v>2273</v>
      </c>
      <c r="AL328" s="242" t="s">
        <v>2273</v>
      </c>
      <c r="AM328" s="242" t="s">
        <v>2273</v>
      </c>
      <c r="AN328" s="242" t="s">
        <v>2273</v>
      </c>
      <c r="AO328" s="242" t="s">
        <v>2273</v>
      </c>
      <c r="AP328" s="242" t="s">
        <v>2273</v>
      </c>
      <c r="AQ328" s="242" t="s">
        <v>2273</v>
      </c>
      <c r="AR328" s="242" t="s">
        <v>2273</v>
      </c>
      <c r="AS328" s="242" t="s">
        <v>2273</v>
      </c>
      <c r="AT328" s="242" t="s">
        <v>2273</v>
      </c>
      <c r="AU328" s="242" t="s">
        <v>2273</v>
      </c>
    </row>
    <row r="329" spans="2:47" ht="52.5" hidden="1">
      <c r="B329" s="234" t="s">
        <v>3289</v>
      </c>
      <c r="C329" s="235" t="s">
        <v>3290</v>
      </c>
      <c r="D329" s="235" t="s">
        <v>2268</v>
      </c>
      <c r="E329" s="235" t="s">
        <v>2268</v>
      </c>
      <c r="F329" s="235" t="s">
        <v>3291</v>
      </c>
      <c r="G329" s="235" t="s">
        <v>3292</v>
      </c>
      <c r="H329" s="235" t="s">
        <v>2268</v>
      </c>
      <c r="I329" s="235" t="s">
        <v>2272</v>
      </c>
      <c r="J329" s="238">
        <v>-1.484</v>
      </c>
      <c r="K329" s="238">
        <v>-2.1989999999999998</v>
      </c>
      <c r="L329" s="238">
        <v>-11.763</v>
      </c>
      <c r="M329" s="238">
        <v>-5.782</v>
      </c>
      <c r="N329" s="238">
        <v>8.9320000000000004</v>
      </c>
      <c r="O329" s="238">
        <v>3.573</v>
      </c>
      <c r="P329" s="238">
        <v>-8.7550000000000008</v>
      </c>
      <c r="Q329" s="238">
        <v>-6.4020000000000001</v>
      </c>
      <c r="R329" s="238">
        <v>17.913</v>
      </c>
      <c r="S329" s="236">
        <v>1.9</v>
      </c>
      <c r="T329" s="237">
        <v>-1.2</v>
      </c>
      <c r="U329" s="237">
        <v>4.7</v>
      </c>
      <c r="V329" s="237">
        <v>5.2</v>
      </c>
      <c r="W329" s="237">
        <v>2.8</v>
      </c>
      <c r="X329" s="237">
        <v>1.6</v>
      </c>
      <c r="Y329" s="238" t="s">
        <v>2273</v>
      </c>
      <c r="Z329" s="238" t="s">
        <v>2273</v>
      </c>
      <c r="AA329" s="238" t="s">
        <v>2273</v>
      </c>
      <c r="AB329" s="238" t="s">
        <v>2273</v>
      </c>
      <c r="AC329" s="238" t="s">
        <v>2273</v>
      </c>
      <c r="AD329" s="238" t="s">
        <v>2273</v>
      </c>
      <c r="AE329" s="238" t="s">
        <v>2273</v>
      </c>
      <c r="AF329" s="238" t="s">
        <v>2273</v>
      </c>
      <c r="AG329" s="238" t="s">
        <v>2273</v>
      </c>
      <c r="AH329" s="238" t="s">
        <v>2273</v>
      </c>
      <c r="AI329" s="238" t="s">
        <v>2273</v>
      </c>
      <c r="AJ329" s="238" t="s">
        <v>2273</v>
      </c>
      <c r="AK329" s="238" t="s">
        <v>2273</v>
      </c>
      <c r="AL329" s="238" t="s">
        <v>2273</v>
      </c>
      <c r="AM329" s="238" t="s">
        <v>2273</v>
      </c>
      <c r="AN329" s="238" t="s">
        <v>2273</v>
      </c>
      <c r="AO329" s="238" t="s">
        <v>2273</v>
      </c>
      <c r="AP329" s="238" t="s">
        <v>2273</v>
      </c>
      <c r="AQ329" s="238" t="s">
        <v>2273</v>
      </c>
      <c r="AR329" s="238" t="s">
        <v>2273</v>
      </c>
      <c r="AS329" s="238" t="s">
        <v>2273</v>
      </c>
      <c r="AT329" s="238" t="s">
        <v>2273</v>
      </c>
      <c r="AU329" s="238" t="s">
        <v>2273</v>
      </c>
    </row>
    <row r="330" spans="2:47" ht="21" hidden="1">
      <c r="B330" s="239" t="s">
        <v>3293</v>
      </c>
      <c r="C330" s="240" t="s">
        <v>3294</v>
      </c>
      <c r="D330" s="240" t="s">
        <v>2268</v>
      </c>
      <c r="E330" s="240" t="s">
        <v>2268</v>
      </c>
      <c r="F330" s="240" t="s">
        <v>2285</v>
      </c>
      <c r="G330" s="240" t="s">
        <v>3295</v>
      </c>
      <c r="H330" s="240" t="s">
        <v>2268</v>
      </c>
      <c r="I330" s="240" t="s">
        <v>2272</v>
      </c>
      <c r="J330" s="242">
        <v>127.941</v>
      </c>
      <c r="K330" s="242">
        <v>129.37100000000001</v>
      </c>
      <c r="L330" s="242">
        <v>128.97800000000001</v>
      </c>
      <c r="M330" s="242">
        <v>131.535</v>
      </c>
      <c r="N330" s="242">
        <v>137.333</v>
      </c>
      <c r="O330" s="242">
        <v>141.82</v>
      </c>
      <c r="P330" s="242">
        <v>140.30000000000001</v>
      </c>
      <c r="Q330" s="242">
        <v>140.06399999999999</v>
      </c>
      <c r="R330" s="242">
        <v>154.751</v>
      </c>
      <c r="S330" s="241">
        <v>163.30000000000001</v>
      </c>
      <c r="T330" s="237">
        <v>162.30000000000001</v>
      </c>
      <c r="U330" s="237">
        <v>166.4</v>
      </c>
      <c r="V330" s="237">
        <v>171.1</v>
      </c>
      <c r="W330" s="237">
        <v>177.3</v>
      </c>
      <c r="X330" s="237">
        <v>183.7</v>
      </c>
      <c r="Y330" s="242" t="s">
        <v>2273</v>
      </c>
      <c r="Z330" s="242" t="s">
        <v>2273</v>
      </c>
      <c r="AA330" s="242" t="s">
        <v>2273</v>
      </c>
      <c r="AB330" s="242" t="s">
        <v>2273</v>
      </c>
      <c r="AC330" s="242" t="s">
        <v>2273</v>
      </c>
      <c r="AD330" s="242" t="s">
        <v>2273</v>
      </c>
      <c r="AE330" s="242" t="s">
        <v>2273</v>
      </c>
      <c r="AF330" s="242" t="s">
        <v>2273</v>
      </c>
      <c r="AG330" s="242" t="s">
        <v>2273</v>
      </c>
      <c r="AH330" s="242" t="s">
        <v>2273</v>
      </c>
      <c r="AI330" s="242" t="s">
        <v>2273</v>
      </c>
      <c r="AJ330" s="242" t="s">
        <v>2273</v>
      </c>
      <c r="AK330" s="242" t="s">
        <v>2273</v>
      </c>
      <c r="AL330" s="242" t="s">
        <v>2273</v>
      </c>
      <c r="AM330" s="242" t="s">
        <v>2273</v>
      </c>
      <c r="AN330" s="242" t="s">
        <v>2273</v>
      </c>
      <c r="AO330" s="242" t="s">
        <v>2273</v>
      </c>
      <c r="AP330" s="242" t="s">
        <v>2273</v>
      </c>
      <c r="AQ330" s="242" t="s">
        <v>2273</v>
      </c>
      <c r="AR330" s="242" t="s">
        <v>2273</v>
      </c>
      <c r="AS330" s="242" t="s">
        <v>2273</v>
      </c>
      <c r="AT330" s="242" t="s">
        <v>2273</v>
      </c>
      <c r="AU330" s="242" t="s">
        <v>2273</v>
      </c>
    </row>
    <row r="331" spans="2:47" ht="94.5" hidden="1">
      <c r="B331" s="234" t="s">
        <v>3296</v>
      </c>
      <c r="C331" s="235" t="s">
        <v>3297</v>
      </c>
      <c r="D331" s="235" t="s">
        <v>2268</v>
      </c>
      <c r="E331" s="235" t="s">
        <v>2268</v>
      </c>
      <c r="F331" s="235" t="s">
        <v>3298</v>
      </c>
      <c r="G331" s="235" t="s">
        <v>3299</v>
      </c>
      <c r="H331" s="235" t="s">
        <v>2268</v>
      </c>
      <c r="I331" s="235" t="s">
        <v>2272</v>
      </c>
      <c r="J331" s="238">
        <v>3.919</v>
      </c>
      <c r="K331" s="238">
        <v>1.1180000000000001</v>
      </c>
      <c r="L331" s="238">
        <v>-0.30299999999999999</v>
      </c>
      <c r="M331" s="238">
        <v>1.982</v>
      </c>
      <c r="N331" s="238">
        <v>4.4080000000000004</v>
      </c>
      <c r="O331" s="238">
        <v>3.2669999999999999</v>
      </c>
      <c r="P331" s="238">
        <v>-1.0720000000000001</v>
      </c>
      <c r="Q331" s="238">
        <v>-0.16800000000000001</v>
      </c>
      <c r="R331" s="238">
        <v>10.486000000000001</v>
      </c>
      <c r="S331" s="236">
        <v>5.5</v>
      </c>
      <c r="T331" s="237">
        <v>-0.6</v>
      </c>
      <c r="U331" s="237">
        <v>2.6</v>
      </c>
      <c r="V331" s="237">
        <v>2.8</v>
      </c>
      <c r="W331" s="237">
        <v>3.6</v>
      </c>
      <c r="X331" s="237">
        <v>3.6</v>
      </c>
      <c r="Y331" s="238" t="s">
        <v>2273</v>
      </c>
      <c r="Z331" s="238" t="s">
        <v>2273</v>
      </c>
      <c r="AA331" s="238" t="s">
        <v>2273</v>
      </c>
      <c r="AB331" s="238" t="s">
        <v>2273</v>
      </c>
      <c r="AC331" s="238" t="s">
        <v>2273</v>
      </c>
      <c r="AD331" s="238" t="s">
        <v>2273</v>
      </c>
      <c r="AE331" s="238" t="s">
        <v>2273</v>
      </c>
      <c r="AF331" s="238" t="s">
        <v>2273</v>
      </c>
      <c r="AG331" s="238" t="s">
        <v>2273</v>
      </c>
      <c r="AH331" s="238" t="s">
        <v>2273</v>
      </c>
      <c r="AI331" s="238" t="s">
        <v>2273</v>
      </c>
      <c r="AJ331" s="238" t="s">
        <v>2273</v>
      </c>
      <c r="AK331" s="238" t="s">
        <v>2273</v>
      </c>
      <c r="AL331" s="238" t="s">
        <v>2273</v>
      </c>
      <c r="AM331" s="238" t="s">
        <v>2273</v>
      </c>
      <c r="AN331" s="238" t="s">
        <v>2273</v>
      </c>
      <c r="AO331" s="238" t="s">
        <v>2273</v>
      </c>
      <c r="AP331" s="238" t="s">
        <v>2273</v>
      </c>
      <c r="AQ331" s="238" t="s">
        <v>2273</v>
      </c>
      <c r="AR331" s="238" t="s">
        <v>2273</v>
      </c>
      <c r="AS331" s="238" t="s">
        <v>2273</v>
      </c>
      <c r="AT331" s="238" t="s">
        <v>2273</v>
      </c>
      <c r="AU331" s="238" t="s">
        <v>2273</v>
      </c>
    </row>
    <row r="332" spans="2:47" ht="31.5" hidden="1">
      <c r="B332" s="239" t="s">
        <v>3300</v>
      </c>
      <c r="C332" s="240" t="s">
        <v>3301</v>
      </c>
      <c r="D332" s="240" t="s">
        <v>2268</v>
      </c>
      <c r="E332" s="240" t="s">
        <v>2268</v>
      </c>
      <c r="F332" s="240" t="s">
        <v>2544</v>
      </c>
      <c r="G332" s="240" t="s">
        <v>3302</v>
      </c>
      <c r="H332" s="240" t="s">
        <v>2268</v>
      </c>
      <c r="I332" s="240" t="s">
        <v>2272</v>
      </c>
      <c r="J332" s="242">
        <v>51.292000000000002</v>
      </c>
      <c r="K332" s="242">
        <v>47.831000000000003</v>
      </c>
      <c r="L332" s="242">
        <v>42.99</v>
      </c>
      <c r="M332" s="242">
        <v>40.133000000000003</v>
      </c>
      <c r="N332" s="242">
        <v>40.933999999999997</v>
      </c>
      <c r="O332" s="242">
        <v>41.713000000000001</v>
      </c>
      <c r="P332" s="242">
        <v>39.276000000000003</v>
      </c>
      <c r="Q332" s="242">
        <v>36.36</v>
      </c>
      <c r="R332" s="242">
        <v>42.034999999999997</v>
      </c>
      <c r="S332" s="241">
        <v>48.1</v>
      </c>
      <c r="T332" s="237">
        <v>44.8</v>
      </c>
      <c r="U332" s="237">
        <v>45</v>
      </c>
      <c r="V332" s="237">
        <v>45.5</v>
      </c>
      <c r="W332" s="237">
        <v>46.2</v>
      </c>
      <c r="X332" s="237">
        <v>47.3</v>
      </c>
      <c r="Y332" s="237">
        <v>48.1</v>
      </c>
      <c r="Z332" s="237">
        <v>48.9</v>
      </c>
      <c r="AA332" s="237">
        <v>49.7</v>
      </c>
      <c r="AB332" s="237">
        <v>50.5</v>
      </c>
      <c r="AC332" s="237">
        <v>51.4</v>
      </c>
      <c r="AD332" s="237">
        <v>52.3</v>
      </c>
      <c r="AE332" s="237">
        <v>53.3</v>
      </c>
      <c r="AF332" s="237">
        <v>54.3</v>
      </c>
      <c r="AG332" s="237">
        <v>55.3</v>
      </c>
      <c r="AH332" s="237">
        <v>56.4</v>
      </c>
      <c r="AI332" s="237">
        <v>57.5</v>
      </c>
      <c r="AJ332" s="237">
        <v>58.6</v>
      </c>
      <c r="AK332" s="237">
        <v>59.8</v>
      </c>
      <c r="AL332" s="237">
        <v>61</v>
      </c>
      <c r="AM332" s="237">
        <v>62.2</v>
      </c>
      <c r="AN332" s="237">
        <v>63.4</v>
      </c>
      <c r="AO332" s="237">
        <v>64.7</v>
      </c>
      <c r="AP332" s="237">
        <v>66</v>
      </c>
      <c r="AQ332" s="237">
        <v>67.3</v>
      </c>
      <c r="AR332" s="237">
        <v>68.7</v>
      </c>
      <c r="AS332" s="237">
        <v>70.099999999999994</v>
      </c>
      <c r="AT332" s="237">
        <v>71.599999999999994</v>
      </c>
      <c r="AU332" s="237">
        <v>73.2</v>
      </c>
    </row>
    <row r="333" spans="2:47" ht="31.5" hidden="1">
      <c r="B333" s="234" t="s">
        <v>3303</v>
      </c>
      <c r="C333" s="235" t="s">
        <v>3304</v>
      </c>
      <c r="D333" s="235" t="s">
        <v>2268</v>
      </c>
      <c r="E333" s="235" t="s">
        <v>2268</v>
      </c>
      <c r="F333" s="235" t="s">
        <v>2544</v>
      </c>
      <c r="G333" s="235" t="s">
        <v>3305</v>
      </c>
      <c r="H333" s="235" t="s">
        <v>2268</v>
      </c>
      <c r="I333" s="235" t="s">
        <v>2272</v>
      </c>
      <c r="J333" s="238">
        <v>3.82</v>
      </c>
      <c r="K333" s="238">
        <v>2.0960000000000001</v>
      </c>
      <c r="L333" s="238">
        <v>0.23400000000000001</v>
      </c>
      <c r="M333" s="238">
        <v>2.3719999999999999</v>
      </c>
      <c r="N333" s="238">
        <v>2.48</v>
      </c>
      <c r="O333" s="238">
        <v>3.976</v>
      </c>
      <c r="P333" s="238">
        <v>0.23799999999999999</v>
      </c>
      <c r="Q333" s="238">
        <v>-1.7070000000000001</v>
      </c>
      <c r="R333" s="238">
        <v>10.845000000000001</v>
      </c>
      <c r="S333" s="236">
        <v>5.3</v>
      </c>
      <c r="T333" s="237">
        <v>-0.3</v>
      </c>
      <c r="U333" s="237">
        <v>2.8</v>
      </c>
      <c r="V333" s="237">
        <v>3.4</v>
      </c>
      <c r="W333" s="237">
        <v>3.7</v>
      </c>
      <c r="X333" s="237">
        <v>3.8</v>
      </c>
      <c r="Y333" s="237">
        <v>3.7</v>
      </c>
      <c r="Z333" s="237">
        <v>3.6</v>
      </c>
      <c r="AA333" s="237">
        <v>3.6</v>
      </c>
      <c r="AB333" s="237">
        <v>3.5</v>
      </c>
      <c r="AC333" s="237">
        <v>3.4</v>
      </c>
      <c r="AD333" s="237">
        <v>3.4</v>
      </c>
      <c r="AE333" s="237">
        <v>3.4</v>
      </c>
      <c r="AF333" s="237">
        <v>3.3</v>
      </c>
      <c r="AG333" s="237">
        <v>3.3</v>
      </c>
      <c r="AH333" s="237">
        <v>3.3</v>
      </c>
      <c r="AI333" s="237">
        <v>3.3</v>
      </c>
      <c r="AJ333" s="237">
        <v>3.3</v>
      </c>
      <c r="AK333" s="237">
        <v>3.3</v>
      </c>
      <c r="AL333" s="237">
        <v>3.2</v>
      </c>
      <c r="AM333" s="237">
        <v>3.2</v>
      </c>
      <c r="AN333" s="237">
        <v>3.2</v>
      </c>
      <c r="AO333" s="237">
        <v>3.2</v>
      </c>
      <c r="AP333" s="237">
        <v>3.2</v>
      </c>
      <c r="AQ333" s="237">
        <v>3.1</v>
      </c>
      <c r="AR333" s="237">
        <v>3.1</v>
      </c>
      <c r="AS333" s="237">
        <v>3.1</v>
      </c>
      <c r="AT333" s="237">
        <v>3.1</v>
      </c>
      <c r="AU333" s="237">
        <v>3</v>
      </c>
    </row>
    <row r="334" spans="2:47" ht="52.5" hidden="1">
      <c r="B334" s="239" t="s">
        <v>3306</v>
      </c>
      <c r="C334" s="240" t="s">
        <v>3307</v>
      </c>
      <c r="D334" s="240" t="s">
        <v>2268</v>
      </c>
      <c r="E334" s="240" t="s">
        <v>2268</v>
      </c>
      <c r="F334" s="240" t="s">
        <v>2657</v>
      </c>
      <c r="G334" s="240" t="s">
        <v>3308</v>
      </c>
      <c r="H334" s="240" t="s">
        <v>2268</v>
      </c>
      <c r="I334" s="240" t="s">
        <v>2272</v>
      </c>
      <c r="J334" s="242">
        <v>111.413</v>
      </c>
      <c r="K334" s="242">
        <v>112.89700000000001</v>
      </c>
      <c r="L334" s="242">
        <v>119.75</v>
      </c>
      <c r="M334" s="242">
        <v>119.527</v>
      </c>
      <c r="N334" s="242">
        <v>112.958</v>
      </c>
      <c r="O334" s="242">
        <v>112.43300000000001</v>
      </c>
      <c r="P334" s="242">
        <v>108.718</v>
      </c>
      <c r="Q334" s="242">
        <v>112.175</v>
      </c>
      <c r="R334" s="242">
        <v>110.471</v>
      </c>
      <c r="S334" s="241">
        <v>100.9</v>
      </c>
      <c r="T334" s="237">
        <v>105</v>
      </c>
      <c r="U334" s="237">
        <v>105.3</v>
      </c>
      <c r="V334" s="237">
        <v>105.7</v>
      </c>
      <c r="W334" s="237">
        <v>105.9</v>
      </c>
      <c r="X334" s="237">
        <v>106</v>
      </c>
      <c r="Y334" s="242" t="s">
        <v>2273</v>
      </c>
      <c r="Z334" s="242" t="s">
        <v>2273</v>
      </c>
      <c r="AA334" s="242" t="s">
        <v>2273</v>
      </c>
      <c r="AB334" s="242" t="s">
        <v>2273</v>
      </c>
      <c r="AC334" s="242" t="s">
        <v>2273</v>
      </c>
      <c r="AD334" s="242" t="s">
        <v>2273</v>
      </c>
      <c r="AE334" s="242" t="s">
        <v>2273</v>
      </c>
      <c r="AF334" s="242" t="s">
        <v>2273</v>
      </c>
      <c r="AG334" s="242" t="s">
        <v>2273</v>
      </c>
      <c r="AH334" s="242" t="s">
        <v>2273</v>
      </c>
      <c r="AI334" s="242" t="s">
        <v>2273</v>
      </c>
      <c r="AJ334" s="242" t="s">
        <v>2273</v>
      </c>
      <c r="AK334" s="242" t="s">
        <v>2273</v>
      </c>
      <c r="AL334" s="242" t="s">
        <v>2273</v>
      </c>
      <c r="AM334" s="242" t="s">
        <v>2273</v>
      </c>
      <c r="AN334" s="242" t="s">
        <v>2273</v>
      </c>
      <c r="AO334" s="242" t="s">
        <v>2273</v>
      </c>
      <c r="AP334" s="242" t="s">
        <v>2273</v>
      </c>
      <c r="AQ334" s="242" t="s">
        <v>2273</v>
      </c>
      <c r="AR334" s="242" t="s">
        <v>2273</v>
      </c>
      <c r="AS334" s="242" t="s">
        <v>2273</v>
      </c>
      <c r="AT334" s="242" t="s">
        <v>2273</v>
      </c>
      <c r="AU334" s="242" t="s">
        <v>2273</v>
      </c>
    </row>
    <row r="335" spans="2:47" ht="52.5" hidden="1">
      <c r="B335" s="234" t="s">
        <v>3309</v>
      </c>
      <c r="C335" s="235" t="s">
        <v>3310</v>
      </c>
      <c r="D335" s="235" t="s">
        <v>2268</v>
      </c>
      <c r="E335" s="235" t="s">
        <v>2268</v>
      </c>
      <c r="F335" s="235" t="s">
        <v>2657</v>
      </c>
      <c r="G335" s="235" t="s">
        <v>3311</v>
      </c>
      <c r="H335" s="235" t="s">
        <v>2268</v>
      </c>
      <c r="I335" s="235" t="s">
        <v>2272</v>
      </c>
      <c r="J335" s="238">
        <v>85.683999999999997</v>
      </c>
      <c r="K335" s="238">
        <v>84.572000000000003</v>
      </c>
      <c r="L335" s="238">
        <v>84.78</v>
      </c>
      <c r="M335" s="238">
        <v>84.373999999999995</v>
      </c>
      <c r="N335" s="238">
        <v>86.611999999999995</v>
      </c>
      <c r="O335" s="238">
        <v>85.796999999999997</v>
      </c>
      <c r="P335" s="238">
        <v>84.278999999999996</v>
      </c>
      <c r="Q335" s="238">
        <v>85.251999999999995</v>
      </c>
      <c r="R335" s="238">
        <v>84.286000000000001</v>
      </c>
      <c r="S335" s="236">
        <v>84.3</v>
      </c>
      <c r="T335" s="237">
        <v>83.5</v>
      </c>
      <c r="U335" s="237">
        <v>83.7</v>
      </c>
      <c r="V335" s="237">
        <v>83.5</v>
      </c>
      <c r="W335" s="237">
        <v>83.7</v>
      </c>
      <c r="X335" s="237">
        <v>83.4</v>
      </c>
      <c r="Y335" s="238" t="s">
        <v>2273</v>
      </c>
      <c r="Z335" s="238" t="s">
        <v>2273</v>
      </c>
      <c r="AA335" s="238" t="s">
        <v>2273</v>
      </c>
      <c r="AB335" s="238" t="s">
        <v>2273</v>
      </c>
      <c r="AC335" s="238" t="s">
        <v>2273</v>
      </c>
      <c r="AD335" s="238" t="s">
        <v>2273</v>
      </c>
      <c r="AE335" s="238" t="s">
        <v>2273</v>
      </c>
      <c r="AF335" s="238" t="s">
        <v>2273</v>
      </c>
      <c r="AG335" s="238" t="s">
        <v>2273</v>
      </c>
      <c r="AH335" s="238" t="s">
        <v>2273</v>
      </c>
      <c r="AI335" s="238" t="s">
        <v>2273</v>
      </c>
      <c r="AJ335" s="238" t="s">
        <v>2273</v>
      </c>
      <c r="AK335" s="238" t="s">
        <v>2273</v>
      </c>
      <c r="AL335" s="238" t="s">
        <v>2273</v>
      </c>
      <c r="AM335" s="238" t="s">
        <v>2273</v>
      </c>
      <c r="AN335" s="238" t="s">
        <v>2273</v>
      </c>
      <c r="AO335" s="238" t="s">
        <v>2273</v>
      </c>
      <c r="AP335" s="238" t="s">
        <v>2273</v>
      </c>
      <c r="AQ335" s="238" t="s">
        <v>2273</v>
      </c>
      <c r="AR335" s="238" t="s">
        <v>2273</v>
      </c>
      <c r="AS335" s="238" t="s">
        <v>2273</v>
      </c>
      <c r="AT335" s="238" t="s">
        <v>2273</v>
      </c>
      <c r="AU335" s="238" t="s">
        <v>2273</v>
      </c>
    </row>
    <row r="336" spans="2:47" ht="63" hidden="1">
      <c r="B336" s="239" t="s">
        <v>3312</v>
      </c>
      <c r="C336" s="240" t="s">
        <v>3313</v>
      </c>
      <c r="D336" s="240" t="s">
        <v>2268</v>
      </c>
      <c r="E336" s="240" t="s">
        <v>2268</v>
      </c>
      <c r="F336" s="240" t="s">
        <v>2418</v>
      </c>
      <c r="G336" s="240" t="s">
        <v>3314</v>
      </c>
      <c r="H336" s="240" t="s">
        <v>2268</v>
      </c>
      <c r="I336" s="240" t="s">
        <v>2272</v>
      </c>
      <c r="J336" s="241">
        <v>5</v>
      </c>
      <c r="K336" s="241">
        <v>5</v>
      </c>
      <c r="L336" s="241">
        <v>5</v>
      </c>
      <c r="M336" s="241">
        <v>5</v>
      </c>
      <c r="N336" s="241">
        <v>5</v>
      </c>
      <c r="O336" s="241">
        <v>5</v>
      </c>
      <c r="P336" s="241">
        <v>5</v>
      </c>
      <c r="Q336" s="241">
        <v>5</v>
      </c>
      <c r="R336" s="241">
        <v>4.8</v>
      </c>
      <c r="S336" s="241">
        <v>4.5999999999999996</v>
      </c>
      <c r="T336" s="237">
        <v>4.4000000000000004</v>
      </c>
      <c r="U336" s="237">
        <v>4.2</v>
      </c>
      <c r="V336" s="237">
        <v>4</v>
      </c>
      <c r="W336" s="237">
        <v>4</v>
      </c>
      <c r="X336" s="237">
        <v>4</v>
      </c>
      <c r="Y336" s="242" t="s">
        <v>2273</v>
      </c>
      <c r="Z336" s="242" t="s">
        <v>2273</v>
      </c>
      <c r="AA336" s="242" t="s">
        <v>2273</v>
      </c>
      <c r="AB336" s="242" t="s">
        <v>2273</v>
      </c>
      <c r="AC336" s="242" t="s">
        <v>2273</v>
      </c>
      <c r="AD336" s="242" t="s">
        <v>2273</v>
      </c>
      <c r="AE336" s="242" t="s">
        <v>2273</v>
      </c>
      <c r="AF336" s="242" t="s">
        <v>2273</v>
      </c>
      <c r="AG336" s="242" t="s">
        <v>2273</v>
      </c>
      <c r="AH336" s="242" t="s">
        <v>2273</v>
      </c>
      <c r="AI336" s="242" t="s">
        <v>2273</v>
      </c>
      <c r="AJ336" s="242" t="s">
        <v>2273</v>
      </c>
      <c r="AK336" s="242" t="s">
        <v>2273</v>
      </c>
      <c r="AL336" s="242" t="s">
        <v>2273</v>
      </c>
      <c r="AM336" s="242" t="s">
        <v>2273</v>
      </c>
      <c r="AN336" s="242" t="s">
        <v>2273</v>
      </c>
      <c r="AO336" s="242" t="s">
        <v>2273</v>
      </c>
      <c r="AP336" s="242" t="s">
        <v>2273</v>
      </c>
      <c r="AQ336" s="242" t="s">
        <v>2273</v>
      </c>
      <c r="AR336" s="242" t="s">
        <v>2273</v>
      </c>
      <c r="AS336" s="242" t="s">
        <v>2273</v>
      </c>
      <c r="AT336" s="242" t="s">
        <v>2273</v>
      </c>
      <c r="AU336" s="242" t="s">
        <v>2273</v>
      </c>
    </row>
    <row r="337" spans="2:47" ht="31.5" hidden="1">
      <c r="B337" s="234" t="s">
        <v>3315</v>
      </c>
      <c r="C337" s="235" t="s">
        <v>3316</v>
      </c>
      <c r="D337" s="235" t="s">
        <v>2268</v>
      </c>
      <c r="E337" s="235" t="s">
        <v>2268</v>
      </c>
      <c r="F337" s="235" t="s">
        <v>2544</v>
      </c>
      <c r="G337" s="235" t="s">
        <v>3317</v>
      </c>
      <c r="H337" s="235" t="s">
        <v>2268</v>
      </c>
      <c r="I337" s="235" t="s">
        <v>2272</v>
      </c>
      <c r="J337" s="238">
        <v>1.075</v>
      </c>
      <c r="K337" s="238">
        <v>0.46600000000000003</v>
      </c>
      <c r="L337" s="238">
        <v>-0.66600000000000004</v>
      </c>
      <c r="M337" s="238">
        <v>-0.85</v>
      </c>
      <c r="N337" s="238">
        <v>-2.21</v>
      </c>
      <c r="O337" s="238">
        <v>1.0209999999999999</v>
      </c>
      <c r="P337" s="238">
        <v>0.83799999999999997</v>
      </c>
      <c r="Q337" s="238">
        <v>0.438</v>
      </c>
      <c r="R337" s="238">
        <v>0.88900000000000001</v>
      </c>
      <c r="S337" s="236">
        <v>0.2</v>
      </c>
      <c r="T337" s="237">
        <v>-0.8</v>
      </c>
      <c r="U337" s="237">
        <v>0</v>
      </c>
      <c r="V337" s="237">
        <v>0</v>
      </c>
      <c r="W337" s="237">
        <v>0.1</v>
      </c>
      <c r="X337" s="237">
        <v>0.4</v>
      </c>
      <c r="Y337" s="237">
        <v>0.2</v>
      </c>
      <c r="Z337" s="237">
        <v>0.1</v>
      </c>
      <c r="AA337" s="237">
        <v>0</v>
      </c>
      <c r="AB337" s="237">
        <v>-0.1</v>
      </c>
      <c r="AC337" s="237">
        <v>-0.1</v>
      </c>
      <c r="AD337" s="237">
        <v>-0.1</v>
      </c>
      <c r="AE337" s="237">
        <v>-0.1</v>
      </c>
      <c r="AF337" s="237">
        <v>0</v>
      </c>
      <c r="AG337" s="237">
        <v>0</v>
      </c>
      <c r="AH337" s="237">
        <v>0.1</v>
      </c>
      <c r="AI337" s="237">
        <v>0.2</v>
      </c>
      <c r="AJ337" s="237">
        <v>0.2</v>
      </c>
      <c r="AK337" s="237">
        <v>0.3</v>
      </c>
      <c r="AL337" s="237">
        <v>0.3</v>
      </c>
      <c r="AM337" s="237">
        <v>0.4</v>
      </c>
      <c r="AN337" s="237">
        <v>0.4</v>
      </c>
      <c r="AO337" s="237">
        <v>0.4</v>
      </c>
      <c r="AP337" s="237">
        <v>0.4</v>
      </c>
      <c r="AQ337" s="237">
        <v>0.3</v>
      </c>
      <c r="AR337" s="237">
        <v>0.3</v>
      </c>
      <c r="AS337" s="237">
        <v>0.2</v>
      </c>
      <c r="AT337" s="237">
        <v>0</v>
      </c>
      <c r="AU337" s="237">
        <v>-0.1</v>
      </c>
    </row>
    <row r="338" spans="2:47" ht="63" hidden="1">
      <c r="B338" s="239" t="s">
        <v>3318</v>
      </c>
      <c r="C338" s="240" t="s">
        <v>3319</v>
      </c>
      <c r="D338" s="240" t="s">
        <v>2268</v>
      </c>
      <c r="E338" s="240" t="s">
        <v>2268</v>
      </c>
      <c r="F338" s="240" t="s">
        <v>2418</v>
      </c>
      <c r="G338" s="240" t="s">
        <v>3320</v>
      </c>
      <c r="H338" s="240" t="s">
        <v>2268</v>
      </c>
      <c r="I338" s="240" t="s">
        <v>2272</v>
      </c>
      <c r="J338" s="241">
        <v>3</v>
      </c>
      <c r="K338" s="241">
        <v>3</v>
      </c>
      <c r="L338" s="241">
        <v>3</v>
      </c>
      <c r="M338" s="241">
        <v>3</v>
      </c>
      <c r="N338" s="241">
        <v>3</v>
      </c>
      <c r="O338" s="241">
        <v>3</v>
      </c>
      <c r="P338" s="241">
        <v>3</v>
      </c>
      <c r="Q338" s="241">
        <v>3</v>
      </c>
      <c r="R338" s="241">
        <v>3.2</v>
      </c>
      <c r="S338" s="241">
        <v>3.4</v>
      </c>
      <c r="T338" s="237">
        <v>3.6</v>
      </c>
      <c r="U338" s="237">
        <v>3.8</v>
      </c>
      <c r="V338" s="237">
        <v>4</v>
      </c>
      <c r="W338" s="237">
        <v>4</v>
      </c>
      <c r="X338" s="237">
        <v>4</v>
      </c>
      <c r="Y338" s="242" t="s">
        <v>2273</v>
      </c>
      <c r="Z338" s="242" t="s">
        <v>2273</v>
      </c>
      <c r="AA338" s="242" t="s">
        <v>2273</v>
      </c>
      <c r="AB338" s="242" t="s">
        <v>2273</v>
      </c>
      <c r="AC338" s="242" t="s">
        <v>2273</v>
      </c>
      <c r="AD338" s="242" t="s">
        <v>2273</v>
      </c>
      <c r="AE338" s="242" t="s">
        <v>2273</v>
      </c>
      <c r="AF338" s="242" t="s">
        <v>2273</v>
      </c>
      <c r="AG338" s="242" t="s">
        <v>2273</v>
      </c>
      <c r="AH338" s="242" t="s">
        <v>2273</v>
      </c>
      <c r="AI338" s="242" t="s">
        <v>2273</v>
      </c>
      <c r="AJ338" s="242" t="s">
        <v>2273</v>
      </c>
      <c r="AK338" s="242" t="s">
        <v>2273</v>
      </c>
      <c r="AL338" s="242" t="s">
        <v>2273</v>
      </c>
      <c r="AM338" s="242" t="s">
        <v>2273</v>
      </c>
      <c r="AN338" s="242" t="s">
        <v>2273</v>
      </c>
      <c r="AO338" s="242" t="s">
        <v>2273</v>
      </c>
      <c r="AP338" s="242" t="s">
        <v>2273</v>
      </c>
      <c r="AQ338" s="242" t="s">
        <v>2273</v>
      </c>
      <c r="AR338" s="242" t="s">
        <v>2273</v>
      </c>
      <c r="AS338" s="242" t="s">
        <v>2273</v>
      </c>
      <c r="AT338" s="242" t="s">
        <v>2273</v>
      </c>
      <c r="AU338" s="242" t="s">
        <v>2273</v>
      </c>
    </row>
    <row r="339" spans="2:47" ht="31.5" hidden="1">
      <c r="B339" s="234" t="s">
        <v>3321</v>
      </c>
      <c r="C339" s="235" t="s">
        <v>3322</v>
      </c>
      <c r="D339" s="235" t="s">
        <v>2268</v>
      </c>
      <c r="E339" s="235" t="s">
        <v>2268</v>
      </c>
      <c r="F339" s="235" t="s">
        <v>2341</v>
      </c>
      <c r="G339" s="235" t="s">
        <v>3323</v>
      </c>
      <c r="H339" s="235" t="s">
        <v>2268</v>
      </c>
      <c r="I339" s="235" t="s">
        <v>2272</v>
      </c>
      <c r="J339" s="238">
        <v>49.893999999999998</v>
      </c>
      <c r="K339" s="238">
        <v>49.892000000000003</v>
      </c>
      <c r="L339" s="238">
        <v>49.893000000000001</v>
      </c>
      <c r="M339" s="238">
        <v>49.898000000000003</v>
      </c>
      <c r="N339" s="238">
        <v>49.905999999999999</v>
      </c>
      <c r="O339" s="238">
        <v>49.917000000000002</v>
      </c>
      <c r="P339" s="238">
        <v>49.927999999999997</v>
      </c>
      <c r="Q339" s="238">
        <v>49.939</v>
      </c>
      <c r="R339" s="236">
        <v>49.9</v>
      </c>
      <c r="S339" s="236">
        <v>50</v>
      </c>
      <c r="T339" s="237">
        <v>50</v>
      </c>
      <c r="U339" s="237">
        <v>50</v>
      </c>
      <c r="V339" s="237">
        <v>50</v>
      </c>
      <c r="W339" s="237">
        <v>50</v>
      </c>
      <c r="X339" s="237">
        <v>50</v>
      </c>
      <c r="Y339" s="237">
        <v>50</v>
      </c>
      <c r="Z339" s="237">
        <v>50</v>
      </c>
      <c r="AA339" s="237">
        <v>50</v>
      </c>
      <c r="AB339" s="238" t="s">
        <v>2273</v>
      </c>
      <c r="AC339" s="238" t="s">
        <v>2273</v>
      </c>
      <c r="AD339" s="238" t="s">
        <v>2273</v>
      </c>
      <c r="AE339" s="238" t="s">
        <v>2273</v>
      </c>
      <c r="AF339" s="238" t="s">
        <v>2273</v>
      </c>
      <c r="AG339" s="238" t="s">
        <v>2273</v>
      </c>
      <c r="AH339" s="238" t="s">
        <v>2273</v>
      </c>
      <c r="AI339" s="238" t="s">
        <v>2273</v>
      </c>
      <c r="AJ339" s="238" t="s">
        <v>2273</v>
      </c>
      <c r="AK339" s="238" t="s">
        <v>2273</v>
      </c>
      <c r="AL339" s="238" t="s">
        <v>2273</v>
      </c>
      <c r="AM339" s="238" t="s">
        <v>2273</v>
      </c>
      <c r="AN339" s="238" t="s">
        <v>2273</v>
      </c>
      <c r="AO339" s="238" t="s">
        <v>2273</v>
      </c>
      <c r="AP339" s="238" t="s">
        <v>2273</v>
      </c>
      <c r="AQ339" s="238" t="s">
        <v>2273</v>
      </c>
      <c r="AR339" s="238" t="s">
        <v>2273</v>
      </c>
      <c r="AS339" s="238" t="s">
        <v>2273</v>
      </c>
      <c r="AT339" s="238" t="s">
        <v>2273</v>
      </c>
      <c r="AU339" s="238" t="s">
        <v>2273</v>
      </c>
    </row>
    <row r="340" spans="2:47" ht="63" hidden="1">
      <c r="B340" s="239" t="s">
        <v>3324</v>
      </c>
      <c r="C340" s="240" t="s">
        <v>3325</v>
      </c>
      <c r="D340" s="240" t="s">
        <v>2268</v>
      </c>
      <c r="E340" s="240" t="s">
        <v>2465</v>
      </c>
      <c r="F340" s="240" t="s">
        <v>2570</v>
      </c>
      <c r="G340" s="240" t="s">
        <v>3326</v>
      </c>
      <c r="H340" s="240" t="s">
        <v>2268</v>
      </c>
      <c r="I340" s="240" t="s">
        <v>2272</v>
      </c>
      <c r="J340" s="242">
        <v>12102.343999999999</v>
      </c>
      <c r="K340" s="242">
        <v>13053.02</v>
      </c>
      <c r="L340" s="242">
        <v>14275.057000000001</v>
      </c>
      <c r="M340" s="242">
        <v>15257.751</v>
      </c>
      <c r="N340" s="242">
        <v>16276.965</v>
      </c>
      <c r="O340" s="242">
        <v>17108.276000000002</v>
      </c>
      <c r="P340" s="242">
        <v>18138.913</v>
      </c>
      <c r="Q340" s="242">
        <v>18923.013999999999</v>
      </c>
      <c r="R340" s="241">
        <v>19709.056770288946</v>
      </c>
      <c r="S340" s="241">
        <v>20905.059345892663</v>
      </c>
      <c r="T340" s="237">
        <v>21490.828541320225</v>
      </c>
      <c r="U340" s="237">
        <v>22753.035479572813</v>
      </c>
      <c r="V340" s="237">
        <v>23962.369217829215</v>
      </c>
      <c r="W340" s="237">
        <v>25232.385884035601</v>
      </c>
      <c r="X340" s="237">
        <v>27009.546373647987</v>
      </c>
      <c r="Y340" s="242" t="s">
        <v>2273</v>
      </c>
      <c r="Z340" s="242" t="s">
        <v>2273</v>
      </c>
      <c r="AA340" s="242" t="s">
        <v>2273</v>
      </c>
      <c r="AB340" s="242" t="s">
        <v>2273</v>
      </c>
      <c r="AC340" s="242" t="s">
        <v>2273</v>
      </c>
      <c r="AD340" s="242" t="s">
        <v>2273</v>
      </c>
      <c r="AE340" s="242" t="s">
        <v>2273</v>
      </c>
      <c r="AF340" s="242" t="s">
        <v>2273</v>
      </c>
      <c r="AG340" s="242" t="s">
        <v>2273</v>
      </c>
      <c r="AH340" s="242" t="s">
        <v>2273</v>
      </c>
      <c r="AI340" s="242" t="s">
        <v>2273</v>
      </c>
      <c r="AJ340" s="242" t="s">
        <v>2273</v>
      </c>
      <c r="AK340" s="242" t="s">
        <v>2273</v>
      </c>
      <c r="AL340" s="242" t="s">
        <v>2273</v>
      </c>
      <c r="AM340" s="242" t="s">
        <v>2273</v>
      </c>
      <c r="AN340" s="242" t="s">
        <v>2273</v>
      </c>
      <c r="AO340" s="242" t="s">
        <v>2273</v>
      </c>
      <c r="AP340" s="242" t="s">
        <v>2273</v>
      </c>
      <c r="AQ340" s="242" t="s">
        <v>2273</v>
      </c>
      <c r="AR340" s="242" t="s">
        <v>2273</v>
      </c>
      <c r="AS340" s="242" t="s">
        <v>2273</v>
      </c>
      <c r="AT340" s="242" t="s">
        <v>2273</v>
      </c>
      <c r="AU340" s="242" t="s">
        <v>2273</v>
      </c>
    </row>
    <row r="341" spans="2:47" ht="21" hidden="1">
      <c r="B341" s="234" t="s">
        <v>3327</v>
      </c>
      <c r="C341" s="235" t="s">
        <v>3328</v>
      </c>
      <c r="D341" s="235" t="s">
        <v>2268</v>
      </c>
      <c r="E341" s="235" t="s">
        <v>2268</v>
      </c>
      <c r="F341" s="235" t="s">
        <v>2574</v>
      </c>
      <c r="G341" s="235" t="s">
        <v>3329</v>
      </c>
      <c r="H341" s="235" t="s">
        <v>2268</v>
      </c>
      <c r="I341" s="235" t="s">
        <v>2272</v>
      </c>
      <c r="J341" s="238">
        <v>8.3949221172109567</v>
      </c>
      <c r="K341" s="238">
        <v>7.8553047244401597</v>
      </c>
      <c r="L341" s="238">
        <v>9.3621016439107585</v>
      </c>
      <c r="M341" s="238">
        <v>6.8839935280118336</v>
      </c>
      <c r="N341" s="238">
        <v>6.679975312219999</v>
      </c>
      <c r="O341" s="238">
        <v>5.1072850497620559</v>
      </c>
      <c r="P341" s="238">
        <v>6.0242013865102306</v>
      </c>
      <c r="Q341" s="238">
        <v>4.3227562754173832</v>
      </c>
      <c r="R341" s="236">
        <v>4.1538983709938915</v>
      </c>
      <c r="S341" s="236">
        <v>6.0682892618517892</v>
      </c>
      <c r="T341" s="237">
        <v>2.8020451209226138</v>
      </c>
      <c r="U341" s="237">
        <v>5.8732353470028142</v>
      </c>
      <c r="V341" s="237">
        <v>5.3150435217407255</v>
      </c>
      <c r="W341" s="237">
        <v>5.3000463128722197</v>
      </c>
      <c r="X341" s="237">
        <v>7.0431726027810448</v>
      </c>
      <c r="Y341" s="238" t="s">
        <v>2273</v>
      </c>
      <c r="Z341" s="238" t="s">
        <v>2273</v>
      </c>
      <c r="AA341" s="238" t="s">
        <v>2273</v>
      </c>
      <c r="AB341" s="238" t="s">
        <v>2273</v>
      </c>
      <c r="AC341" s="238" t="s">
        <v>2273</v>
      </c>
      <c r="AD341" s="238" t="s">
        <v>2273</v>
      </c>
      <c r="AE341" s="238" t="s">
        <v>2273</v>
      </c>
      <c r="AF341" s="238" t="s">
        <v>2273</v>
      </c>
      <c r="AG341" s="238" t="s">
        <v>2273</v>
      </c>
      <c r="AH341" s="238" t="s">
        <v>2273</v>
      </c>
      <c r="AI341" s="238" t="s">
        <v>2273</v>
      </c>
      <c r="AJ341" s="238" t="s">
        <v>2273</v>
      </c>
      <c r="AK341" s="238" t="s">
        <v>2273</v>
      </c>
      <c r="AL341" s="238" t="s">
        <v>2273</v>
      </c>
      <c r="AM341" s="238" t="s">
        <v>2273</v>
      </c>
      <c r="AN341" s="238" t="s">
        <v>2273</v>
      </c>
      <c r="AO341" s="238" t="s">
        <v>2273</v>
      </c>
      <c r="AP341" s="238" t="s">
        <v>2273</v>
      </c>
      <c r="AQ341" s="238" t="s">
        <v>2273</v>
      </c>
      <c r="AR341" s="238" t="s">
        <v>2273</v>
      </c>
      <c r="AS341" s="238" t="s">
        <v>2273</v>
      </c>
      <c r="AT341" s="238" t="s">
        <v>2273</v>
      </c>
      <c r="AU341" s="238" t="s">
        <v>2273</v>
      </c>
    </row>
    <row r="342" spans="2:47" ht="63" hidden="1">
      <c r="B342" s="239" t="s">
        <v>3330</v>
      </c>
      <c r="C342" s="240" t="s">
        <v>3331</v>
      </c>
      <c r="D342" s="240" t="s">
        <v>2268</v>
      </c>
      <c r="E342" s="240" t="s">
        <v>2268</v>
      </c>
      <c r="F342" s="240" t="s">
        <v>2285</v>
      </c>
      <c r="G342" s="240" t="s">
        <v>3332</v>
      </c>
      <c r="H342" s="240" t="s">
        <v>2268</v>
      </c>
      <c r="I342" s="240" t="s">
        <v>2272</v>
      </c>
      <c r="J342" s="242">
        <v>24.157229190676578</v>
      </c>
      <c r="K342" s="242">
        <v>25.817890142622808</v>
      </c>
      <c r="L342" s="242">
        <v>27.993381077267678</v>
      </c>
      <c r="M342" s="242">
        <v>29.736417380289964</v>
      </c>
      <c r="N342" s="242">
        <v>31.59861599433868</v>
      </c>
      <c r="O342" s="242">
        <v>33.106235087631028</v>
      </c>
      <c r="P342" s="242">
        <v>35.014618320973923</v>
      </c>
      <c r="Q342" s="242">
        <v>36.499425495648637</v>
      </c>
      <c r="R342" s="241">
        <v>38.026247180793675</v>
      </c>
      <c r="S342" s="241">
        <v>40.344943649231119</v>
      </c>
      <c r="T342" s="237">
        <v>41.500857515476383</v>
      </c>
      <c r="U342" s="237">
        <v>43.974047678811125</v>
      </c>
      <c r="V342" s="237">
        <v>46.35741374698658</v>
      </c>
      <c r="W342" s="237">
        <v>48.870785608594183</v>
      </c>
      <c r="X342" s="237">
        <v>52.382894189446702</v>
      </c>
      <c r="Y342" s="242" t="s">
        <v>2273</v>
      </c>
      <c r="Z342" s="242" t="s">
        <v>2273</v>
      </c>
      <c r="AA342" s="242" t="s">
        <v>2273</v>
      </c>
      <c r="AB342" s="242" t="s">
        <v>2273</v>
      </c>
      <c r="AC342" s="242" t="s">
        <v>2273</v>
      </c>
      <c r="AD342" s="242" t="s">
        <v>2273</v>
      </c>
      <c r="AE342" s="242" t="s">
        <v>2273</v>
      </c>
      <c r="AF342" s="242" t="s">
        <v>2273</v>
      </c>
      <c r="AG342" s="242" t="s">
        <v>2273</v>
      </c>
      <c r="AH342" s="242" t="s">
        <v>2273</v>
      </c>
      <c r="AI342" s="242" t="s">
        <v>2273</v>
      </c>
      <c r="AJ342" s="242" t="s">
        <v>2273</v>
      </c>
      <c r="AK342" s="242" t="s">
        <v>2273</v>
      </c>
      <c r="AL342" s="242" t="s">
        <v>2273</v>
      </c>
      <c r="AM342" s="242" t="s">
        <v>2273</v>
      </c>
      <c r="AN342" s="242" t="s">
        <v>2273</v>
      </c>
      <c r="AO342" s="242" t="s">
        <v>2273</v>
      </c>
      <c r="AP342" s="242" t="s">
        <v>2273</v>
      </c>
      <c r="AQ342" s="242" t="s">
        <v>2273</v>
      </c>
      <c r="AR342" s="242" t="s">
        <v>2273</v>
      </c>
      <c r="AS342" s="242" t="s">
        <v>2273</v>
      </c>
      <c r="AT342" s="242" t="s">
        <v>2273</v>
      </c>
      <c r="AU342" s="242" t="s">
        <v>2273</v>
      </c>
    </row>
    <row r="343" spans="2:47" ht="31.5" hidden="1">
      <c r="B343" s="234" t="s">
        <v>3333</v>
      </c>
      <c r="C343" s="235" t="s">
        <v>3334</v>
      </c>
      <c r="D343" s="235" t="s">
        <v>2268</v>
      </c>
      <c r="E343" s="235" t="s">
        <v>2268</v>
      </c>
      <c r="F343" s="235" t="s">
        <v>2285</v>
      </c>
      <c r="G343" s="235" t="s">
        <v>3335</v>
      </c>
      <c r="H343" s="235" t="s">
        <v>2268</v>
      </c>
      <c r="I343" s="235" t="s">
        <v>2272</v>
      </c>
      <c r="J343" s="238">
        <v>996.15482649281228</v>
      </c>
      <c r="K343" s="238">
        <v>905.69036561885935</v>
      </c>
      <c r="L343" s="238">
        <v>865.49854559473351</v>
      </c>
      <c r="M343" s="238">
        <v>807.33978659347633</v>
      </c>
      <c r="N343" s="238">
        <v>745.52486489233672</v>
      </c>
      <c r="O343" s="238">
        <v>690.35071862475934</v>
      </c>
      <c r="P343" s="238">
        <v>646.95897989954835</v>
      </c>
      <c r="Q343" s="238">
        <v>613.51397437479272</v>
      </c>
      <c r="R343" s="236">
        <v>525.31119501962337</v>
      </c>
      <c r="S343" s="236">
        <v>509.77629468709063</v>
      </c>
      <c r="T343" s="237">
        <v>487.54549256562132</v>
      </c>
      <c r="U343" s="237">
        <v>483.89902043023989</v>
      </c>
      <c r="V343" s="237">
        <v>480.99508919591506</v>
      </c>
      <c r="W343" s="237">
        <v>478.56763749315496</v>
      </c>
      <c r="X343" s="238" t="s">
        <v>2273</v>
      </c>
      <c r="Y343" s="238" t="s">
        <v>2273</v>
      </c>
      <c r="Z343" s="238" t="s">
        <v>2273</v>
      </c>
      <c r="AA343" s="238" t="s">
        <v>2273</v>
      </c>
      <c r="AB343" s="238" t="s">
        <v>2273</v>
      </c>
      <c r="AC343" s="238" t="s">
        <v>2273</v>
      </c>
      <c r="AD343" s="238" t="s">
        <v>2273</v>
      </c>
      <c r="AE343" s="238" t="s">
        <v>2273</v>
      </c>
      <c r="AF343" s="238" t="s">
        <v>2273</v>
      </c>
      <c r="AG343" s="238" t="s">
        <v>2273</v>
      </c>
      <c r="AH343" s="238" t="s">
        <v>2273</v>
      </c>
      <c r="AI343" s="238" t="s">
        <v>2273</v>
      </c>
      <c r="AJ343" s="238" t="s">
        <v>2273</v>
      </c>
      <c r="AK343" s="238" t="s">
        <v>2273</v>
      </c>
      <c r="AL343" s="238" t="s">
        <v>2273</v>
      </c>
      <c r="AM343" s="238" t="s">
        <v>2273</v>
      </c>
      <c r="AN343" s="238" t="s">
        <v>2273</v>
      </c>
      <c r="AO343" s="238" t="s">
        <v>2273</v>
      </c>
      <c r="AP343" s="238" t="s">
        <v>2273</v>
      </c>
      <c r="AQ343" s="238" t="s">
        <v>2273</v>
      </c>
      <c r="AR343" s="238" t="s">
        <v>2273</v>
      </c>
      <c r="AS343" s="238" t="s">
        <v>2273</v>
      </c>
      <c r="AT343" s="238" t="s">
        <v>2273</v>
      </c>
      <c r="AU343" s="238" t="s">
        <v>2273</v>
      </c>
    </row>
    <row r="344" spans="2:47" ht="31.5" hidden="1">
      <c r="B344" s="239" t="s">
        <v>3336</v>
      </c>
      <c r="C344" s="240" t="s">
        <v>3337</v>
      </c>
      <c r="D344" s="240" t="s">
        <v>2268</v>
      </c>
      <c r="E344" s="240" t="s">
        <v>2268</v>
      </c>
      <c r="F344" s="240" t="s">
        <v>2285</v>
      </c>
      <c r="G344" s="240" t="s">
        <v>3338</v>
      </c>
      <c r="H344" s="240" t="s">
        <v>2268</v>
      </c>
      <c r="I344" s="240" t="s">
        <v>2272</v>
      </c>
      <c r="J344" s="242">
        <v>8.6530299859263451</v>
      </c>
      <c r="K344" s="242">
        <v>8.1730462601724145</v>
      </c>
      <c r="L344" s="242">
        <v>5.1330552496265893</v>
      </c>
      <c r="M344" s="242">
        <v>3.950607479672418</v>
      </c>
      <c r="N344" s="242">
        <v>3.2911464056473356</v>
      </c>
      <c r="O344" s="242">
        <v>3.1002191886523303</v>
      </c>
      <c r="P344" s="242">
        <v>2.8650147260880212</v>
      </c>
      <c r="Q344" s="242">
        <v>2.6289171468550872</v>
      </c>
      <c r="R344" s="241">
        <v>2.5532650937944812</v>
      </c>
      <c r="S344" s="241">
        <v>2.4632392688986311</v>
      </c>
      <c r="T344" s="237">
        <v>2.3343491709542579</v>
      </c>
      <c r="U344" s="237">
        <v>2.2891234624191457</v>
      </c>
      <c r="V344" s="237">
        <v>2.254365695648521</v>
      </c>
      <c r="W344" s="237">
        <v>2.2400474238910357</v>
      </c>
      <c r="X344" s="242" t="s">
        <v>2273</v>
      </c>
      <c r="Y344" s="242" t="s">
        <v>2273</v>
      </c>
      <c r="Z344" s="242" t="s">
        <v>2273</v>
      </c>
      <c r="AA344" s="242" t="s">
        <v>2273</v>
      </c>
      <c r="AB344" s="242" t="s">
        <v>2273</v>
      </c>
      <c r="AC344" s="242" t="s">
        <v>2273</v>
      </c>
      <c r="AD344" s="242" t="s">
        <v>2273</v>
      </c>
      <c r="AE344" s="242" t="s">
        <v>2273</v>
      </c>
      <c r="AF344" s="242" t="s">
        <v>2273</v>
      </c>
      <c r="AG344" s="242" t="s">
        <v>2273</v>
      </c>
      <c r="AH344" s="242" t="s">
        <v>2273</v>
      </c>
      <c r="AI344" s="242" t="s">
        <v>2273</v>
      </c>
      <c r="AJ344" s="242" t="s">
        <v>2273</v>
      </c>
      <c r="AK344" s="242" t="s">
        <v>2273</v>
      </c>
      <c r="AL344" s="242" t="s">
        <v>2273</v>
      </c>
      <c r="AM344" s="242" t="s">
        <v>2273</v>
      </c>
      <c r="AN344" s="242" t="s">
        <v>2273</v>
      </c>
      <c r="AO344" s="242" t="s">
        <v>2273</v>
      </c>
      <c r="AP344" s="242" t="s">
        <v>2273</v>
      </c>
      <c r="AQ344" s="242" t="s">
        <v>2273</v>
      </c>
      <c r="AR344" s="242" t="s">
        <v>2273</v>
      </c>
      <c r="AS344" s="242" t="s">
        <v>2273</v>
      </c>
      <c r="AT344" s="242" t="s">
        <v>2273</v>
      </c>
      <c r="AU344" s="242" t="s">
        <v>2273</v>
      </c>
    </row>
    <row r="345" spans="2:47" ht="31.5" hidden="1">
      <c r="B345" s="234" t="s">
        <v>3339</v>
      </c>
      <c r="C345" s="235" t="s">
        <v>3340</v>
      </c>
      <c r="D345" s="235" t="s">
        <v>2268</v>
      </c>
      <c r="E345" s="235" t="s">
        <v>2268</v>
      </c>
      <c r="F345" s="235" t="s">
        <v>2425</v>
      </c>
      <c r="G345" s="235" t="s">
        <v>3341</v>
      </c>
      <c r="H345" s="235" t="s">
        <v>2268</v>
      </c>
      <c r="I345" s="235" t="s">
        <v>2272</v>
      </c>
      <c r="J345" s="238">
        <v>4.4531354522394651</v>
      </c>
      <c r="K345" s="238">
        <v>6.1903806967040786</v>
      </c>
      <c r="L345" s="238">
        <v>7.5302276393444334</v>
      </c>
      <c r="M345" s="238">
        <v>1.9151848335217991</v>
      </c>
      <c r="N345" s="238">
        <v>4.1813001052829257</v>
      </c>
      <c r="O345" s="238">
        <v>5.6456630145844899</v>
      </c>
      <c r="P345" s="238">
        <v>3.3942561384086245</v>
      </c>
      <c r="Q345" s="238">
        <v>9.5593098469224813</v>
      </c>
      <c r="R345" s="238">
        <v>6.6866230088242995</v>
      </c>
      <c r="S345" s="236">
        <v>-3.7568164314591868</v>
      </c>
      <c r="T345" s="237">
        <v>0.49068546103765431</v>
      </c>
      <c r="U345" s="237">
        <v>2.7162290218732954</v>
      </c>
      <c r="V345" s="237">
        <v>3.6650925075266905</v>
      </c>
      <c r="W345" s="237">
        <v>3.0702335780201206</v>
      </c>
      <c r="X345" s="237">
        <v>2.4517175430987415</v>
      </c>
      <c r="Y345" s="238" t="s">
        <v>2273</v>
      </c>
      <c r="Z345" s="238" t="s">
        <v>2273</v>
      </c>
      <c r="AA345" s="238" t="s">
        <v>2273</v>
      </c>
      <c r="AB345" s="238" t="s">
        <v>2273</v>
      </c>
      <c r="AC345" s="238" t="s">
        <v>2273</v>
      </c>
      <c r="AD345" s="238" t="s">
        <v>2273</v>
      </c>
      <c r="AE345" s="238" t="s">
        <v>2273</v>
      </c>
      <c r="AF345" s="238" t="s">
        <v>2273</v>
      </c>
      <c r="AG345" s="238" t="s">
        <v>2273</v>
      </c>
      <c r="AH345" s="238" t="s">
        <v>2273</v>
      </c>
      <c r="AI345" s="238" t="s">
        <v>2273</v>
      </c>
      <c r="AJ345" s="238" t="s">
        <v>2273</v>
      </c>
      <c r="AK345" s="238" t="s">
        <v>2273</v>
      </c>
      <c r="AL345" s="238" t="s">
        <v>2273</v>
      </c>
      <c r="AM345" s="238" t="s">
        <v>2273</v>
      </c>
      <c r="AN345" s="238" t="s">
        <v>2273</v>
      </c>
      <c r="AO345" s="238" t="s">
        <v>2273</v>
      </c>
      <c r="AP345" s="238" t="s">
        <v>2273</v>
      </c>
      <c r="AQ345" s="238" t="s">
        <v>2273</v>
      </c>
      <c r="AR345" s="238" t="s">
        <v>2273</v>
      </c>
      <c r="AS345" s="238" t="s">
        <v>2273</v>
      </c>
      <c r="AT345" s="238" t="s">
        <v>2273</v>
      </c>
      <c r="AU345" s="238" t="s">
        <v>2273</v>
      </c>
    </row>
    <row r="346" spans="2:47" ht="52.5" hidden="1">
      <c r="B346" s="239" t="s">
        <v>3342</v>
      </c>
      <c r="C346" s="240" t="s">
        <v>3343</v>
      </c>
      <c r="D346" s="240" t="s">
        <v>2268</v>
      </c>
      <c r="E346" s="240" t="s">
        <v>2268</v>
      </c>
      <c r="F346" s="240" t="s">
        <v>2425</v>
      </c>
      <c r="G346" s="240" t="s">
        <v>3344</v>
      </c>
      <c r="H346" s="240" t="s">
        <v>2268</v>
      </c>
      <c r="I346" s="240" t="s">
        <v>2272</v>
      </c>
      <c r="J346" s="242">
        <v>5.3822323279048758</v>
      </c>
      <c r="K346" s="242">
        <v>5.543708955617543</v>
      </c>
      <c r="L346" s="242">
        <v>5.8029684639660601</v>
      </c>
      <c r="M346" s="242">
        <v>5.7520208276792451</v>
      </c>
      <c r="N346" s="242">
        <v>5.8070483532667607</v>
      </c>
      <c r="O346" s="242">
        <v>5.9528687230804476</v>
      </c>
      <c r="P346" s="242">
        <v>6.0117265195041245</v>
      </c>
      <c r="Q346" s="242">
        <v>6.6461731024636732</v>
      </c>
      <c r="R346" s="242">
        <v>6.8015819866814775</v>
      </c>
      <c r="S346" s="241">
        <v>6.3781257103310196</v>
      </c>
      <c r="T346" s="237">
        <v>6.3138517464579227</v>
      </c>
      <c r="U346" s="237">
        <v>6.3309887283944706</v>
      </c>
      <c r="V346" s="237">
        <v>6.3824202374261976</v>
      </c>
      <c r="W346" s="237">
        <v>6.4017044829103344</v>
      </c>
      <c r="X346" s="237">
        <v>6.3720623601682655</v>
      </c>
      <c r="Y346" s="242" t="s">
        <v>2273</v>
      </c>
      <c r="Z346" s="242" t="s">
        <v>2273</v>
      </c>
      <c r="AA346" s="242" t="s">
        <v>2273</v>
      </c>
      <c r="AB346" s="242" t="s">
        <v>2273</v>
      </c>
      <c r="AC346" s="242" t="s">
        <v>2273</v>
      </c>
      <c r="AD346" s="242" t="s">
        <v>2273</v>
      </c>
      <c r="AE346" s="242" t="s">
        <v>2273</v>
      </c>
      <c r="AF346" s="242" t="s">
        <v>2273</v>
      </c>
      <c r="AG346" s="242" t="s">
        <v>2273</v>
      </c>
      <c r="AH346" s="242" t="s">
        <v>2273</v>
      </c>
      <c r="AI346" s="242" t="s">
        <v>2273</v>
      </c>
      <c r="AJ346" s="242" t="s">
        <v>2273</v>
      </c>
      <c r="AK346" s="242" t="s">
        <v>2273</v>
      </c>
      <c r="AL346" s="242" t="s">
        <v>2273</v>
      </c>
      <c r="AM346" s="242" t="s">
        <v>2273</v>
      </c>
      <c r="AN346" s="242" t="s">
        <v>2273</v>
      </c>
      <c r="AO346" s="242" t="s">
        <v>2273</v>
      </c>
      <c r="AP346" s="242" t="s">
        <v>2273</v>
      </c>
      <c r="AQ346" s="242" t="s">
        <v>2273</v>
      </c>
      <c r="AR346" s="242" t="s">
        <v>2273</v>
      </c>
      <c r="AS346" s="242" t="s">
        <v>2273</v>
      </c>
      <c r="AT346" s="242" t="s">
        <v>2273</v>
      </c>
      <c r="AU346" s="242" t="s">
        <v>2273</v>
      </c>
    </row>
    <row r="347" spans="2:47" ht="21" hidden="1">
      <c r="B347" s="234" t="s">
        <v>3345</v>
      </c>
      <c r="C347" s="235" t="s">
        <v>3346</v>
      </c>
      <c r="D347" s="235" t="s">
        <v>2432</v>
      </c>
      <c r="E347" s="235" t="s">
        <v>2433</v>
      </c>
      <c r="F347" s="235" t="s">
        <v>2434</v>
      </c>
      <c r="G347" s="235" t="s">
        <v>3347</v>
      </c>
      <c r="H347" s="235" t="s">
        <v>2268</v>
      </c>
      <c r="I347" s="235" t="s">
        <v>2272</v>
      </c>
      <c r="J347" s="238">
        <v>77292.5</v>
      </c>
      <c r="K347" s="238">
        <v>82077.2</v>
      </c>
      <c r="L347" s="238">
        <v>88257.8</v>
      </c>
      <c r="M347" s="238">
        <v>89948.1</v>
      </c>
      <c r="N347" s="238">
        <v>93709.1</v>
      </c>
      <c r="O347" s="238">
        <v>98999.6</v>
      </c>
      <c r="P347" s="238">
        <v>102359.9</v>
      </c>
      <c r="Q347" s="238">
        <v>112144.8</v>
      </c>
      <c r="R347" s="238">
        <v>119643.5</v>
      </c>
      <c r="S347" s="236">
        <v>115148.71333282713</v>
      </c>
      <c r="T347" s="237">
        <v>115713.73132772323</v>
      </c>
      <c r="U347" s="237">
        <v>118856.78128033935</v>
      </c>
      <c r="V347" s="237">
        <v>123212.99226573245</v>
      </c>
      <c r="W347" s="237">
        <v>126995.91892675831</v>
      </c>
      <c r="X347" s="237">
        <v>130109.5001501051</v>
      </c>
      <c r="Y347" s="238" t="s">
        <v>2273</v>
      </c>
      <c r="Z347" s="238" t="s">
        <v>2273</v>
      </c>
      <c r="AA347" s="238" t="s">
        <v>2273</v>
      </c>
      <c r="AB347" s="238" t="s">
        <v>2273</v>
      </c>
      <c r="AC347" s="238" t="s">
        <v>2273</v>
      </c>
      <c r="AD347" s="238" t="s">
        <v>2273</v>
      </c>
      <c r="AE347" s="238" t="s">
        <v>2273</v>
      </c>
      <c r="AF347" s="238" t="s">
        <v>2273</v>
      </c>
      <c r="AG347" s="238" t="s">
        <v>2273</v>
      </c>
      <c r="AH347" s="238" t="s">
        <v>2273</v>
      </c>
      <c r="AI347" s="238" t="s">
        <v>2273</v>
      </c>
      <c r="AJ347" s="238" t="s">
        <v>2273</v>
      </c>
      <c r="AK347" s="238" t="s">
        <v>2273</v>
      </c>
      <c r="AL347" s="238" t="s">
        <v>2273</v>
      </c>
      <c r="AM347" s="238" t="s">
        <v>2273</v>
      </c>
      <c r="AN347" s="238" t="s">
        <v>2273</v>
      </c>
      <c r="AO347" s="238" t="s">
        <v>2273</v>
      </c>
      <c r="AP347" s="238" t="s">
        <v>2273</v>
      </c>
      <c r="AQ347" s="238" t="s">
        <v>2273</v>
      </c>
      <c r="AR347" s="238" t="s">
        <v>2273</v>
      </c>
      <c r="AS347" s="238" t="s">
        <v>2273</v>
      </c>
      <c r="AT347" s="238" t="s">
        <v>2273</v>
      </c>
      <c r="AU347" s="238" t="s">
        <v>2273</v>
      </c>
    </row>
    <row r="348" spans="2:47" ht="304.5" hidden="1">
      <c r="B348" s="239" t="s">
        <v>3348</v>
      </c>
      <c r="C348" s="240" t="s">
        <v>3349</v>
      </c>
      <c r="D348" s="240" t="s">
        <v>2268</v>
      </c>
      <c r="E348" s="240" t="s">
        <v>2268</v>
      </c>
      <c r="F348" s="240" t="s">
        <v>2606</v>
      </c>
      <c r="G348" s="240" t="s">
        <v>3350</v>
      </c>
      <c r="H348" s="240" t="s">
        <v>2608</v>
      </c>
      <c r="I348" s="240" t="s">
        <v>2272</v>
      </c>
      <c r="J348" s="242">
        <v>800.03</v>
      </c>
      <c r="K348" s="242">
        <v>762.02</v>
      </c>
      <c r="L348" s="242">
        <v>785.07</v>
      </c>
      <c r="M348" s="242">
        <v>789.81</v>
      </c>
      <c r="N348" s="242">
        <v>876.24</v>
      </c>
      <c r="O348" s="242">
        <v>826.86</v>
      </c>
      <c r="P348" s="242">
        <v>900.26</v>
      </c>
      <c r="Q348" s="242">
        <v>1069.8</v>
      </c>
      <c r="R348" s="241">
        <v>956.1</v>
      </c>
      <c r="S348" s="241">
        <v>952.7</v>
      </c>
      <c r="T348" s="237">
        <v>1041</v>
      </c>
      <c r="U348" s="237">
        <v>1022</v>
      </c>
      <c r="V348" s="237">
        <v>1030</v>
      </c>
      <c r="W348" s="237">
        <v>1020</v>
      </c>
      <c r="X348" s="237">
        <v>1031</v>
      </c>
      <c r="Y348" s="242" t="s">
        <v>2273</v>
      </c>
      <c r="Z348" s="242" t="s">
        <v>2273</v>
      </c>
      <c r="AA348" s="242" t="s">
        <v>2273</v>
      </c>
      <c r="AB348" s="242" t="s">
        <v>2273</v>
      </c>
      <c r="AC348" s="242" t="s">
        <v>2273</v>
      </c>
      <c r="AD348" s="242" t="s">
        <v>2273</v>
      </c>
      <c r="AE348" s="242" t="s">
        <v>2273</v>
      </c>
      <c r="AF348" s="242" t="s">
        <v>2273</v>
      </c>
      <c r="AG348" s="242" t="s">
        <v>2273</v>
      </c>
      <c r="AH348" s="242" t="s">
        <v>2273</v>
      </c>
      <c r="AI348" s="242" t="s">
        <v>2273</v>
      </c>
      <c r="AJ348" s="242" t="s">
        <v>2273</v>
      </c>
      <c r="AK348" s="242" t="s">
        <v>2273</v>
      </c>
      <c r="AL348" s="242" t="s">
        <v>2273</v>
      </c>
      <c r="AM348" s="242" t="s">
        <v>2273</v>
      </c>
      <c r="AN348" s="242" t="s">
        <v>2273</v>
      </c>
      <c r="AO348" s="242" t="s">
        <v>2273</v>
      </c>
      <c r="AP348" s="242" t="s">
        <v>2273</v>
      </c>
      <c r="AQ348" s="242" t="s">
        <v>2273</v>
      </c>
      <c r="AR348" s="242" t="s">
        <v>2273</v>
      </c>
      <c r="AS348" s="242" t="s">
        <v>2273</v>
      </c>
      <c r="AT348" s="242" t="s">
        <v>2273</v>
      </c>
      <c r="AU348" s="242" t="s">
        <v>2273</v>
      </c>
    </row>
    <row r="349" spans="2:47" ht="63" hidden="1">
      <c r="B349" s="234" t="s">
        <v>3351</v>
      </c>
      <c r="C349" s="235" t="s">
        <v>3352</v>
      </c>
      <c r="D349" s="235" t="s">
        <v>2268</v>
      </c>
      <c r="E349" s="235" t="s">
        <v>2268</v>
      </c>
      <c r="F349" s="235" t="s">
        <v>2418</v>
      </c>
      <c r="G349" s="235" t="s">
        <v>3353</v>
      </c>
      <c r="H349" s="235" t="s">
        <v>2268</v>
      </c>
      <c r="I349" s="235" t="s">
        <v>2272</v>
      </c>
      <c r="J349" s="236">
        <v>4</v>
      </c>
      <c r="K349" s="236">
        <v>4</v>
      </c>
      <c r="L349" s="236">
        <v>4</v>
      </c>
      <c r="M349" s="236">
        <v>4</v>
      </c>
      <c r="N349" s="236">
        <v>4</v>
      </c>
      <c r="O349" s="236">
        <v>4</v>
      </c>
      <c r="P349" s="236">
        <v>4</v>
      </c>
      <c r="Q349" s="236">
        <v>4</v>
      </c>
      <c r="R349" s="236">
        <v>4</v>
      </c>
      <c r="S349" s="236">
        <v>4</v>
      </c>
      <c r="T349" s="237">
        <v>4</v>
      </c>
      <c r="U349" s="237">
        <v>4</v>
      </c>
      <c r="V349" s="237">
        <v>4</v>
      </c>
      <c r="W349" s="237">
        <v>4</v>
      </c>
      <c r="X349" s="237">
        <v>4</v>
      </c>
      <c r="Y349" s="238" t="s">
        <v>2273</v>
      </c>
      <c r="Z349" s="238" t="s">
        <v>2273</v>
      </c>
      <c r="AA349" s="238" t="s">
        <v>2273</v>
      </c>
      <c r="AB349" s="238" t="s">
        <v>2273</v>
      </c>
      <c r="AC349" s="238" t="s">
        <v>2273</v>
      </c>
      <c r="AD349" s="238" t="s">
        <v>2273</v>
      </c>
      <c r="AE349" s="238" t="s">
        <v>2273</v>
      </c>
      <c r="AF349" s="238" t="s">
        <v>2273</v>
      </c>
      <c r="AG349" s="238" t="s">
        <v>2273</v>
      </c>
      <c r="AH349" s="238" t="s">
        <v>2273</v>
      </c>
      <c r="AI349" s="238" t="s">
        <v>2273</v>
      </c>
      <c r="AJ349" s="238" t="s">
        <v>2273</v>
      </c>
      <c r="AK349" s="238" t="s">
        <v>2273</v>
      </c>
      <c r="AL349" s="238" t="s">
        <v>2273</v>
      </c>
      <c r="AM349" s="238" t="s">
        <v>2273</v>
      </c>
      <c r="AN349" s="238" t="s">
        <v>2273</v>
      </c>
      <c r="AO349" s="238" t="s">
        <v>2273</v>
      </c>
      <c r="AP349" s="238" t="s">
        <v>2273</v>
      </c>
      <c r="AQ349" s="238" t="s">
        <v>2273</v>
      </c>
      <c r="AR349" s="238" t="s">
        <v>2273</v>
      </c>
      <c r="AS349" s="238" t="s">
        <v>2273</v>
      </c>
      <c r="AT349" s="238" t="s">
        <v>2273</v>
      </c>
      <c r="AU349" s="238" t="s">
        <v>2273</v>
      </c>
    </row>
    <row r="350" spans="2:47" ht="63" hidden="1">
      <c r="B350" s="239" t="s">
        <v>3354</v>
      </c>
      <c r="C350" s="240" t="s">
        <v>3355</v>
      </c>
      <c r="D350" s="240" t="s">
        <v>2268</v>
      </c>
      <c r="E350" s="240" t="s">
        <v>2268</v>
      </c>
      <c r="F350" s="240" t="s">
        <v>2418</v>
      </c>
      <c r="G350" s="240" t="s">
        <v>3356</v>
      </c>
      <c r="H350" s="240" t="s">
        <v>2268</v>
      </c>
      <c r="I350" s="240" t="s">
        <v>2272</v>
      </c>
      <c r="J350" s="241">
        <v>2</v>
      </c>
      <c r="K350" s="241">
        <v>2</v>
      </c>
      <c r="L350" s="241">
        <v>2</v>
      </c>
      <c r="M350" s="241">
        <v>2</v>
      </c>
      <c r="N350" s="241">
        <v>2</v>
      </c>
      <c r="O350" s="241">
        <v>2</v>
      </c>
      <c r="P350" s="241">
        <v>2</v>
      </c>
      <c r="Q350" s="241">
        <v>2</v>
      </c>
      <c r="R350" s="241">
        <v>2.2999999999999998</v>
      </c>
      <c r="S350" s="241">
        <v>2.6</v>
      </c>
      <c r="T350" s="237">
        <v>3</v>
      </c>
      <c r="U350" s="237">
        <v>3.5</v>
      </c>
      <c r="V350" s="237">
        <v>4</v>
      </c>
      <c r="W350" s="237">
        <v>4</v>
      </c>
      <c r="X350" s="237">
        <v>4</v>
      </c>
      <c r="Y350" s="242" t="s">
        <v>2273</v>
      </c>
      <c r="Z350" s="242" t="s">
        <v>2273</v>
      </c>
      <c r="AA350" s="242" t="s">
        <v>2273</v>
      </c>
      <c r="AB350" s="242" t="s">
        <v>2273</v>
      </c>
      <c r="AC350" s="242" t="s">
        <v>2273</v>
      </c>
      <c r="AD350" s="242" t="s">
        <v>2273</v>
      </c>
      <c r="AE350" s="242" t="s">
        <v>2273</v>
      </c>
      <c r="AF350" s="242" t="s">
        <v>2273</v>
      </c>
      <c r="AG350" s="242" t="s">
        <v>2273</v>
      </c>
      <c r="AH350" s="242" t="s">
        <v>2273</v>
      </c>
      <c r="AI350" s="242" t="s">
        <v>2273</v>
      </c>
      <c r="AJ350" s="242" t="s">
        <v>2273</v>
      </c>
      <c r="AK350" s="242" t="s">
        <v>2273</v>
      </c>
      <c r="AL350" s="242" t="s">
        <v>2273</v>
      </c>
      <c r="AM350" s="242" t="s">
        <v>2273</v>
      </c>
      <c r="AN350" s="242" t="s">
        <v>2273</v>
      </c>
      <c r="AO350" s="242" t="s">
        <v>2273</v>
      </c>
      <c r="AP350" s="242" t="s">
        <v>2273</v>
      </c>
      <c r="AQ350" s="242" t="s">
        <v>2273</v>
      </c>
      <c r="AR350" s="242" t="s">
        <v>2273</v>
      </c>
      <c r="AS350" s="242" t="s">
        <v>2273</v>
      </c>
      <c r="AT350" s="242" t="s">
        <v>2273</v>
      </c>
      <c r="AU350" s="242" t="s">
        <v>2273</v>
      </c>
    </row>
    <row r="351" spans="2:47" ht="304.5" hidden="1">
      <c r="B351" s="234" t="s">
        <v>3357</v>
      </c>
      <c r="C351" s="235" t="s">
        <v>3358</v>
      </c>
      <c r="D351" s="235" t="s">
        <v>2483</v>
      </c>
      <c r="E351" s="235" t="s">
        <v>2458</v>
      </c>
      <c r="F351" s="235" t="s">
        <v>2606</v>
      </c>
      <c r="G351" s="235" t="s">
        <v>3359</v>
      </c>
      <c r="H351" s="235" t="s">
        <v>2608</v>
      </c>
      <c r="I351" s="235" t="s">
        <v>2272</v>
      </c>
      <c r="J351" s="238">
        <v>9428</v>
      </c>
      <c r="K351" s="238">
        <v>9450.6</v>
      </c>
      <c r="L351" s="238">
        <v>8881.6</v>
      </c>
      <c r="M351" s="238">
        <v>8910.9</v>
      </c>
      <c r="N351" s="238">
        <v>10640.1</v>
      </c>
      <c r="O351" s="238">
        <v>10364.799999999999</v>
      </c>
      <c r="P351" s="238">
        <v>9826</v>
      </c>
      <c r="Q351" s="238">
        <v>10664</v>
      </c>
      <c r="R351" s="236">
        <v>10650</v>
      </c>
      <c r="S351" s="236">
        <v>9927</v>
      </c>
      <c r="T351" s="237">
        <v>11422</v>
      </c>
      <c r="U351" s="237">
        <v>12297</v>
      </c>
      <c r="V351" s="237">
        <v>13467</v>
      </c>
      <c r="W351" s="237">
        <v>14038</v>
      </c>
      <c r="X351" s="237">
        <v>14485</v>
      </c>
      <c r="Y351" s="238" t="s">
        <v>2273</v>
      </c>
      <c r="Z351" s="238" t="s">
        <v>2273</v>
      </c>
      <c r="AA351" s="238" t="s">
        <v>2273</v>
      </c>
      <c r="AB351" s="238" t="s">
        <v>2273</v>
      </c>
      <c r="AC351" s="238" t="s">
        <v>2273</v>
      </c>
      <c r="AD351" s="238" t="s">
        <v>2273</v>
      </c>
      <c r="AE351" s="238" t="s">
        <v>2273</v>
      </c>
      <c r="AF351" s="238" t="s">
        <v>2273</v>
      </c>
      <c r="AG351" s="238" t="s">
        <v>2273</v>
      </c>
      <c r="AH351" s="238" t="s">
        <v>2273</v>
      </c>
      <c r="AI351" s="238" t="s">
        <v>2273</v>
      </c>
      <c r="AJ351" s="238" t="s">
        <v>2273</v>
      </c>
      <c r="AK351" s="238" t="s">
        <v>2273</v>
      </c>
      <c r="AL351" s="238" t="s">
        <v>2273</v>
      </c>
      <c r="AM351" s="238" t="s">
        <v>2273</v>
      </c>
      <c r="AN351" s="238" t="s">
        <v>2273</v>
      </c>
      <c r="AO351" s="238" t="s">
        <v>2273</v>
      </c>
      <c r="AP351" s="238" t="s">
        <v>2273</v>
      </c>
      <c r="AQ351" s="238" t="s">
        <v>2273</v>
      </c>
      <c r="AR351" s="238" t="s">
        <v>2273</v>
      </c>
      <c r="AS351" s="238" t="s">
        <v>2273</v>
      </c>
      <c r="AT351" s="238" t="s">
        <v>2273</v>
      </c>
      <c r="AU351" s="238" t="s">
        <v>2273</v>
      </c>
    </row>
    <row r="352" spans="2:47" ht="304.5" hidden="1">
      <c r="B352" s="239" t="s">
        <v>3360</v>
      </c>
      <c r="C352" s="240" t="s">
        <v>3361</v>
      </c>
      <c r="D352" s="240" t="s">
        <v>2483</v>
      </c>
      <c r="E352" s="240" t="s">
        <v>2458</v>
      </c>
      <c r="F352" s="240" t="s">
        <v>2606</v>
      </c>
      <c r="G352" s="240" t="s">
        <v>3362</v>
      </c>
      <c r="H352" s="240" t="s">
        <v>2608</v>
      </c>
      <c r="I352" s="240" t="s">
        <v>2272</v>
      </c>
      <c r="J352" s="242">
        <v>547415.19999999995</v>
      </c>
      <c r="K352" s="242">
        <v>596481.9</v>
      </c>
      <c r="L352" s="242">
        <v>595334</v>
      </c>
      <c r="M352" s="242">
        <v>597367.9</v>
      </c>
      <c r="N352" s="242">
        <v>730195.7</v>
      </c>
      <c r="O352" s="242">
        <v>755083</v>
      </c>
      <c r="P352" s="242">
        <v>845426.8</v>
      </c>
      <c r="Q352" s="242">
        <v>1000224.5</v>
      </c>
      <c r="R352" s="241">
        <v>998938</v>
      </c>
      <c r="S352" s="241">
        <v>931089</v>
      </c>
      <c r="T352" s="237">
        <v>1071279</v>
      </c>
      <c r="U352" s="237">
        <v>1153370</v>
      </c>
      <c r="V352" s="237">
        <v>1263156</v>
      </c>
      <c r="W352" s="237">
        <v>1316712</v>
      </c>
      <c r="X352" s="237">
        <v>1358580</v>
      </c>
      <c r="Y352" s="242" t="s">
        <v>2273</v>
      </c>
      <c r="Z352" s="242" t="s">
        <v>2273</v>
      </c>
      <c r="AA352" s="242" t="s">
        <v>2273</v>
      </c>
      <c r="AB352" s="242" t="s">
        <v>2273</v>
      </c>
      <c r="AC352" s="242" t="s">
        <v>2273</v>
      </c>
      <c r="AD352" s="242" t="s">
        <v>2273</v>
      </c>
      <c r="AE352" s="242" t="s">
        <v>2273</v>
      </c>
      <c r="AF352" s="242" t="s">
        <v>2273</v>
      </c>
      <c r="AG352" s="242" t="s">
        <v>2273</v>
      </c>
      <c r="AH352" s="242" t="s">
        <v>2273</v>
      </c>
      <c r="AI352" s="242" t="s">
        <v>2273</v>
      </c>
      <c r="AJ352" s="242" t="s">
        <v>2273</v>
      </c>
      <c r="AK352" s="242" t="s">
        <v>2273</v>
      </c>
      <c r="AL352" s="242" t="s">
        <v>2273</v>
      </c>
      <c r="AM352" s="242" t="s">
        <v>2273</v>
      </c>
      <c r="AN352" s="242" t="s">
        <v>2273</v>
      </c>
      <c r="AO352" s="242" t="s">
        <v>2273</v>
      </c>
      <c r="AP352" s="242" t="s">
        <v>2273</v>
      </c>
      <c r="AQ352" s="242" t="s">
        <v>2273</v>
      </c>
      <c r="AR352" s="242" t="s">
        <v>2273</v>
      </c>
      <c r="AS352" s="242" t="s">
        <v>2273</v>
      </c>
      <c r="AT352" s="242" t="s">
        <v>2273</v>
      </c>
      <c r="AU352" s="242" t="s">
        <v>2273</v>
      </c>
    </row>
    <row r="353" spans="2:47" ht="304.5" hidden="1">
      <c r="B353" s="234" t="s">
        <v>3363</v>
      </c>
      <c r="C353" s="235" t="s">
        <v>3364</v>
      </c>
      <c r="D353" s="235" t="s">
        <v>2483</v>
      </c>
      <c r="E353" s="235" t="s">
        <v>2458</v>
      </c>
      <c r="F353" s="235" t="s">
        <v>3365</v>
      </c>
      <c r="G353" s="235" t="s">
        <v>3366</v>
      </c>
      <c r="H353" s="235" t="s">
        <v>2608</v>
      </c>
      <c r="I353" s="235" t="s">
        <v>2272</v>
      </c>
      <c r="J353" s="238">
        <v>537987.1</v>
      </c>
      <c r="K353" s="238">
        <v>587031.30000000005</v>
      </c>
      <c r="L353" s="238">
        <v>586452.5</v>
      </c>
      <c r="M353" s="238">
        <v>588457</v>
      </c>
      <c r="N353" s="238">
        <v>719555.6</v>
      </c>
      <c r="O353" s="238">
        <v>744718.3</v>
      </c>
      <c r="P353" s="238">
        <v>835600.8</v>
      </c>
      <c r="Q353" s="238">
        <v>989560.6</v>
      </c>
      <c r="R353" s="236">
        <v>988287</v>
      </c>
      <c r="S353" s="236">
        <v>921162</v>
      </c>
      <c r="T353" s="237">
        <v>1059858</v>
      </c>
      <c r="U353" s="237">
        <v>1141073</v>
      </c>
      <c r="V353" s="237">
        <v>1249689</v>
      </c>
      <c r="W353" s="237">
        <v>1302674</v>
      </c>
      <c r="X353" s="237">
        <v>1344096</v>
      </c>
      <c r="Y353" s="238" t="s">
        <v>2273</v>
      </c>
      <c r="Z353" s="238" t="s">
        <v>2273</v>
      </c>
      <c r="AA353" s="238" t="s">
        <v>2273</v>
      </c>
      <c r="AB353" s="238" t="s">
        <v>2273</v>
      </c>
      <c r="AC353" s="238" t="s">
        <v>2273</v>
      </c>
      <c r="AD353" s="238" t="s">
        <v>2273</v>
      </c>
      <c r="AE353" s="238" t="s">
        <v>2273</v>
      </c>
      <c r="AF353" s="238" t="s">
        <v>2273</v>
      </c>
      <c r="AG353" s="238" t="s">
        <v>2273</v>
      </c>
      <c r="AH353" s="238" t="s">
        <v>2273</v>
      </c>
      <c r="AI353" s="238" t="s">
        <v>2273</v>
      </c>
      <c r="AJ353" s="238" t="s">
        <v>2273</v>
      </c>
      <c r="AK353" s="238" t="s">
        <v>2273</v>
      </c>
      <c r="AL353" s="238" t="s">
        <v>2273</v>
      </c>
      <c r="AM353" s="238" t="s">
        <v>2273</v>
      </c>
      <c r="AN353" s="238" t="s">
        <v>2273</v>
      </c>
      <c r="AO353" s="238" t="s">
        <v>2273</v>
      </c>
      <c r="AP353" s="238" t="s">
        <v>2273</v>
      </c>
      <c r="AQ353" s="238" t="s">
        <v>2273</v>
      </c>
      <c r="AR353" s="238" t="s">
        <v>2273</v>
      </c>
      <c r="AS353" s="238" t="s">
        <v>2273</v>
      </c>
      <c r="AT353" s="238" t="s">
        <v>2273</v>
      </c>
      <c r="AU353" s="238" t="s">
        <v>2273</v>
      </c>
    </row>
    <row r="354" spans="2:47" ht="304.5" hidden="1">
      <c r="B354" s="239" t="s">
        <v>3367</v>
      </c>
      <c r="C354" s="240" t="s">
        <v>3368</v>
      </c>
      <c r="D354" s="240" t="s">
        <v>2483</v>
      </c>
      <c r="E354" s="240" t="s">
        <v>2458</v>
      </c>
      <c r="F354" s="240" t="s">
        <v>2606</v>
      </c>
      <c r="G354" s="240" t="s">
        <v>3369</v>
      </c>
      <c r="H354" s="240" t="s">
        <v>2608</v>
      </c>
      <c r="I354" s="240" t="s">
        <v>2272</v>
      </c>
      <c r="J354" s="242">
        <v>595503.80000000005</v>
      </c>
      <c r="K354" s="242">
        <v>548776.5</v>
      </c>
      <c r="L354" s="242">
        <v>540515.69999999995</v>
      </c>
      <c r="M354" s="242">
        <v>567282.19999999995</v>
      </c>
      <c r="N354" s="242">
        <v>734570.3</v>
      </c>
      <c r="O354" s="242">
        <v>745100.80000000005</v>
      </c>
      <c r="P354" s="242">
        <v>865362.8</v>
      </c>
      <c r="Q354" s="242">
        <v>1053328.7</v>
      </c>
      <c r="R354" s="241">
        <v>1195762</v>
      </c>
      <c r="S354" s="241">
        <v>1309866</v>
      </c>
      <c r="T354" s="237">
        <v>1360484</v>
      </c>
      <c r="U354" s="237">
        <v>1445520</v>
      </c>
      <c r="V354" s="237">
        <v>1529917</v>
      </c>
      <c r="W354" s="237">
        <v>1631077</v>
      </c>
      <c r="X354" s="237">
        <v>1742514</v>
      </c>
      <c r="Y354" s="242" t="s">
        <v>2273</v>
      </c>
      <c r="Z354" s="242" t="s">
        <v>2273</v>
      </c>
      <c r="AA354" s="242" t="s">
        <v>2273</v>
      </c>
      <c r="AB354" s="242" t="s">
        <v>2273</v>
      </c>
      <c r="AC354" s="242" t="s">
        <v>2273</v>
      </c>
      <c r="AD354" s="242" t="s">
        <v>2273</v>
      </c>
      <c r="AE354" s="242" t="s">
        <v>2273</v>
      </c>
      <c r="AF354" s="242" t="s">
        <v>2273</v>
      </c>
      <c r="AG354" s="242" t="s">
        <v>2273</v>
      </c>
      <c r="AH354" s="242" t="s">
        <v>2273</v>
      </c>
      <c r="AI354" s="242" t="s">
        <v>2273</v>
      </c>
      <c r="AJ354" s="242" t="s">
        <v>2273</v>
      </c>
      <c r="AK354" s="242" t="s">
        <v>2273</v>
      </c>
      <c r="AL354" s="242" t="s">
        <v>2273</v>
      </c>
      <c r="AM354" s="242" t="s">
        <v>2273</v>
      </c>
      <c r="AN354" s="242" t="s">
        <v>2273</v>
      </c>
      <c r="AO354" s="242" t="s">
        <v>2273</v>
      </c>
      <c r="AP354" s="242" t="s">
        <v>2273</v>
      </c>
      <c r="AQ354" s="242" t="s">
        <v>2273</v>
      </c>
      <c r="AR354" s="242" t="s">
        <v>2273</v>
      </c>
      <c r="AS354" s="242" t="s">
        <v>2273</v>
      </c>
      <c r="AT354" s="242" t="s">
        <v>2273</v>
      </c>
      <c r="AU354" s="242" t="s">
        <v>2273</v>
      </c>
    </row>
    <row r="355" spans="2:47" ht="304.5" hidden="1">
      <c r="B355" s="234" t="s">
        <v>3370</v>
      </c>
      <c r="C355" s="235" t="s">
        <v>3371</v>
      </c>
      <c r="D355" s="235" t="s">
        <v>2483</v>
      </c>
      <c r="E355" s="235" t="s">
        <v>2458</v>
      </c>
      <c r="F355" s="235" t="s">
        <v>2606</v>
      </c>
      <c r="G355" s="235" t="s">
        <v>3372</v>
      </c>
      <c r="H355" s="235" t="s">
        <v>2608</v>
      </c>
      <c r="I355" s="235" t="s">
        <v>2272</v>
      </c>
      <c r="J355" s="238">
        <v>1444950.8</v>
      </c>
      <c r="K355" s="238">
        <v>1490773.6</v>
      </c>
      <c r="L355" s="238">
        <v>1560960.5</v>
      </c>
      <c r="M355" s="238">
        <v>1647092.3</v>
      </c>
      <c r="N355" s="238">
        <v>1982483.9</v>
      </c>
      <c r="O355" s="238">
        <v>2025045.4</v>
      </c>
      <c r="P355" s="238">
        <v>2103788.6</v>
      </c>
      <c r="Q355" s="238">
        <v>2454664.9</v>
      </c>
      <c r="R355" s="236">
        <v>2451507</v>
      </c>
      <c r="S355" s="236">
        <v>2284997</v>
      </c>
      <c r="T355" s="237">
        <v>2629041</v>
      </c>
      <c r="U355" s="237">
        <v>2830500</v>
      </c>
      <c r="V355" s="237">
        <v>3099929</v>
      </c>
      <c r="W355" s="237">
        <v>3231362</v>
      </c>
      <c r="X355" s="237">
        <v>3334110</v>
      </c>
      <c r="Y355" s="238" t="s">
        <v>2273</v>
      </c>
      <c r="Z355" s="238" t="s">
        <v>2273</v>
      </c>
      <c r="AA355" s="238" t="s">
        <v>2273</v>
      </c>
      <c r="AB355" s="238" t="s">
        <v>2273</v>
      </c>
      <c r="AC355" s="238" t="s">
        <v>2273</v>
      </c>
      <c r="AD355" s="238" t="s">
        <v>2273</v>
      </c>
      <c r="AE355" s="238" t="s">
        <v>2273</v>
      </c>
      <c r="AF355" s="238" t="s">
        <v>2273</v>
      </c>
      <c r="AG355" s="238" t="s">
        <v>2273</v>
      </c>
      <c r="AH355" s="238" t="s">
        <v>2273</v>
      </c>
      <c r="AI355" s="238" t="s">
        <v>2273</v>
      </c>
      <c r="AJ355" s="238" t="s">
        <v>2273</v>
      </c>
      <c r="AK355" s="238" t="s">
        <v>2273</v>
      </c>
      <c r="AL355" s="238" t="s">
        <v>2273</v>
      </c>
      <c r="AM355" s="238" t="s">
        <v>2273</v>
      </c>
      <c r="AN355" s="238" t="s">
        <v>2273</v>
      </c>
      <c r="AO355" s="238" t="s">
        <v>2273</v>
      </c>
      <c r="AP355" s="238" t="s">
        <v>2273</v>
      </c>
      <c r="AQ355" s="238" t="s">
        <v>2273</v>
      </c>
      <c r="AR355" s="238" t="s">
        <v>2273</v>
      </c>
      <c r="AS355" s="238" t="s">
        <v>2273</v>
      </c>
      <c r="AT355" s="238" t="s">
        <v>2273</v>
      </c>
      <c r="AU355" s="238" t="s">
        <v>2273</v>
      </c>
    </row>
    <row r="356" spans="2:47" ht="304.5" hidden="1">
      <c r="B356" s="239" t="s">
        <v>3373</v>
      </c>
      <c r="C356" s="240" t="s">
        <v>3374</v>
      </c>
      <c r="D356" s="240" t="s">
        <v>2483</v>
      </c>
      <c r="E356" s="240" t="s">
        <v>2458</v>
      </c>
      <c r="F356" s="240" t="s">
        <v>2606</v>
      </c>
      <c r="G356" s="240" t="s">
        <v>3375</v>
      </c>
      <c r="H356" s="240" t="s">
        <v>2608</v>
      </c>
      <c r="I356" s="240" t="s">
        <v>2272</v>
      </c>
      <c r="J356" s="242">
        <v>59609.8</v>
      </c>
      <c r="K356" s="242">
        <v>63844.9</v>
      </c>
      <c r="L356" s="242">
        <v>68061</v>
      </c>
      <c r="M356" s="242">
        <v>85977.9</v>
      </c>
      <c r="N356" s="242">
        <v>84379.5</v>
      </c>
      <c r="O356" s="242">
        <v>120415.7</v>
      </c>
      <c r="P356" s="242">
        <v>154771.70000000001</v>
      </c>
      <c r="Q356" s="242">
        <v>199266.4</v>
      </c>
      <c r="R356" s="241">
        <v>222138</v>
      </c>
      <c r="S356" s="241">
        <v>235129</v>
      </c>
      <c r="T356" s="237">
        <v>269100</v>
      </c>
      <c r="U356" s="237">
        <v>286789</v>
      </c>
      <c r="V356" s="237">
        <v>312537</v>
      </c>
      <c r="W356" s="237">
        <v>322946</v>
      </c>
      <c r="X356" s="237">
        <v>330572</v>
      </c>
      <c r="Y356" s="242" t="s">
        <v>2273</v>
      </c>
      <c r="Z356" s="242" t="s">
        <v>2273</v>
      </c>
      <c r="AA356" s="242" t="s">
        <v>2273</v>
      </c>
      <c r="AB356" s="242" t="s">
        <v>2273</v>
      </c>
      <c r="AC356" s="242" t="s">
        <v>2273</v>
      </c>
      <c r="AD356" s="242" t="s">
        <v>2273</v>
      </c>
      <c r="AE356" s="242" t="s">
        <v>2273</v>
      </c>
      <c r="AF356" s="242" t="s">
        <v>2273</v>
      </c>
      <c r="AG356" s="242" t="s">
        <v>2273</v>
      </c>
      <c r="AH356" s="242" t="s">
        <v>2273</v>
      </c>
      <c r="AI356" s="242" t="s">
        <v>2273</v>
      </c>
      <c r="AJ356" s="242" t="s">
        <v>2273</v>
      </c>
      <c r="AK356" s="242" t="s">
        <v>2273</v>
      </c>
      <c r="AL356" s="242" t="s">
        <v>2273</v>
      </c>
      <c r="AM356" s="242" t="s">
        <v>2273</v>
      </c>
      <c r="AN356" s="242" t="s">
        <v>2273</v>
      </c>
      <c r="AO356" s="242" t="s">
        <v>2273</v>
      </c>
      <c r="AP356" s="242" t="s">
        <v>2273</v>
      </c>
      <c r="AQ356" s="242" t="s">
        <v>2273</v>
      </c>
      <c r="AR356" s="242" t="s">
        <v>2273</v>
      </c>
      <c r="AS356" s="242" t="s">
        <v>2273</v>
      </c>
      <c r="AT356" s="242" t="s">
        <v>2273</v>
      </c>
      <c r="AU356" s="242" t="s">
        <v>2273</v>
      </c>
    </row>
    <row r="357" spans="2:47" ht="304.5" hidden="1">
      <c r="B357" s="234" t="s">
        <v>3376</v>
      </c>
      <c r="C357" s="235" t="s">
        <v>3377</v>
      </c>
      <c r="D357" s="235" t="s">
        <v>2483</v>
      </c>
      <c r="E357" s="235" t="s">
        <v>2458</v>
      </c>
      <c r="F357" s="235" t="s">
        <v>2606</v>
      </c>
      <c r="G357" s="235" t="s">
        <v>3378</v>
      </c>
      <c r="H357" s="235" t="s">
        <v>2608</v>
      </c>
      <c r="I357" s="235" t="s">
        <v>2272</v>
      </c>
      <c r="J357" s="238">
        <v>1232731.7</v>
      </c>
      <c r="K357" s="238">
        <v>1284084.3999999999</v>
      </c>
      <c r="L357" s="238">
        <v>1310329.8</v>
      </c>
      <c r="M357" s="238">
        <v>1363778.8</v>
      </c>
      <c r="N357" s="238">
        <v>1613936.9</v>
      </c>
      <c r="O357" s="238">
        <v>1642538.7</v>
      </c>
      <c r="P357" s="238">
        <v>1743561.9</v>
      </c>
      <c r="Q357" s="238">
        <v>2006734.2</v>
      </c>
      <c r="R357" s="236">
        <v>2004152</v>
      </c>
      <c r="S357" s="236">
        <v>1868028</v>
      </c>
      <c r="T357" s="237">
        <v>2149290</v>
      </c>
      <c r="U357" s="237">
        <v>2313987</v>
      </c>
      <c r="V357" s="237">
        <v>2534249</v>
      </c>
      <c r="W357" s="237">
        <v>2641699</v>
      </c>
      <c r="X357" s="237">
        <v>2725697</v>
      </c>
      <c r="Y357" s="238" t="s">
        <v>2273</v>
      </c>
      <c r="Z357" s="238" t="s">
        <v>2273</v>
      </c>
      <c r="AA357" s="238" t="s">
        <v>2273</v>
      </c>
      <c r="AB357" s="238" t="s">
        <v>2273</v>
      </c>
      <c r="AC357" s="238" t="s">
        <v>2273</v>
      </c>
      <c r="AD357" s="238" t="s">
        <v>2273</v>
      </c>
      <c r="AE357" s="238" t="s">
        <v>2273</v>
      </c>
      <c r="AF357" s="238" t="s">
        <v>2273</v>
      </c>
      <c r="AG357" s="238" t="s">
        <v>2273</v>
      </c>
      <c r="AH357" s="238" t="s">
        <v>2273</v>
      </c>
      <c r="AI357" s="238" t="s">
        <v>2273</v>
      </c>
      <c r="AJ357" s="238" t="s">
        <v>2273</v>
      </c>
      <c r="AK357" s="238" t="s">
        <v>2273</v>
      </c>
      <c r="AL357" s="238" t="s">
        <v>2273</v>
      </c>
      <c r="AM357" s="238" t="s">
        <v>2273</v>
      </c>
      <c r="AN357" s="238" t="s">
        <v>2273</v>
      </c>
      <c r="AO357" s="238" t="s">
        <v>2273</v>
      </c>
      <c r="AP357" s="238" t="s">
        <v>2273</v>
      </c>
      <c r="AQ357" s="238" t="s">
        <v>2273</v>
      </c>
      <c r="AR357" s="238" t="s">
        <v>2273</v>
      </c>
      <c r="AS357" s="238" t="s">
        <v>2273</v>
      </c>
      <c r="AT357" s="238" t="s">
        <v>2273</v>
      </c>
      <c r="AU357" s="238" t="s">
        <v>2273</v>
      </c>
    </row>
    <row r="358" spans="2:47" ht="304.5" hidden="1">
      <c r="B358" s="239" t="s">
        <v>3379</v>
      </c>
      <c r="C358" s="240" t="s">
        <v>3380</v>
      </c>
      <c r="D358" s="240" t="s">
        <v>2483</v>
      </c>
      <c r="E358" s="240" t="s">
        <v>2458</v>
      </c>
      <c r="F358" s="240" t="s">
        <v>2606</v>
      </c>
      <c r="G358" s="240" t="s">
        <v>3381</v>
      </c>
      <c r="H358" s="240" t="s">
        <v>2608</v>
      </c>
      <c r="I358" s="240" t="s">
        <v>2272</v>
      </c>
      <c r="J358" s="242">
        <v>617192.9</v>
      </c>
      <c r="K358" s="242">
        <v>626941.30000000005</v>
      </c>
      <c r="L358" s="242">
        <v>612152.4</v>
      </c>
      <c r="M358" s="242">
        <v>627259.9</v>
      </c>
      <c r="N358" s="242">
        <v>748299</v>
      </c>
      <c r="O358" s="242">
        <v>769258.9</v>
      </c>
      <c r="P358" s="242">
        <v>756490</v>
      </c>
      <c r="Q358" s="242">
        <v>904323.2</v>
      </c>
      <c r="R358" s="241">
        <v>903160</v>
      </c>
      <c r="S358" s="241">
        <v>841816</v>
      </c>
      <c r="T358" s="237">
        <v>968565</v>
      </c>
      <c r="U358" s="237">
        <v>1042785</v>
      </c>
      <c r="V358" s="237">
        <v>1142045</v>
      </c>
      <c r="W358" s="237">
        <v>1190466</v>
      </c>
      <c r="X358" s="237">
        <v>1228320</v>
      </c>
      <c r="Y358" s="242" t="s">
        <v>2273</v>
      </c>
      <c r="Z358" s="242" t="s">
        <v>2273</v>
      </c>
      <c r="AA358" s="242" t="s">
        <v>2273</v>
      </c>
      <c r="AB358" s="242" t="s">
        <v>2273</v>
      </c>
      <c r="AC358" s="242" t="s">
        <v>2273</v>
      </c>
      <c r="AD358" s="242" t="s">
        <v>2273</v>
      </c>
      <c r="AE358" s="242" t="s">
        <v>2273</v>
      </c>
      <c r="AF358" s="242" t="s">
        <v>2273</v>
      </c>
      <c r="AG358" s="242" t="s">
        <v>2273</v>
      </c>
      <c r="AH358" s="242" t="s">
        <v>2273</v>
      </c>
      <c r="AI358" s="242" t="s">
        <v>2273</v>
      </c>
      <c r="AJ358" s="242" t="s">
        <v>2273</v>
      </c>
      <c r="AK358" s="242" t="s">
        <v>2273</v>
      </c>
      <c r="AL358" s="242" t="s">
        <v>2273</v>
      </c>
      <c r="AM358" s="242" t="s">
        <v>2273</v>
      </c>
      <c r="AN358" s="242" t="s">
        <v>2273</v>
      </c>
      <c r="AO358" s="242" t="s">
        <v>2273</v>
      </c>
      <c r="AP358" s="242" t="s">
        <v>2273</v>
      </c>
      <c r="AQ358" s="242" t="s">
        <v>2273</v>
      </c>
      <c r="AR358" s="242" t="s">
        <v>2273</v>
      </c>
      <c r="AS358" s="242" t="s">
        <v>2273</v>
      </c>
      <c r="AT358" s="242" t="s">
        <v>2273</v>
      </c>
      <c r="AU358" s="242" t="s">
        <v>2273</v>
      </c>
    </row>
    <row r="359" spans="2:47" ht="304.5" hidden="1">
      <c r="B359" s="234" t="s">
        <v>3382</v>
      </c>
      <c r="C359" s="235" t="s">
        <v>3383</v>
      </c>
      <c r="D359" s="235" t="s">
        <v>2483</v>
      </c>
      <c r="E359" s="235" t="s">
        <v>2458</v>
      </c>
      <c r="F359" s="235" t="s">
        <v>2606</v>
      </c>
      <c r="G359" s="235" t="s">
        <v>3384</v>
      </c>
      <c r="H359" s="235" t="s">
        <v>2608</v>
      </c>
      <c r="I359" s="235" t="s">
        <v>2272</v>
      </c>
      <c r="J359" s="238">
        <v>5358384.8</v>
      </c>
      <c r="K359" s="238">
        <v>5540543.9000000004</v>
      </c>
      <c r="L359" s="238">
        <v>5611251.7000000002</v>
      </c>
      <c r="M359" s="238">
        <v>5785932.5999999996</v>
      </c>
      <c r="N359" s="238">
        <v>6896571.0999999996</v>
      </c>
      <c r="O359" s="238">
        <v>7053447</v>
      </c>
      <c r="P359" s="238">
        <v>7460518.7999999998</v>
      </c>
      <c r="Q359" s="238">
        <v>8733667</v>
      </c>
      <c r="R359" s="236">
        <v>8722431</v>
      </c>
      <c r="S359" s="236">
        <v>8129993</v>
      </c>
      <c r="T359" s="237">
        <v>9354096</v>
      </c>
      <c r="U359" s="237">
        <v>10070884</v>
      </c>
      <c r="V359" s="237">
        <v>11029507</v>
      </c>
      <c r="W359" s="237">
        <v>11497146</v>
      </c>
      <c r="X359" s="237">
        <v>11862723</v>
      </c>
      <c r="Y359" s="238" t="s">
        <v>2273</v>
      </c>
      <c r="Z359" s="238" t="s">
        <v>2273</v>
      </c>
      <c r="AA359" s="238" t="s">
        <v>2273</v>
      </c>
      <c r="AB359" s="238" t="s">
        <v>2273</v>
      </c>
      <c r="AC359" s="238" t="s">
        <v>2273</v>
      </c>
      <c r="AD359" s="238" t="s">
        <v>2273</v>
      </c>
      <c r="AE359" s="238" t="s">
        <v>2273</v>
      </c>
      <c r="AF359" s="238" t="s">
        <v>2273</v>
      </c>
      <c r="AG359" s="238" t="s">
        <v>2273</v>
      </c>
      <c r="AH359" s="238" t="s">
        <v>2273</v>
      </c>
      <c r="AI359" s="238" t="s">
        <v>2273</v>
      </c>
      <c r="AJ359" s="238" t="s">
        <v>2273</v>
      </c>
      <c r="AK359" s="238" t="s">
        <v>2273</v>
      </c>
      <c r="AL359" s="238" t="s">
        <v>2273</v>
      </c>
      <c r="AM359" s="238" t="s">
        <v>2273</v>
      </c>
      <c r="AN359" s="238" t="s">
        <v>2273</v>
      </c>
      <c r="AO359" s="238" t="s">
        <v>2273</v>
      </c>
      <c r="AP359" s="238" t="s">
        <v>2273</v>
      </c>
      <c r="AQ359" s="238" t="s">
        <v>2273</v>
      </c>
      <c r="AR359" s="238" t="s">
        <v>2273</v>
      </c>
      <c r="AS359" s="238" t="s">
        <v>2273</v>
      </c>
      <c r="AT359" s="238" t="s">
        <v>2273</v>
      </c>
      <c r="AU359" s="238" t="s">
        <v>2273</v>
      </c>
    </row>
    <row r="360" spans="2:47" ht="304.5" hidden="1">
      <c r="B360" s="239" t="s">
        <v>3385</v>
      </c>
      <c r="C360" s="240" t="s">
        <v>3386</v>
      </c>
      <c r="D360" s="240" t="s">
        <v>2483</v>
      </c>
      <c r="E360" s="240" t="s">
        <v>2458</v>
      </c>
      <c r="F360" s="240" t="s">
        <v>2606</v>
      </c>
      <c r="G360" s="240" t="s">
        <v>3387</v>
      </c>
      <c r="H360" s="240" t="s">
        <v>2608</v>
      </c>
      <c r="I360" s="240" t="s">
        <v>2272</v>
      </c>
      <c r="J360" s="242">
        <v>2062143.8</v>
      </c>
      <c r="K360" s="242">
        <v>2117714.9</v>
      </c>
      <c r="L360" s="242">
        <v>2173112.9</v>
      </c>
      <c r="M360" s="242">
        <v>2274352.2000000002</v>
      </c>
      <c r="N360" s="242">
        <v>2730782.9</v>
      </c>
      <c r="O360" s="242">
        <v>2794304.4</v>
      </c>
      <c r="P360" s="242">
        <v>2860278.6</v>
      </c>
      <c r="Q360" s="242">
        <v>3358988.1</v>
      </c>
      <c r="R360" s="241">
        <v>3354667</v>
      </c>
      <c r="S360" s="241">
        <v>3126813</v>
      </c>
      <c r="T360" s="237">
        <v>3597606</v>
      </c>
      <c r="U360" s="237">
        <v>3873285</v>
      </c>
      <c r="V360" s="237">
        <v>4241973</v>
      </c>
      <c r="W360" s="237">
        <v>4421828</v>
      </c>
      <c r="X360" s="237">
        <v>4562430</v>
      </c>
      <c r="Y360" s="242" t="s">
        <v>2273</v>
      </c>
      <c r="Z360" s="242" t="s">
        <v>2273</v>
      </c>
      <c r="AA360" s="242" t="s">
        <v>2273</v>
      </c>
      <c r="AB360" s="242" t="s">
        <v>2273</v>
      </c>
      <c r="AC360" s="242" t="s">
        <v>2273</v>
      </c>
      <c r="AD360" s="242" t="s">
        <v>2273</v>
      </c>
      <c r="AE360" s="242" t="s">
        <v>2273</v>
      </c>
      <c r="AF360" s="242" t="s">
        <v>2273</v>
      </c>
      <c r="AG360" s="242" t="s">
        <v>2273</v>
      </c>
      <c r="AH360" s="242" t="s">
        <v>2273</v>
      </c>
      <c r="AI360" s="242" t="s">
        <v>2273</v>
      </c>
      <c r="AJ360" s="242" t="s">
        <v>2273</v>
      </c>
      <c r="AK360" s="242" t="s">
        <v>2273</v>
      </c>
      <c r="AL360" s="242" t="s">
        <v>2273</v>
      </c>
      <c r="AM360" s="242" t="s">
        <v>2273</v>
      </c>
      <c r="AN360" s="242" t="s">
        <v>2273</v>
      </c>
      <c r="AO360" s="242" t="s">
        <v>2273</v>
      </c>
      <c r="AP360" s="242" t="s">
        <v>2273</v>
      </c>
      <c r="AQ360" s="242" t="s">
        <v>2273</v>
      </c>
      <c r="AR360" s="242" t="s">
        <v>2273</v>
      </c>
      <c r="AS360" s="242" t="s">
        <v>2273</v>
      </c>
      <c r="AT360" s="242" t="s">
        <v>2273</v>
      </c>
      <c r="AU360" s="242" t="s">
        <v>2273</v>
      </c>
    </row>
    <row r="361" spans="2:47" ht="304.5" hidden="1">
      <c r="B361" s="234" t="s">
        <v>3388</v>
      </c>
      <c r="C361" s="235" t="s">
        <v>3389</v>
      </c>
      <c r="D361" s="235" t="s">
        <v>2483</v>
      </c>
      <c r="E361" s="235" t="s">
        <v>2458</v>
      </c>
      <c r="F361" s="235" t="s">
        <v>2606</v>
      </c>
      <c r="G361" s="235" t="s">
        <v>3359</v>
      </c>
      <c r="H361" s="235" t="s">
        <v>2608</v>
      </c>
      <c r="I361" s="235" t="s">
        <v>2272</v>
      </c>
      <c r="J361" s="238">
        <v>59928.3</v>
      </c>
      <c r="K361" s="238">
        <v>68063</v>
      </c>
      <c r="L361" s="238">
        <v>73906.3</v>
      </c>
      <c r="M361" s="238">
        <v>80463.399999999994</v>
      </c>
      <c r="N361" s="238">
        <v>100581.5</v>
      </c>
      <c r="O361" s="238">
        <v>103071</v>
      </c>
      <c r="P361" s="238">
        <v>108434.6</v>
      </c>
      <c r="Q361" s="238">
        <v>135479.6</v>
      </c>
      <c r="R361" s="236">
        <v>134938</v>
      </c>
      <c r="S361" s="236">
        <v>125327</v>
      </c>
      <c r="T361" s="237">
        <v>144220</v>
      </c>
      <c r="U361" s="237">
        <v>155318</v>
      </c>
      <c r="V361" s="237">
        <v>170127</v>
      </c>
      <c r="W361" s="237">
        <v>177385</v>
      </c>
      <c r="X361" s="237">
        <v>183067</v>
      </c>
      <c r="Y361" s="238" t="s">
        <v>2273</v>
      </c>
      <c r="Z361" s="238" t="s">
        <v>2273</v>
      </c>
      <c r="AA361" s="238" t="s">
        <v>2273</v>
      </c>
      <c r="AB361" s="238" t="s">
        <v>2273</v>
      </c>
      <c r="AC361" s="238" t="s">
        <v>2273</v>
      </c>
      <c r="AD361" s="238" t="s">
        <v>2273</v>
      </c>
      <c r="AE361" s="238" t="s">
        <v>2273</v>
      </c>
      <c r="AF361" s="238" t="s">
        <v>2273</v>
      </c>
      <c r="AG361" s="238" t="s">
        <v>2273</v>
      </c>
      <c r="AH361" s="238" t="s">
        <v>2273</v>
      </c>
      <c r="AI361" s="238" t="s">
        <v>2273</v>
      </c>
      <c r="AJ361" s="238" t="s">
        <v>2273</v>
      </c>
      <c r="AK361" s="238" t="s">
        <v>2273</v>
      </c>
      <c r="AL361" s="238" t="s">
        <v>2273</v>
      </c>
      <c r="AM361" s="238" t="s">
        <v>2273</v>
      </c>
      <c r="AN361" s="238" t="s">
        <v>2273</v>
      </c>
      <c r="AO361" s="238" t="s">
        <v>2273</v>
      </c>
      <c r="AP361" s="238" t="s">
        <v>2273</v>
      </c>
      <c r="AQ361" s="238" t="s">
        <v>2273</v>
      </c>
      <c r="AR361" s="238" t="s">
        <v>2273</v>
      </c>
      <c r="AS361" s="238" t="s">
        <v>2273</v>
      </c>
      <c r="AT361" s="238" t="s">
        <v>2273</v>
      </c>
      <c r="AU361" s="238" t="s">
        <v>2273</v>
      </c>
    </row>
    <row r="362" spans="2:47" ht="304.5" hidden="1">
      <c r="B362" s="239" t="s">
        <v>3390</v>
      </c>
      <c r="C362" s="240" t="s">
        <v>3391</v>
      </c>
      <c r="D362" s="240" t="s">
        <v>2483</v>
      </c>
      <c r="E362" s="240" t="s">
        <v>2458</v>
      </c>
      <c r="F362" s="240" t="s">
        <v>3392</v>
      </c>
      <c r="G362" s="240" t="s">
        <v>3366</v>
      </c>
      <c r="H362" s="240" t="s">
        <v>2608</v>
      </c>
      <c r="I362" s="240" t="s">
        <v>2272</v>
      </c>
      <c r="J362" s="242">
        <v>138155.70000000001</v>
      </c>
      <c r="K362" s="242">
        <v>144850.6</v>
      </c>
      <c r="L362" s="242">
        <v>152415.79999999999</v>
      </c>
      <c r="M362" s="242">
        <v>158987.6</v>
      </c>
      <c r="N362" s="242">
        <v>195205.3</v>
      </c>
      <c r="O362" s="242">
        <v>194803.4</v>
      </c>
      <c r="P362" s="242">
        <v>203438.8</v>
      </c>
      <c r="Q362" s="242">
        <v>259876.6</v>
      </c>
      <c r="R362" s="241">
        <v>258645</v>
      </c>
      <c r="S362" s="241">
        <v>239879</v>
      </c>
      <c r="T362" s="237">
        <v>274757</v>
      </c>
      <c r="U362" s="237">
        <v>295818</v>
      </c>
      <c r="V362" s="237">
        <v>323899</v>
      </c>
      <c r="W362" s="237">
        <v>337377</v>
      </c>
      <c r="X362" s="237">
        <v>349356</v>
      </c>
      <c r="Y362" s="242" t="s">
        <v>2273</v>
      </c>
      <c r="Z362" s="242" t="s">
        <v>2273</v>
      </c>
      <c r="AA362" s="242" t="s">
        <v>2273</v>
      </c>
      <c r="AB362" s="242" t="s">
        <v>2273</v>
      </c>
      <c r="AC362" s="242" t="s">
        <v>2273</v>
      </c>
      <c r="AD362" s="242" t="s">
        <v>2273</v>
      </c>
      <c r="AE362" s="242" t="s">
        <v>2273</v>
      </c>
      <c r="AF362" s="242" t="s">
        <v>2273</v>
      </c>
      <c r="AG362" s="242" t="s">
        <v>2273</v>
      </c>
      <c r="AH362" s="242" t="s">
        <v>2273</v>
      </c>
      <c r="AI362" s="242" t="s">
        <v>2273</v>
      </c>
      <c r="AJ362" s="242" t="s">
        <v>2273</v>
      </c>
      <c r="AK362" s="242" t="s">
        <v>2273</v>
      </c>
      <c r="AL362" s="242" t="s">
        <v>2273</v>
      </c>
      <c r="AM362" s="242" t="s">
        <v>2273</v>
      </c>
      <c r="AN362" s="242" t="s">
        <v>2273</v>
      </c>
      <c r="AO362" s="242" t="s">
        <v>2273</v>
      </c>
      <c r="AP362" s="242" t="s">
        <v>2273</v>
      </c>
      <c r="AQ362" s="242" t="s">
        <v>2273</v>
      </c>
      <c r="AR362" s="242" t="s">
        <v>2273</v>
      </c>
      <c r="AS362" s="242" t="s">
        <v>2273</v>
      </c>
      <c r="AT362" s="242" t="s">
        <v>2273</v>
      </c>
      <c r="AU362" s="242" t="s">
        <v>2273</v>
      </c>
    </row>
    <row r="363" spans="2:47" ht="304.5" hidden="1">
      <c r="B363" s="234" t="s">
        <v>3393</v>
      </c>
      <c r="C363" s="235" t="s">
        <v>3394</v>
      </c>
      <c r="D363" s="235" t="s">
        <v>2483</v>
      </c>
      <c r="E363" s="235" t="s">
        <v>2458</v>
      </c>
      <c r="F363" s="235" t="s">
        <v>3392</v>
      </c>
      <c r="G363" s="235" t="s">
        <v>3366</v>
      </c>
      <c r="H363" s="235" t="s">
        <v>2608</v>
      </c>
      <c r="I363" s="235" t="s">
        <v>2272</v>
      </c>
      <c r="J363" s="238">
        <v>2183031.2000000002</v>
      </c>
      <c r="K363" s="238">
        <v>2247810.1</v>
      </c>
      <c r="L363" s="238">
        <v>2267539.1</v>
      </c>
      <c r="M363" s="238">
        <v>2337531</v>
      </c>
      <c r="N363" s="238">
        <v>2795636.6</v>
      </c>
      <c r="O363" s="238">
        <v>2863761.1</v>
      </c>
      <c r="P363" s="238">
        <v>3017262</v>
      </c>
      <c r="Q363" s="238">
        <v>3585563.3</v>
      </c>
      <c r="R363" s="236">
        <v>3571234</v>
      </c>
      <c r="S363" s="236">
        <v>3316874</v>
      </c>
      <c r="T363" s="237">
        <v>3816885</v>
      </c>
      <c r="U363" s="237">
        <v>4110599</v>
      </c>
      <c r="V363" s="237">
        <v>4502528</v>
      </c>
      <c r="W363" s="237">
        <v>4694624</v>
      </c>
      <c r="X363" s="237">
        <v>4845010</v>
      </c>
      <c r="Y363" s="238" t="s">
        <v>2273</v>
      </c>
      <c r="Z363" s="238" t="s">
        <v>2273</v>
      </c>
      <c r="AA363" s="238" t="s">
        <v>2273</v>
      </c>
      <c r="AB363" s="238" t="s">
        <v>2273</v>
      </c>
      <c r="AC363" s="238" t="s">
        <v>2273</v>
      </c>
      <c r="AD363" s="238" t="s">
        <v>2273</v>
      </c>
      <c r="AE363" s="238" t="s">
        <v>2273</v>
      </c>
      <c r="AF363" s="238" t="s">
        <v>2273</v>
      </c>
      <c r="AG363" s="238" t="s">
        <v>2273</v>
      </c>
      <c r="AH363" s="238" t="s">
        <v>2273</v>
      </c>
      <c r="AI363" s="238" t="s">
        <v>2273</v>
      </c>
      <c r="AJ363" s="238" t="s">
        <v>2273</v>
      </c>
      <c r="AK363" s="238" t="s">
        <v>2273</v>
      </c>
      <c r="AL363" s="238" t="s">
        <v>2273</v>
      </c>
      <c r="AM363" s="238" t="s">
        <v>2273</v>
      </c>
      <c r="AN363" s="238" t="s">
        <v>2273</v>
      </c>
      <c r="AO363" s="238" t="s">
        <v>2273</v>
      </c>
      <c r="AP363" s="238" t="s">
        <v>2273</v>
      </c>
      <c r="AQ363" s="238" t="s">
        <v>2273</v>
      </c>
      <c r="AR363" s="238" t="s">
        <v>2273</v>
      </c>
      <c r="AS363" s="238" t="s">
        <v>2273</v>
      </c>
      <c r="AT363" s="238" t="s">
        <v>2273</v>
      </c>
      <c r="AU363" s="238" t="s">
        <v>2273</v>
      </c>
    </row>
    <row r="364" spans="2:47" ht="304.5" hidden="1">
      <c r="B364" s="239" t="s">
        <v>3395</v>
      </c>
      <c r="C364" s="240" t="s">
        <v>3396</v>
      </c>
      <c r="D364" s="240" t="s">
        <v>2483</v>
      </c>
      <c r="E364" s="240" t="s">
        <v>2458</v>
      </c>
      <c r="F364" s="240" t="s">
        <v>2606</v>
      </c>
      <c r="G364" s="240" t="s">
        <v>3397</v>
      </c>
      <c r="H364" s="240" t="s">
        <v>2608</v>
      </c>
      <c r="I364" s="240" t="s">
        <v>2272</v>
      </c>
      <c r="J364" s="242">
        <v>700104.9</v>
      </c>
      <c r="K364" s="242">
        <v>667962.5</v>
      </c>
      <c r="L364" s="242">
        <v>665944.5</v>
      </c>
      <c r="M364" s="242">
        <v>699007.9</v>
      </c>
      <c r="N364" s="242">
        <v>880605.5</v>
      </c>
      <c r="O364" s="242">
        <v>857071.6</v>
      </c>
      <c r="P364" s="242">
        <v>949129.2</v>
      </c>
      <c r="Q364" s="242">
        <v>1076757.3999999999</v>
      </c>
      <c r="R364" s="241">
        <v>1072454</v>
      </c>
      <c r="S364" s="241">
        <v>996069</v>
      </c>
      <c r="T364" s="237">
        <v>1146224</v>
      </c>
      <c r="U364" s="237">
        <v>1234427</v>
      </c>
      <c r="V364" s="237">
        <v>1352125</v>
      </c>
      <c r="W364" s="237">
        <v>1409812</v>
      </c>
      <c r="X364" s="237">
        <v>1454974</v>
      </c>
      <c r="Y364" s="242" t="s">
        <v>2273</v>
      </c>
      <c r="Z364" s="242" t="s">
        <v>2273</v>
      </c>
      <c r="AA364" s="242" t="s">
        <v>2273</v>
      </c>
      <c r="AB364" s="242" t="s">
        <v>2273</v>
      </c>
      <c r="AC364" s="242" t="s">
        <v>2273</v>
      </c>
      <c r="AD364" s="242" t="s">
        <v>2273</v>
      </c>
      <c r="AE364" s="242" t="s">
        <v>2273</v>
      </c>
      <c r="AF364" s="242" t="s">
        <v>2273</v>
      </c>
      <c r="AG364" s="242" t="s">
        <v>2273</v>
      </c>
      <c r="AH364" s="242" t="s">
        <v>2273</v>
      </c>
      <c r="AI364" s="242" t="s">
        <v>2273</v>
      </c>
      <c r="AJ364" s="242" t="s">
        <v>2273</v>
      </c>
      <c r="AK364" s="242" t="s">
        <v>2273</v>
      </c>
      <c r="AL364" s="242" t="s">
        <v>2273</v>
      </c>
      <c r="AM364" s="242" t="s">
        <v>2273</v>
      </c>
      <c r="AN364" s="242" t="s">
        <v>2273</v>
      </c>
      <c r="AO364" s="242" t="s">
        <v>2273</v>
      </c>
      <c r="AP364" s="242" t="s">
        <v>2273</v>
      </c>
      <c r="AQ364" s="242" t="s">
        <v>2273</v>
      </c>
      <c r="AR364" s="242" t="s">
        <v>2273</v>
      </c>
      <c r="AS364" s="242" t="s">
        <v>2273</v>
      </c>
      <c r="AT364" s="242" t="s">
        <v>2273</v>
      </c>
      <c r="AU364" s="242" t="s">
        <v>2273</v>
      </c>
    </row>
    <row r="365" spans="2:47" ht="304.5" hidden="1">
      <c r="B365" s="234" t="s">
        <v>3398</v>
      </c>
      <c r="C365" s="235" t="s">
        <v>3399</v>
      </c>
      <c r="D365" s="235" t="s">
        <v>2483</v>
      </c>
      <c r="E365" s="235" t="s">
        <v>2458</v>
      </c>
      <c r="F365" s="235" t="s">
        <v>2606</v>
      </c>
      <c r="G365" s="235" t="s">
        <v>3400</v>
      </c>
      <c r="H365" s="235" t="s">
        <v>2608</v>
      </c>
      <c r="I365" s="235" t="s">
        <v>2272</v>
      </c>
      <c r="J365" s="238">
        <v>789200.9</v>
      </c>
      <c r="K365" s="238">
        <v>817692.5</v>
      </c>
      <c r="L365" s="238">
        <v>829112.3</v>
      </c>
      <c r="M365" s="238">
        <v>841266.1</v>
      </c>
      <c r="N365" s="238">
        <v>1006202.4</v>
      </c>
      <c r="O365" s="238">
        <v>1039719.1</v>
      </c>
      <c r="P365" s="238">
        <v>1077936.7</v>
      </c>
      <c r="Q365" s="238">
        <v>1236162.5</v>
      </c>
      <c r="R365" s="236">
        <v>1231222</v>
      </c>
      <c r="S365" s="236">
        <v>1143529</v>
      </c>
      <c r="T365" s="237">
        <v>1315913</v>
      </c>
      <c r="U365" s="237">
        <v>1417174</v>
      </c>
      <c r="V365" s="237">
        <v>1552296</v>
      </c>
      <c r="W365" s="237">
        <v>1618523</v>
      </c>
      <c r="X365" s="237">
        <v>1670371</v>
      </c>
      <c r="Y365" s="238" t="s">
        <v>2273</v>
      </c>
      <c r="Z365" s="238" t="s">
        <v>2273</v>
      </c>
      <c r="AA365" s="238" t="s">
        <v>2273</v>
      </c>
      <c r="AB365" s="238" t="s">
        <v>2273</v>
      </c>
      <c r="AC365" s="238" t="s">
        <v>2273</v>
      </c>
      <c r="AD365" s="238" t="s">
        <v>2273</v>
      </c>
      <c r="AE365" s="238" t="s">
        <v>2273</v>
      </c>
      <c r="AF365" s="238" t="s">
        <v>2273</v>
      </c>
      <c r="AG365" s="238" t="s">
        <v>2273</v>
      </c>
      <c r="AH365" s="238" t="s">
        <v>2273</v>
      </c>
      <c r="AI365" s="238" t="s">
        <v>2273</v>
      </c>
      <c r="AJ365" s="238" t="s">
        <v>2273</v>
      </c>
      <c r="AK365" s="238" t="s">
        <v>2273</v>
      </c>
      <c r="AL365" s="238" t="s">
        <v>2273</v>
      </c>
      <c r="AM365" s="238" t="s">
        <v>2273</v>
      </c>
      <c r="AN365" s="238" t="s">
        <v>2273</v>
      </c>
      <c r="AO365" s="238" t="s">
        <v>2273</v>
      </c>
      <c r="AP365" s="238" t="s">
        <v>2273</v>
      </c>
      <c r="AQ365" s="238" t="s">
        <v>2273</v>
      </c>
      <c r="AR365" s="238" t="s">
        <v>2273</v>
      </c>
      <c r="AS365" s="238" t="s">
        <v>2273</v>
      </c>
      <c r="AT365" s="238" t="s">
        <v>2273</v>
      </c>
      <c r="AU365" s="238" t="s">
        <v>2273</v>
      </c>
    </row>
    <row r="366" spans="2:47" ht="304.5" hidden="1">
      <c r="B366" s="239" t="s">
        <v>3401</v>
      </c>
      <c r="C366" s="240" t="s">
        <v>3402</v>
      </c>
      <c r="D366" s="240" t="s">
        <v>2483</v>
      </c>
      <c r="E366" s="240" t="s">
        <v>2458</v>
      </c>
      <c r="F366" s="240" t="s">
        <v>3392</v>
      </c>
      <c r="G366" s="240" t="s">
        <v>3403</v>
      </c>
      <c r="H366" s="240" t="s">
        <v>2608</v>
      </c>
      <c r="I366" s="240" t="s">
        <v>2272</v>
      </c>
      <c r="J366" s="242">
        <v>2044875.5</v>
      </c>
      <c r="K366" s="242">
        <v>2102959.6</v>
      </c>
      <c r="L366" s="242">
        <v>2115123.2999999998</v>
      </c>
      <c r="M366" s="242">
        <v>2178543.4</v>
      </c>
      <c r="N366" s="242">
        <v>2600431.4</v>
      </c>
      <c r="O366" s="242">
        <v>2668957.7000000002</v>
      </c>
      <c r="P366" s="242">
        <v>2813823.2</v>
      </c>
      <c r="Q366" s="242">
        <v>3325686.7</v>
      </c>
      <c r="R366" s="241">
        <v>3312588</v>
      </c>
      <c r="S366" s="241">
        <v>3076996</v>
      </c>
      <c r="T366" s="237">
        <v>3542128</v>
      </c>
      <c r="U366" s="237">
        <v>3814781</v>
      </c>
      <c r="V366" s="237">
        <v>4178629</v>
      </c>
      <c r="W366" s="237">
        <v>4357248</v>
      </c>
      <c r="X366" s="237">
        <v>4495654</v>
      </c>
      <c r="Y366" s="242" t="s">
        <v>2273</v>
      </c>
      <c r="Z366" s="242" t="s">
        <v>2273</v>
      </c>
      <c r="AA366" s="242" t="s">
        <v>2273</v>
      </c>
      <c r="AB366" s="242" t="s">
        <v>2273</v>
      </c>
      <c r="AC366" s="242" t="s">
        <v>2273</v>
      </c>
      <c r="AD366" s="242" t="s">
        <v>2273</v>
      </c>
      <c r="AE366" s="242" t="s">
        <v>2273</v>
      </c>
      <c r="AF366" s="242" t="s">
        <v>2273</v>
      </c>
      <c r="AG366" s="242" t="s">
        <v>2273</v>
      </c>
      <c r="AH366" s="242" t="s">
        <v>2273</v>
      </c>
      <c r="AI366" s="242" t="s">
        <v>2273</v>
      </c>
      <c r="AJ366" s="242" t="s">
        <v>2273</v>
      </c>
      <c r="AK366" s="242" t="s">
        <v>2273</v>
      </c>
      <c r="AL366" s="242" t="s">
        <v>2273</v>
      </c>
      <c r="AM366" s="242" t="s">
        <v>2273</v>
      </c>
      <c r="AN366" s="242" t="s">
        <v>2273</v>
      </c>
      <c r="AO366" s="242" t="s">
        <v>2273</v>
      </c>
      <c r="AP366" s="242" t="s">
        <v>2273</v>
      </c>
      <c r="AQ366" s="242" t="s">
        <v>2273</v>
      </c>
      <c r="AR366" s="242" t="s">
        <v>2273</v>
      </c>
      <c r="AS366" s="242" t="s">
        <v>2273</v>
      </c>
      <c r="AT366" s="242" t="s">
        <v>2273</v>
      </c>
      <c r="AU366" s="242" t="s">
        <v>2273</v>
      </c>
    </row>
    <row r="367" spans="2:47" ht="304.5" hidden="1">
      <c r="B367" s="234" t="s">
        <v>3404</v>
      </c>
      <c r="C367" s="235" t="s">
        <v>3405</v>
      </c>
      <c r="D367" s="235" t="s">
        <v>2483</v>
      </c>
      <c r="E367" s="235" t="s">
        <v>2458</v>
      </c>
      <c r="F367" s="235" t="s">
        <v>2606</v>
      </c>
      <c r="G367" s="235" t="s">
        <v>3406</v>
      </c>
      <c r="H367" s="235" t="s">
        <v>2608</v>
      </c>
      <c r="I367" s="235" t="s">
        <v>2272</v>
      </c>
      <c r="J367" s="238">
        <v>5298775</v>
      </c>
      <c r="K367" s="238">
        <v>5476699.0999999996</v>
      </c>
      <c r="L367" s="238">
        <v>5543190.7000000002</v>
      </c>
      <c r="M367" s="238">
        <v>5699954.7000000002</v>
      </c>
      <c r="N367" s="238">
        <v>6812191.5999999996</v>
      </c>
      <c r="O367" s="238">
        <v>6933031.2999999998</v>
      </c>
      <c r="P367" s="238">
        <v>7305747.0999999996</v>
      </c>
      <c r="Q367" s="238">
        <v>8534400.5999999996</v>
      </c>
      <c r="R367" s="236">
        <v>8500293</v>
      </c>
      <c r="S367" s="236">
        <v>7894864</v>
      </c>
      <c r="T367" s="237">
        <v>9084996</v>
      </c>
      <c r="U367" s="237">
        <v>9784096</v>
      </c>
      <c r="V367" s="237">
        <v>10716970</v>
      </c>
      <c r="W367" s="237">
        <v>11174201</v>
      </c>
      <c r="X367" s="237">
        <v>11532151</v>
      </c>
      <c r="Y367" s="238" t="s">
        <v>2273</v>
      </c>
      <c r="Z367" s="238" t="s">
        <v>2273</v>
      </c>
      <c r="AA367" s="238" t="s">
        <v>2273</v>
      </c>
      <c r="AB367" s="238" t="s">
        <v>2273</v>
      </c>
      <c r="AC367" s="238" t="s">
        <v>2273</v>
      </c>
      <c r="AD367" s="238" t="s">
        <v>2273</v>
      </c>
      <c r="AE367" s="238" t="s">
        <v>2273</v>
      </c>
      <c r="AF367" s="238" t="s">
        <v>2273</v>
      </c>
      <c r="AG367" s="238" t="s">
        <v>2273</v>
      </c>
      <c r="AH367" s="238" t="s">
        <v>2273</v>
      </c>
      <c r="AI367" s="238" t="s">
        <v>2273</v>
      </c>
      <c r="AJ367" s="238" t="s">
        <v>2273</v>
      </c>
      <c r="AK367" s="238" t="s">
        <v>2273</v>
      </c>
      <c r="AL367" s="238" t="s">
        <v>2273</v>
      </c>
      <c r="AM367" s="238" t="s">
        <v>2273</v>
      </c>
      <c r="AN367" s="238" t="s">
        <v>2273</v>
      </c>
      <c r="AO367" s="238" t="s">
        <v>2273</v>
      </c>
      <c r="AP367" s="238" t="s">
        <v>2273</v>
      </c>
      <c r="AQ367" s="238" t="s">
        <v>2273</v>
      </c>
      <c r="AR367" s="238" t="s">
        <v>2273</v>
      </c>
      <c r="AS367" s="238" t="s">
        <v>2273</v>
      </c>
      <c r="AT367" s="238" t="s">
        <v>2273</v>
      </c>
      <c r="AU367" s="238" t="s">
        <v>2273</v>
      </c>
    </row>
    <row r="368" spans="2:47" ht="304.5" hidden="1">
      <c r="B368" s="239" t="s">
        <v>3407</v>
      </c>
      <c r="C368" s="240" t="s">
        <v>3408</v>
      </c>
      <c r="D368" s="240" t="s">
        <v>2483</v>
      </c>
      <c r="E368" s="240" t="s">
        <v>2458</v>
      </c>
      <c r="F368" s="240" t="s">
        <v>2606</v>
      </c>
      <c r="G368" s="240" t="s">
        <v>3409</v>
      </c>
      <c r="H368" s="240" t="s">
        <v>2608</v>
      </c>
      <c r="I368" s="240" t="s">
        <v>2272</v>
      </c>
      <c r="J368" s="242">
        <v>122571</v>
      </c>
      <c r="K368" s="242">
        <v>120981</v>
      </c>
      <c r="L368" s="242">
        <v>117935.3</v>
      </c>
      <c r="M368" s="242">
        <v>120058.8</v>
      </c>
      <c r="N368" s="242">
        <v>131182.9</v>
      </c>
      <c r="O368" s="242">
        <v>139487.20000000001</v>
      </c>
      <c r="P368" s="242">
        <v>144793.60000000001</v>
      </c>
      <c r="Q368" s="242">
        <v>178051.9</v>
      </c>
      <c r="R368" s="241">
        <v>177340</v>
      </c>
      <c r="S368" s="241">
        <v>164709</v>
      </c>
      <c r="T368" s="237">
        <v>189539</v>
      </c>
      <c r="U368" s="237">
        <v>204124</v>
      </c>
      <c r="V368" s="237">
        <v>223587</v>
      </c>
      <c r="W368" s="237">
        <v>233126</v>
      </c>
      <c r="X368" s="237">
        <v>240594</v>
      </c>
      <c r="Y368" s="242" t="s">
        <v>2273</v>
      </c>
      <c r="Z368" s="242" t="s">
        <v>2273</v>
      </c>
      <c r="AA368" s="242" t="s">
        <v>2273</v>
      </c>
      <c r="AB368" s="242" t="s">
        <v>2273</v>
      </c>
      <c r="AC368" s="242" t="s">
        <v>2273</v>
      </c>
      <c r="AD368" s="242" t="s">
        <v>2273</v>
      </c>
      <c r="AE368" s="242" t="s">
        <v>2273</v>
      </c>
      <c r="AF368" s="242" t="s">
        <v>2273</v>
      </c>
      <c r="AG368" s="242" t="s">
        <v>2273</v>
      </c>
      <c r="AH368" s="242" t="s">
        <v>2273</v>
      </c>
      <c r="AI368" s="242" t="s">
        <v>2273</v>
      </c>
      <c r="AJ368" s="242" t="s">
        <v>2273</v>
      </c>
      <c r="AK368" s="242" t="s">
        <v>2273</v>
      </c>
      <c r="AL368" s="242" t="s">
        <v>2273</v>
      </c>
      <c r="AM368" s="242" t="s">
        <v>2273</v>
      </c>
      <c r="AN368" s="242" t="s">
        <v>2273</v>
      </c>
      <c r="AO368" s="242" t="s">
        <v>2273</v>
      </c>
      <c r="AP368" s="242" t="s">
        <v>2273</v>
      </c>
      <c r="AQ368" s="242" t="s">
        <v>2273</v>
      </c>
      <c r="AR368" s="242" t="s">
        <v>2273</v>
      </c>
      <c r="AS368" s="242" t="s">
        <v>2273</v>
      </c>
      <c r="AT368" s="242" t="s">
        <v>2273</v>
      </c>
      <c r="AU368" s="242" t="s">
        <v>2273</v>
      </c>
    </row>
    <row r="369" spans="2:47" ht="304.5" hidden="1">
      <c r="B369" s="234" t="s">
        <v>3410</v>
      </c>
      <c r="C369" s="235" t="s">
        <v>3411</v>
      </c>
      <c r="D369" s="235" t="s">
        <v>2483</v>
      </c>
      <c r="E369" s="235" t="s">
        <v>2458</v>
      </c>
      <c r="F369" s="235" t="s">
        <v>2606</v>
      </c>
      <c r="G369" s="235" t="s">
        <v>3412</v>
      </c>
      <c r="H369" s="235" t="s">
        <v>2608</v>
      </c>
      <c r="I369" s="235" t="s">
        <v>2272</v>
      </c>
      <c r="J369" s="238">
        <v>2242959.2999999998</v>
      </c>
      <c r="K369" s="238">
        <v>2315873.1</v>
      </c>
      <c r="L369" s="238">
        <v>2341445.4</v>
      </c>
      <c r="M369" s="238">
        <v>2417994.5</v>
      </c>
      <c r="N369" s="238">
        <v>2896218.2</v>
      </c>
      <c r="O369" s="238">
        <v>2966832.1</v>
      </c>
      <c r="P369" s="238">
        <v>3125696.7</v>
      </c>
      <c r="Q369" s="238">
        <v>3721043</v>
      </c>
      <c r="R369" s="236">
        <v>3706172</v>
      </c>
      <c r="S369" s="236">
        <v>3442202</v>
      </c>
      <c r="T369" s="237">
        <v>3961105</v>
      </c>
      <c r="U369" s="237">
        <v>4265917</v>
      </c>
      <c r="V369" s="237">
        <v>4672655</v>
      </c>
      <c r="W369" s="237">
        <v>4872009</v>
      </c>
      <c r="X369" s="237">
        <v>5028078</v>
      </c>
      <c r="Y369" s="238" t="s">
        <v>2273</v>
      </c>
      <c r="Z369" s="238" t="s">
        <v>2273</v>
      </c>
      <c r="AA369" s="238" t="s">
        <v>2273</v>
      </c>
      <c r="AB369" s="238" t="s">
        <v>2273</v>
      </c>
      <c r="AC369" s="238" t="s">
        <v>2273</v>
      </c>
      <c r="AD369" s="238" t="s">
        <v>2273</v>
      </c>
      <c r="AE369" s="238" t="s">
        <v>2273</v>
      </c>
      <c r="AF369" s="238" t="s">
        <v>2273</v>
      </c>
      <c r="AG369" s="238" t="s">
        <v>2273</v>
      </c>
      <c r="AH369" s="238" t="s">
        <v>2273</v>
      </c>
      <c r="AI369" s="238" t="s">
        <v>2273</v>
      </c>
      <c r="AJ369" s="238" t="s">
        <v>2273</v>
      </c>
      <c r="AK369" s="238" t="s">
        <v>2273</v>
      </c>
      <c r="AL369" s="238" t="s">
        <v>2273</v>
      </c>
      <c r="AM369" s="238" t="s">
        <v>2273</v>
      </c>
      <c r="AN369" s="238" t="s">
        <v>2273</v>
      </c>
      <c r="AO369" s="238" t="s">
        <v>2273</v>
      </c>
      <c r="AP369" s="238" t="s">
        <v>2273</v>
      </c>
      <c r="AQ369" s="238" t="s">
        <v>2273</v>
      </c>
      <c r="AR369" s="238" t="s">
        <v>2273</v>
      </c>
      <c r="AS369" s="238" t="s">
        <v>2273</v>
      </c>
      <c r="AT369" s="238" t="s">
        <v>2273</v>
      </c>
      <c r="AU369" s="238" t="s">
        <v>2273</v>
      </c>
    </row>
    <row r="370" spans="2:47" ht="304.5" hidden="1">
      <c r="B370" s="239" t="s">
        <v>3413</v>
      </c>
      <c r="C370" s="240" t="s">
        <v>3414</v>
      </c>
      <c r="D370" s="240" t="s">
        <v>2483</v>
      </c>
      <c r="E370" s="240" t="s">
        <v>2458</v>
      </c>
      <c r="F370" s="240" t="s">
        <v>2606</v>
      </c>
      <c r="G370" s="240" t="s">
        <v>3415</v>
      </c>
      <c r="H370" s="240" t="s">
        <v>2608</v>
      </c>
      <c r="I370" s="240" t="s">
        <v>2272</v>
      </c>
      <c r="J370" s="242">
        <v>-523348.7</v>
      </c>
      <c r="K370" s="242">
        <v>-560703.69999999995</v>
      </c>
      <c r="L370" s="242">
        <v>-596793.80000000005</v>
      </c>
      <c r="M370" s="242">
        <v>-638475.9</v>
      </c>
      <c r="N370" s="242">
        <v>-810897.2</v>
      </c>
      <c r="O370" s="242">
        <v>-813501.1</v>
      </c>
      <c r="P370" s="242">
        <v>-862302.4</v>
      </c>
      <c r="Q370" s="242">
        <v>-1007994.2</v>
      </c>
      <c r="R370" s="241">
        <v>-1144192</v>
      </c>
      <c r="S370" s="241">
        <v>-1254158</v>
      </c>
      <c r="T370" s="237">
        <v>-1296778</v>
      </c>
      <c r="U370" s="237">
        <v>-1377730</v>
      </c>
      <c r="V370" s="237">
        <v>-1456096</v>
      </c>
      <c r="W370" s="237">
        <v>-1554900</v>
      </c>
      <c r="X370" s="237">
        <v>-1664633</v>
      </c>
      <c r="Y370" s="242" t="s">
        <v>2273</v>
      </c>
      <c r="Z370" s="242" t="s">
        <v>2273</v>
      </c>
      <c r="AA370" s="242" t="s">
        <v>2273</v>
      </c>
      <c r="AB370" s="242" t="s">
        <v>2273</v>
      </c>
      <c r="AC370" s="242" t="s">
        <v>2273</v>
      </c>
      <c r="AD370" s="242" t="s">
        <v>2273</v>
      </c>
      <c r="AE370" s="242" t="s">
        <v>2273</v>
      </c>
      <c r="AF370" s="242" t="s">
        <v>2273</v>
      </c>
      <c r="AG370" s="242" t="s">
        <v>2273</v>
      </c>
      <c r="AH370" s="242" t="s">
        <v>2273</v>
      </c>
      <c r="AI370" s="242" t="s">
        <v>2273</v>
      </c>
      <c r="AJ370" s="242" t="s">
        <v>2273</v>
      </c>
      <c r="AK370" s="242" t="s">
        <v>2273</v>
      </c>
      <c r="AL370" s="242" t="s">
        <v>2273</v>
      </c>
      <c r="AM370" s="242" t="s">
        <v>2273</v>
      </c>
      <c r="AN370" s="242" t="s">
        <v>2273</v>
      </c>
      <c r="AO370" s="242" t="s">
        <v>2273</v>
      </c>
      <c r="AP370" s="242" t="s">
        <v>2273</v>
      </c>
      <c r="AQ370" s="242" t="s">
        <v>2273</v>
      </c>
      <c r="AR370" s="242" t="s">
        <v>2273</v>
      </c>
      <c r="AS370" s="242" t="s">
        <v>2273</v>
      </c>
      <c r="AT370" s="242" t="s">
        <v>2273</v>
      </c>
      <c r="AU370" s="242" t="s">
        <v>2273</v>
      </c>
    </row>
    <row r="371" spans="2:47" ht="63" hidden="1">
      <c r="B371" s="234" t="s">
        <v>3416</v>
      </c>
      <c r="C371" s="235" t="s">
        <v>3417</v>
      </c>
      <c r="D371" s="235" t="s">
        <v>2268</v>
      </c>
      <c r="E371" s="235" t="s">
        <v>2268</v>
      </c>
      <c r="F371" s="235" t="s">
        <v>2418</v>
      </c>
      <c r="G371" s="235" t="s">
        <v>3418</v>
      </c>
      <c r="H371" s="235" t="s">
        <v>2268</v>
      </c>
      <c r="I371" s="235" t="s">
        <v>2272</v>
      </c>
      <c r="J371" s="236">
        <v>6.6</v>
      </c>
      <c r="K371" s="236">
        <v>6.6</v>
      </c>
      <c r="L371" s="236">
        <v>6.6</v>
      </c>
      <c r="M371" s="236">
        <v>6.6</v>
      </c>
      <c r="N371" s="236">
        <v>6.6</v>
      </c>
      <c r="O371" s="236">
        <v>6.6</v>
      </c>
      <c r="P371" s="236">
        <v>6.6</v>
      </c>
      <c r="Q371" s="236">
        <v>6.6</v>
      </c>
      <c r="R371" s="236">
        <v>6.9</v>
      </c>
      <c r="S371" s="236">
        <v>7.2</v>
      </c>
      <c r="T371" s="237">
        <v>7.5</v>
      </c>
      <c r="U371" s="237">
        <v>7.8</v>
      </c>
      <c r="V371" s="237">
        <v>8.1</v>
      </c>
      <c r="W371" s="237">
        <v>8.1</v>
      </c>
      <c r="X371" s="237">
        <v>8.1</v>
      </c>
      <c r="Y371" s="238" t="s">
        <v>2273</v>
      </c>
      <c r="Z371" s="238" t="s">
        <v>2273</v>
      </c>
      <c r="AA371" s="238" t="s">
        <v>2273</v>
      </c>
      <c r="AB371" s="238" t="s">
        <v>2273</v>
      </c>
      <c r="AC371" s="238" t="s">
        <v>2273</v>
      </c>
      <c r="AD371" s="238" t="s">
        <v>2273</v>
      </c>
      <c r="AE371" s="238" t="s">
        <v>2273</v>
      </c>
      <c r="AF371" s="238" t="s">
        <v>2273</v>
      </c>
      <c r="AG371" s="238" t="s">
        <v>2273</v>
      </c>
      <c r="AH371" s="238" t="s">
        <v>2273</v>
      </c>
      <c r="AI371" s="238" t="s">
        <v>2273</v>
      </c>
      <c r="AJ371" s="238" t="s">
        <v>2273</v>
      </c>
      <c r="AK371" s="238" t="s">
        <v>2273</v>
      </c>
      <c r="AL371" s="238" t="s">
        <v>2273</v>
      </c>
      <c r="AM371" s="238" t="s">
        <v>2273</v>
      </c>
      <c r="AN371" s="238" t="s">
        <v>2273</v>
      </c>
      <c r="AO371" s="238" t="s">
        <v>2273</v>
      </c>
      <c r="AP371" s="238" t="s">
        <v>2273</v>
      </c>
      <c r="AQ371" s="238" t="s">
        <v>2273</v>
      </c>
      <c r="AR371" s="238" t="s">
        <v>2273</v>
      </c>
      <c r="AS371" s="238" t="s">
        <v>2273</v>
      </c>
      <c r="AT371" s="238" t="s">
        <v>2273</v>
      </c>
      <c r="AU371" s="238" t="s">
        <v>2273</v>
      </c>
    </row>
    <row r="372" spans="2:47" ht="126" hidden="1">
      <c r="B372" s="239" t="s">
        <v>3419</v>
      </c>
      <c r="C372" s="240" t="s">
        <v>3420</v>
      </c>
      <c r="D372" s="240" t="s">
        <v>2483</v>
      </c>
      <c r="E372" s="240" t="s">
        <v>2433</v>
      </c>
      <c r="F372" s="240" t="s">
        <v>3421</v>
      </c>
      <c r="G372" s="240" t="s">
        <v>3422</v>
      </c>
      <c r="H372" s="240" t="s">
        <v>2268</v>
      </c>
      <c r="I372" s="240" t="s">
        <v>2272</v>
      </c>
      <c r="J372" s="241">
        <v>68.151300000000006</v>
      </c>
      <c r="K372" s="241">
        <v>71.440699999999993</v>
      </c>
      <c r="L372" s="241">
        <v>69.862899999999996</v>
      </c>
      <c r="M372" s="241">
        <v>67.642399999999995</v>
      </c>
      <c r="N372" s="241">
        <v>49.490699999999997</v>
      </c>
      <c r="O372" s="241">
        <v>50.489300000000007</v>
      </c>
      <c r="P372" s="241">
        <v>27.865200000000002</v>
      </c>
      <c r="Q372" s="241">
        <v>43.712000000000003</v>
      </c>
      <c r="R372" s="241">
        <v>35.734500000000004</v>
      </c>
      <c r="S372" s="241">
        <v>-38.556800000000003</v>
      </c>
      <c r="T372" s="237">
        <v>-12.866700000000002</v>
      </c>
      <c r="U372" s="237">
        <v>-1.4011</v>
      </c>
      <c r="V372" s="237">
        <v>15.649799999999999</v>
      </c>
      <c r="W372" s="237">
        <v>21.486799999999999</v>
      </c>
      <c r="X372" s="237">
        <v>26.093700000000002</v>
      </c>
      <c r="Y372" s="242" t="s">
        <v>2273</v>
      </c>
      <c r="Z372" s="242" t="s">
        <v>2273</v>
      </c>
      <c r="AA372" s="242" t="s">
        <v>2273</v>
      </c>
      <c r="AB372" s="242" t="s">
        <v>2273</v>
      </c>
      <c r="AC372" s="242" t="s">
        <v>2273</v>
      </c>
      <c r="AD372" s="242" t="s">
        <v>2273</v>
      </c>
      <c r="AE372" s="242" t="s">
        <v>2273</v>
      </c>
      <c r="AF372" s="242" t="s">
        <v>2273</v>
      </c>
      <c r="AG372" s="242" t="s">
        <v>2273</v>
      </c>
      <c r="AH372" s="242" t="s">
        <v>2273</v>
      </c>
      <c r="AI372" s="242" t="s">
        <v>2273</v>
      </c>
      <c r="AJ372" s="242" t="s">
        <v>2273</v>
      </c>
      <c r="AK372" s="242" t="s">
        <v>2273</v>
      </c>
      <c r="AL372" s="242" t="s">
        <v>2273</v>
      </c>
      <c r="AM372" s="242" t="s">
        <v>2273</v>
      </c>
      <c r="AN372" s="242" t="s">
        <v>2273</v>
      </c>
      <c r="AO372" s="242" t="s">
        <v>2273</v>
      </c>
      <c r="AP372" s="242" t="s">
        <v>2273</v>
      </c>
      <c r="AQ372" s="242" t="s">
        <v>2273</v>
      </c>
      <c r="AR372" s="242" t="s">
        <v>2273</v>
      </c>
      <c r="AS372" s="242" t="s">
        <v>2273</v>
      </c>
      <c r="AT372" s="242" t="s">
        <v>2273</v>
      </c>
      <c r="AU372" s="242" t="s">
        <v>2273</v>
      </c>
    </row>
    <row r="373" spans="2:47" ht="63" hidden="1">
      <c r="B373" s="234" t="s">
        <v>3423</v>
      </c>
      <c r="C373" s="235" t="s">
        <v>3424</v>
      </c>
      <c r="D373" s="235" t="s">
        <v>2268</v>
      </c>
      <c r="E373" s="235" t="s">
        <v>2268</v>
      </c>
      <c r="F373" s="235" t="s">
        <v>2418</v>
      </c>
      <c r="G373" s="235" t="s">
        <v>3425</v>
      </c>
      <c r="H373" s="235" t="s">
        <v>2268</v>
      </c>
      <c r="I373" s="235" t="s">
        <v>2272</v>
      </c>
      <c r="J373" s="236">
        <v>3</v>
      </c>
      <c r="K373" s="236">
        <v>3</v>
      </c>
      <c r="L373" s="236">
        <v>3</v>
      </c>
      <c r="M373" s="236">
        <v>3</v>
      </c>
      <c r="N373" s="236">
        <v>3</v>
      </c>
      <c r="O373" s="236">
        <v>3</v>
      </c>
      <c r="P373" s="236">
        <v>3</v>
      </c>
      <c r="Q373" s="236">
        <v>3</v>
      </c>
      <c r="R373" s="236">
        <v>3.2</v>
      </c>
      <c r="S373" s="236">
        <v>3.4</v>
      </c>
      <c r="T373" s="237">
        <v>3.6</v>
      </c>
      <c r="U373" s="237">
        <v>3.8</v>
      </c>
      <c r="V373" s="237">
        <v>4</v>
      </c>
      <c r="W373" s="237">
        <v>4</v>
      </c>
      <c r="X373" s="237">
        <v>4</v>
      </c>
      <c r="Y373" s="238" t="s">
        <v>2273</v>
      </c>
      <c r="Z373" s="238" t="s">
        <v>2273</v>
      </c>
      <c r="AA373" s="238" t="s">
        <v>2273</v>
      </c>
      <c r="AB373" s="238" t="s">
        <v>2273</v>
      </c>
      <c r="AC373" s="238" t="s">
        <v>2273</v>
      </c>
      <c r="AD373" s="238" t="s">
        <v>2273</v>
      </c>
      <c r="AE373" s="238" t="s">
        <v>2273</v>
      </c>
      <c r="AF373" s="238" t="s">
        <v>2273</v>
      </c>
      <c r="AG373" s="238" t="s">
        <v>2273</v>
      </c>
      <c r="AH373" s="238" t="s">
        <v>2273</v>
      </c>
      <c r="AI373" s="238" t="s">
        <v>2273</v>
      </c>
      <c r="AJ373" s="238" t="s">
        <v>2273</v>
      </c>
      <c r="AK373" s="238" t="s">
        <v>2273</v>
      </c>
      <c r="AL373" s="238" t="s">
        <v>2273</v>
      </c>
      <c r="AM373" s="238" t="s">
        <v>2273</v>
      </c>
      <c r="AN373" s="238" t="s">
        <v>2273</v>
      </c>
      <c r="AO373" s="238" t="s">
        <v>2273</v>
      </c>
      <c r="AP373" s="238" t="s">
        <v>2273</v>
      </c>
      <c r="AQ373" s="238" t="s">
        <v>2273</v>
      </c>
      <c r="AR373" s="238" t="s">
        <v>2273</v>
      </c>
      <c r="AS373" s="238" t="s">
        <v>2273</v>
      </c>
      <c r="AT373" s="238" t="s">
        <v>2273</v>
      </c>
      <c r="AU373" s="238" t="s">
        <v>2273</v>
      </c>
    </row>
    <row r="374" spans="2:47" ht="63" hidden="1">
      <c r="B374" s="239" t="s">
        <v>3426</v>
      </c>
      <c r="C374" s="240" t="s">
        <v>3427</v>
      </c>
      <c r="D374" s="240" t="s">
        <v>2268</v>
      </c>
      <c r="E374" s="240" t="s">
        <v>2465</v>
      </c>
      <c r="F374" s="240" t="s">
        <v>2587</v>
      </c>
      <c r="G374" s="240" t="s">
        <v>3428</v>
      </c>
      <c r="H374" s="240" t="s">
        <v>2268</v>
      </c>
      <c r="I374" s="240" t="s">
        <v>2272</v>
      </c>
      <c r="J374" s="242">
        <v>5.2780000000000001E-2</v>
      </c>
      <c r="K374" s="241">
        <v>5.2600000000000001E-2</v>
      </c>
      <c r="L374" s="241">
        <v>5.2499999999999998E-2</v>
      </c>
      <c r="M374" s="241">
        <v>5.2600000000000001E-2</v>
      </c>
      <c r="N374" s="241">
        <v>5.2700000000000004E-2</v>
      </c>
      <c r="O374" s="241">
        <v>5.2999999999999999E-2</v>
      </c>
      <c r="P374" s="241">
        <v>5.2999999999999999E-2</v>
      </c>
      <c r="Q374" s="241">
        <v>5.2000000000000005E-2</v>
      </c>
      <c r="R374" s="241">
        <v>5.2900000000000003E-2</v>
      </c>
      <c r="S374" s="241">
        <v>5.3999999999999999E-2</v>
      </c>
      <c r="T374" s="237">
        <v>5.4700000000000006E-2</v>
      </c>
      <c r="U374" s="237">
        <v>5.5399999999999998E-2</v>
      </c>
      <c r="V374" s="237">
        <v>5.6200000000000007E-2</v>
      </c>
      <c r="W374" s="237">
        <v>5.6899999999999999E-2</v>
      </c>
      <c r="X374" s="237">
        <v>5.7700000000000001E-2</v>
      </c>
      <c r="Y374" s="242" t="s">
        <v>2273</v>
      </c>
      <c r="Z374" s="242" t="s">
        <v>2273</v>
      </c>
      <c r="AA374" s="242" t="s">
        <v>2273</v>
      </c>
      <c r="AB374" s="242" t="s">
        <v>2273</v>
      </c>
      <c r="AC374" s="242" t="s">
        <v>2273</v>
      </c>
      <c r="AD374" s="242" t="s">
        <v>2273</v>
      </c>
      <c r="AE374" s="242" t="s">
        <v>2273</v>
      </c>
      <c r="AF374" s="242" t="s">
        <v>2273</v>
      </c>
      <c r="AG374" s="242" t="s">
        <v>2273</v>
      </c>
      <c r="AH374" s="242" t="s">
        <v>2273</v>
      </c>
      <c r="AI374" s="242" t="s">
        <v>2273</v>
      </c>
      <c r="AJ374" s="242" t="s">
        <v>2273</v>
      </c>
      <c r="AK374" s="242" t="s">
        <v>2273</v>
      </c>
      <c r="AL374" s="242" t="s">
        <v>2273</v>
      </c>
      <c r="AM374" s="242" t="s">
        <v>2273</v>
      </c>
      <c r="AN374" s="242" t="s">
        <v>2273</v>
      </c>
      <c r="AO374" s="242" t="s">
        <v>2273</v>
      </c>
      <c r="AP374" s="242" t="s">
        <v>2273</v>
      </c>
      <c r="AQ374" s="242" t="s">
        <v>2273</v>
      </c>
      <c r="AR374" s="242" t="s">
        <v>2273</v>
      </c>
      <c r="AS374" s="242" t="s">
        <v>2273</v>
      </c>
      <c r="AT374" s="242" t="s">
        <v>2273</v>
      </c>
      <c r="AU374" s="242" t="s">
        <v>2273</v>
      </c>
    </row>
    <row r="375" spans="2:47" ht="73.5" hidden="1">
      <c r="B375" s="234" t="s">
        <v>3429</v>
      </c>
      <c r="C375" s="235" t="s">
        <v>3430</v>
      </c>
      <c r="D375" s="235" t="s">
        <v>2268</v>
      </c>
      <c r="E375" s="235" t="s">
        <v>2465</v>
      </c>
      <c r="F375" s="235" t="s">
        <v>2570</v>
      </c>
      <c r="G375" s="235" t="s">
        <v>3431</v>
      </c>
      <c r="H375" s="235" t="s">
        <v>2268</v>
      </c>
      <c r="I375" s="235" t="s">
        <v>2272</v>
      </c>
      <c r="J375" s="238">
        <v>18737.5</v>
      </c>
      <c r="K375" s="238">
        <v>19198.900000000001</v>
      </c>
      <c r="L375" s="238">
        <v>20024.400000000001</v>
      </c>
      <c r="M375" s="238">
        <v>20555.7</v>
      </c>
      <c r="N375" s="238">
        <v>21195.9</v>
      </c>
      <c r="O375" s="238">
        <v>21285.9</v>
      </c>
      <c r="P375" s="238">
        <v>21761.8</v>
      </c>
      <c r="Q375" s="238">
        <v>22327.200000000001</v>
      </c>
      <c r="R375" s="236">
        <v>22944</v>
      </c>
      <c r="S375" s="236">
        <v>23964</v>
      </c>
      <c r="T375" s="237">
        <v>25188</v>
      </c>
      <c r="U375" s="237">
        <v>26361</v>
      </c>
      <c r="V375" s="237">
        <v>27894</v>
      </c>
      <c r="W375" s="237">
        <v>29990</v>
      </c>
      <c r="X375" s="237">
        <v>32238</v>
      </c>
      <c r="Y375" s="238" t="s">
        <v>2273</v>
      </c>
      <c r="Z375" s="238" t="s">
        <v>2273</v>
      </c>
      <c r="AA375" s="238" t="s">
        <v>2273</v>
      </c>
      <c r="AB375" s="238" t="s">
        <v>2273</v>
      </c>
      <c r="AC375" s="238" t="s">
        <v>2273</v>
      </c>
      <c r="AD375" s="238" t="s">
        <v>2273</v>
      </c>
      <c r="AE375" s="238" t="s">
        <v>2273</v>
      </c>
      <c r="AF375" s="238" t="s">
        <v>2273</v>
      </c>
      <c r="AG375" s="238" t="s">
        <v>2273</v>
      </c>
      <c r="AH375" s="238" t="s">
        <v>2273</v>
      </c>
      <c r="AI375" s="238" t="s">
        <v>2273</v>
      </c>
      <c r="AJ375" s="238" t="s">
        <v>2273</v>
      </c>
      <c r="AK375" s="238" t="s">
        <v>2273</v>
      </c>
      <c r="AL375" s="238" t="s">
        <v>2273</v>
      </c>
      <c r="AM375" s="238" t="s">
        <v>2273</v>
      </c>
      <c r="AN375" s="238" t="s">
        <v>2273</v>
      </c>
      <c r="AO375" s="238" t="s">
        <v>2273</v>
      </c>
      <c r="AP375" s="238" t="s">
        <v>2273</v>
      </c>
      <c r="AQ375" s="238" t="s">
        <v>2273</v>
      </c>
      <c r="AR375" s="238" t="s">
        <v>2273</v>
      </c>
      <c r="AS375" s="238" t="s">
        <v>2273</v>
      </c>
      <c r="AT375" s="238" t="s">
        <v>2273</v>
      </c>
      <c r="AU375" s="238" t="s">
        <v>2273</v>
      </c>
    </row>
    <row r="376" spans="2:47" ht="21" hidden="1">
      <c r="B376" s="239" t="s">
        <v>3432</v>
      </c>
      <c r="C376" s="240" t="s">
        <v>3433</v>
      </c>
      <c r="D376" s="240" t="s">
        <v>2268</v>
      </c>
      <c r="E376" s="240" t="s">
        <v>2268</v>
      </c>
      <c r="F376" s="240" t="s">
        <v>2574</v>
      </c>
      <c r="G376" s="240" t="s">
        <v>3434</v>
      </c>
      <c r="H376" s="240" t="s">
        <v>2268</v>
      </c>
      <c r="I376" s="240" t="s">
        <v>2272</v>
      </c>
      <c r="J376" s="242">
        <v>2.6560000000000001</v>
      </c>
      <c r="K376" s="242">
        <v>2.4630000000000001</v>
      </c>
      <c r="L376" s="242">
        <v>4.3</v>
      </c>
      <c r="M376" s="242">
        <v>2.653</v>
      </c>
      <c r="N376" s="241">
        <v>3.1</v>
      </c>
      <c r="O376" s="241">
        <v>0.4</v>
      </c>
      <c r="P376" s="241">
        <v>2.2000000000000002</v>
      </c>
      <c r="Q376" s="241">
        <v>2.6</v>
      </c>
      <c r="R376" s="241">
        <v>2.8</v>
      </c>
      <c r="S376" s="241">
        <v>4.4000000000000004</v>
      </c>
      <c r="T376" s="237">
        <v>5.0999999999999996</v>
      </c>
      <c r="U376" s="237">
        <v>4.7</v>
      </c>
      <c r="V376" s="237">
        <v>5.8</v>
      </c>
      <c r="W376" s="237">
        <v>7.5</v>
      </c>
      <c r="X376" s="237">
        <v>7.5</v>
      </c>
      <c r="Y376" s="242" t="s">
        <v>2273</v>
      </c>
      <c r="Z376" s="242" t="s">
        <v>2273</v>
      </c>
      <c r="AA376" s="242" t="s">
        <v>2273</v>
      </c>
      <c r="AB376" s="242" t="s">
        <v>2273</v>
      </c>
      <c r="AC376" s="242" t="s">
        <v>2273</v>
      </c>
      <c r="AD376" s="242" t="s">
        <v>2273</v>
      </c>
      <c r="AE376" s="242" t="s">
        <v>2273</v>
      </c>
      <c r="AF376" s="242" t="s">
        <v>2273</v>
      </c>
      <c r="AG376" s="242" t="s">
        <v>2273</v>
      </c>
      <c r="AH376" s="242" t="s">
        <v>2273</v>
      </c>
      <c r="AI376" s="242" t="s">
        <v>2273</v>
      </c>
      <c r="AJ376" s="242" t="s">
        <v>2273</v>
      </c>
      <c r="AK376" s="242" t="s">
        <v>2273</v>
      </c>
      <c r="AL376" s="242" t="s">
        <v>2273</v>
      </c>
      <c r="AM376" s="242" t="s">
        <v>2273</v>
      </c>
      <c r="AN376" s="242" t="s">
        <v>2273</v>
      </c>
      <c r="AO376" s="242" t="s">
        <v>2273</v>
      </c>
      <c r="AP376" s="242" t="s">
        <v>2273</v>
      </c>
      <c r="AQ376" s="242" t="s">
        <v>2273</v>
      </c>
      <c r="AR376" s="242" t="s">
        <v>2273</v>
      </c>
      <c r="AS376" s="242" t="s">
        <v>2273</v>
      </c>
      <c r="AT376" s="242" t="s">
        <v>2273</v>
      </c>
      <c r="AU376" s="242" t="s">
        <v>2273</v>
      </c>
    </row>
    <row r="377" spans="2:47" ht="31.5" hidden="1">
      <c r="B377" s="234" t="s">
        <v>3435</v>
      </c>
      <c r="C377" s="235" t="s">
        <v>3436</v>
      </c>
      <c r="D377" s="235" t="s">
        <v>2268</v>
      </c>
      <c r="E377" s="235" t="s">
        <v>2268</v>
      </c>
      <c r="F377" s="235" t="s">
        <v>2285</v>
      </c>
      <c r="G377" s="235" t="s">
        <v>3437</v>
      </c>
      <c r="H377" s="235" t="s">
        <v>2268</v>
      </c>
      <c r="I377" s="235" t="s">
        <v>2272</v>
      </c>
      <c r="J377" s="238">
        <v>124.387</v>
      </c>
      <c r="K377" s="238">
        <v>125.027</v>
      </c>
      <c r="L377" s="238">
        <v>124.708</v>
      </c>
      <c r="M377" s="238">
        <v>124.001</v>
      </c>
      <c r="N377" s="236">
        <v>125.4</v>
      </c>
      <c r="O377" s="236">
        <v>123.5</v>
      </c>
      <c r="P377" s="236">
        <v>122.9</v>
      </c>
      <c r="Q377" s="236">
        <v>119.3</v>
      </c>
      <c r="R377" s="236">
        <v>117.4</v>
      </c>
      <c r="S377" s="236">
        <v>118.4</v>
      </c>
      <c r="T377" s="237">
        <v>121.3</v>
      </c>
      <c r="U377" s="237">
        <v>123.9</v>
      </c>
      <c r="V377" s="237">
        <v>128</v>
      </c>
      <c r="W377" s="237">
        <v>134.4</v>
      </c>
      <c r="X377" s="238" t="s">
        <v>2273</v>
      </c>
      <c r="Y377" s="238" t="s">
        <v>2273</v>
      </c>
      <c r="Z377" s="238" t="s">
        <v>2273</v>
      </c>
      <c r="AA377" s="238" t="s">
        <v>2273</v>
      </c>
      <c r="AB377" s="238" t="s">
        <v>2273</v>
      </c>
      <c r="AC377" s="238" t="s">
        <v>2273</v>
      </c>
      <c r="AD377" s="238" t="s">
        <v>2273</v>
      </c>
      <c r="AE377" s="238" t="s">
        <v>2273</v>
      </c>
      <c r="AF377" s="238" t="s">
        <v>2273</v>
      </c>
      <c r="AG377" s="238" t="s">
        <v>2273</v>
      </c>
      <c r="AH377" s="238" t="s">
        <v>2273</v>
      </c>
      <c r="AI377" s="238" t="s">
        <v>2273</v>
      </c>
      <c r="AJ377" s="238" t="s">
        <v>2273</v>
      </c>
      <c r="AK377" s="238" t="s">
        <v>2273</v>
      </c>
      <c r="AL377" s="238" t="s">
        <v>2273</v>
      </c>
      <c r="AM377" s="238" t="s">
        <v>2273</v>
      </c>
      <c r="AN377" s="238" t="s">
        <v>2273</v>
      </c>
      <c r="AO377" s="238" t="s">
        <v>2273</v>
      </c>
      <c r="AP377" s="238" t="s">
        <v>2273</v>
      </c>
      <c r="AQ377" s="238" t="s">
        <v>2273</v>
      </c>
      <c r="AR377" s="238" t="s">
        <v>2273</v>
      </c>
      <c r="AS377" s="238" t="s">
        <v>2273</v>
      </c>
      <c r="AT377" s="238" t="s">
        <v>2273</v>
      </c>
      <c r="AU377" s="238" t="s">
        <v>2273</v>
      </c>
    </row>
    <row r="378" spans="2:47" ht="31.5" hidden="1">
      <c r="B378" s="239" t="s">
        <v>3438</v>
      </c>
      <c r="C378" s="240" t="s">
        <v>3439</v>
      </c>
      <c r="D378" s="240" t="s">
        <v>2268</v>
      </c>
      <c r="E378" s="240" t="s">
        <v>2268</v>
      </c>
      <c r="F378" s="240" t="s">
        <v>2285</v>
      </c>
      <c r="G378" s="240" t="s">
        <v>3440</v>
      </c>
      <c r="H378" s="240" t="s">
        <v>2268</v>
      </c>
      <c r="I378" s="240" t="s">
        <v>2272</v>
      </c>
      <c r="J378" s="242">
        <v>2.8039999999999998</v>
      </c>
      <c r="K378" s="242">
        <v>2.7389999999999999</v>
      </c>
      <c r="L378" s="242">
        <v>2.476</v>
      </c>
      <c r="M378" s="242">
        <v>2.335</v>
      </c>
      <c r="N378" s="241">
        <v>2.2000000000000002</v>
      </c>
      <c r="O378" s="241">
        <v>2.1</v>
      </c>
      <c r="P378" s="241">
        <v>2</v>
      </c>
      <c r="Q378" s="241">
        <v>1.9</v>
      </c>
      <c r="R378" s="241">
        <v>1.8</v>
      </c>
      <c r="S378" s="241">
        <v>1.8</v>
      </c>
      <c r="T378" s="237">
        <v>1.8</v>
      </c>
      <c r="U378" s="237">
        <v>1.8</v>
      </c>
      <c r="V378" s="237">
        <v>1.8</v>
      </c>
      <c r="W378" s="237">
        <v>1.8</v>
      </c>
      <c r="X378" s="237">
        <v>2</v>
      </c>
      <c r="Y378" s="242" t="s">
        <v>2273</v>
      </c>
      <c r="Z378" s="242" t="s">
        <v>2273</v>
      </c>
      <c r="AA378" s="242" t="s">
        <v>2273</v>
      </c>
      <c r="AB378" s="242" t="s">
        <v>2273</v>
      </c>
      <c r="AC378" s="242" t="s">
        <v>2273</v>
      </c>
      <c r="AD378" s="242" t="s">
        <v>2273</v>
      </c>
      <c r="AE378" s="242" t="s">
        <v>2273</v>
      </c>
      <c r="AF378" s="242" t="s">
        <v>2273</v>
      </c>
      <c r="AG378" s="242" t="s">
        <v>2273</v>
      </c>
      <c r="AH378" s="242" t="s">
        <v>2273</v>
      </c>
      <c r="AI378" s="242" t="s">
        <v>2273</v>
      </c>
      <c r="AJ378" s="242" t="s">
        <v>2273</v>
      </c>
      <c r="AK378" s="242" t="s">
        <v>2273</v>
      </c>
      <c r="AL378" s="242" t="s">
        <v>2273</v>
      </c>
      <c r="AM378" s="242" t="s">
        <v>2273</v>
      </c>
      <c r="AN378" s="242" t="s">
        <v>2273</v>
      </c>
      <c r="AO378" s="242" t="s">
        <v>2273</v>
      </c>
      <c r="AP378" s="242" t="s">
        <v>2273</v>
      </c>
      <c r="AQ378" s="242" t="s">
        <v>2273</v>
      </c>
      <c r="AR378" s="242" t="s">
        <v>2273</v>
      </c>
      <c r="AS378" s="242" t="s">
        <v>2273</v>
      </c>
      <c r="AT378" s="242" t="s">
        <v>2273</v>
      </c>
      <c r="AU378" s="242" t="s">
        <v>2273</v>
      </c>
    </row>
    <row r="379" spans="2:47" ht="73.5" hidden="1">
      <c r="B379" s="234" t="s">
        <v>3441</v>
      </c>
      <c r="C379" s="235" t="s">
        <v>3442</v>
      </c>
      <c r="D379" s="235" t="s">
        <v>2268</v>
      </c>
      <c r="E379" s="235" t="s">
        <v>2268</v>
      </c>
      <c r="F379" s="235" t="s">
        <v>2285</v>
      </c>
      <c r="G379" s="235" t="s">
        <v>3443</v>
      </c>
      <c r="H379" s="235" t="s">
        <v>2268</v>
      </c>
      <c r="I379" s="235" t="s">
        <v>2272</v>
      </c>
      <c r="J379" s="238">
        <v>37.4</v>
      </c>
      <c r="K379" s="238">
        <v>37.97</v>
      </c>
      <c r="L379" s="238">
        <v>39.270000000000003</v>
      </c>
      <c r="M379" s="238">
        <v>40.06</v>
      </c>
      <c r="N379" s="236">
        <v>41.1</v>
      </c>
      <c r="O379" s="236">
        <v>41.2</v>
      </c>
      <c r="P379" s="236">
        <v>42</v>
      </c>
      <c r="Q379" s="236">
        <v>43.1</v>
      </c>
      <c r="R379" s="236">
        <v>44.3</v>
      </c>
      <c r="S379" s="236">
        <v>46.2</v>
      </c>
      <c r="T379" s="237">
        <v>48.6</v>
      </c>
      <c r="U379" s="237">
        <v>50.9</v>
      </c>
      <c r="V379" s="237">
        <v>54</v>
      </c>
      <c r="W379" s="237">
        <v>58.1</v>
      </c>
      <c r="X379" s="237">
        <v>62.5</v>
      </c>
      <c r="Y379" s="238" t="s">
        <v>2273</v>
      </c>
      <c r="Z379" s="238" t="s">
        <v>2273</v>
      </c>
      <c r="AA379" s="238" t="s">
        <v>2273</v>
      </c>
      <c r="AB379" s="238" t="s">
        <v>2273</v>
      </c>
      <c r="AC379" s="238" t="s">
        <v>2273</v>
      </c>
      <c r="AD379" s="238" t="s">
        <v>2273</v>
      </c>
      <c r="AE379" s="238" t="s">
        <v>2273</v>
      </c>
      <c r="AF379" s="238" t="s">
        <v>2273</v>
      </c>
      <c r="AG379" s="238" t="s">
        <v>2273</v>
      </c>
      <c r="AH379" s="238" t="s">
        <v>2273</v>
      </c>
      <c r="AI379" s="238" t="s">
        <v>2273</v>
      </c>
      <c r="AJ379" s="238" t="s">
        <v>2273</v>
      </c>
      <c r="AK379" s="238" t="s">
        <v>2273</v>
      </c>
      <c r="AL379" s="238" t="s">
        <v>2273</v>
      </c>
      <c r="AM379" s="238" t="s">
        <v>2273</v>
      </c>
      <c r="AN379" s="238" t="s">
        <v>2273</v>
      </c>
      <c r="AO379" s="238" t="s">
        <v>2273</v>
      </c>
      <c r="AP379" s="238" t="s">
        <v>2273</v>
      </c>
      <c r="AQ379" s="238" t="s">
        <v>2273</v>
      </c>
      <c r="AR379" s="238" t="s">
        <v>2273</v>
      </c>
      <c r="AS379" s="238" t="s">
        <v>2273</v>
      </c>
      <c r="AT379" s="238" t="s">
        <v>2273</v>
      </c>
      <c r="AU379" s="238" t="s">
        <v>2273</v>
      </c>
    </row>
    <row r="380" spans="2:47" ht="31.5" hidden="1">
      <c r="B380" s="239" t="s">
        <v>3444</v>
      </c>
      <c r="C380" s="240" t="s">
        <v>3445</v>
      </c>
      <c r="D380" s="240" t="s">
        <v>2268</v>
      </c>
      <c r="E380" s="240" t="s">
        <v>2268</v>
      </c>
      <c r="F380" s="240" t="s">
        <v>2425</v>
      </c>
      <c r="G380" s="240" t="s">
        <v>3446</v>
      </c>
      <c r="H380" s="240" t="s">
        <v>2268</v>
      </c>
      <c r="I380" s="240" t="s">
        <v>2272</v>
      </c>
      <c r="J380" s="242">
        <v>-0.22</v>
      </c>
      <c r="K380" s="242">
        <v>0.53300000000000003</v>
      </c>
      <c r="L380" s="242">
        <v>0.877</v>
      </c>
      <c r="M380" s="242">
        <v>0.92</v>
      </c>
      <c r="N380" s="242">
        <v>1.849</v>
      </c>
      <c r="O380" s="242">
        <v>1.921</v>
      </c>
      <c r="P380" s="242">
        <v>2.6059999999999999</v>
      </c>
      <c r="Q380" s="242">
        <v>1.3260000000000001</v>
      </c>
      <c r="R380" s="242">
        <v>4.7720000000000002</v>
      </c>
      <c r="S380" s="241">
        <v>2</v>
      </c>
      <c r="T380" s="237">
        <v>0.5</v>
      </c>
      <c r="U380" s="237">
        <v>0.5</v>
      </c>
      <c r="V380" s="237">
        <v>0.5</v>
      </c>
      <c r="W380" s="237">
        <v>0.5</v>
      </c>
      <c r="X380" s="237">
        <v>0.5</v>
      </c>
      <c r="Y380" s="237">
        <v>2</v>
      </c>
      <c r="Z380" s="237">
        <v>2</v>
      </c>
      <c r="AA380" s="237">
        <v>2</v>
      </c>
      <c r="AB380" s="237">
        <v>2</v>
      </c>
      <c r="AC380" s="237">
        <v>2</v>
      </c>
      <c r="AD380" s="237">
        <v>2.1</v>
      </c>
      <c r="AE380" s="237">
        <v>1.9</v>
      </c>
      <c r="AF380" s="237">
        <v>1.8</v>
      </c>
      <c r="AG380" s="237">
        <v>2</v>
      </c>
      <c r="AH380" s="237">
        <v>2</v>
      </c>
      <c r="AI380" s="237">
        <v>2</v>
      </c>
      <c r="AJ380" s="237">
        <v>1.9</v>
      </c>
      <c r="AK380" s="237">
        <v>1.8</v>
      </c>
      <c r="AL380" s="237">
        <v>1.8</v>
      </c>
      <c r="AM380" s="237">
        <v>1.8</v>
      </c>
      <c r="AN380" s="237">
        <v>1.8</v>
      </c>
      <c r="AO380" s="237">
        <v>1.8</v>
      </c>
      <c r="AP380" s="237">
        <v>1.8</v>
      </c>
      <c r="AQ380" s="237">
        <v>1.8</v>
      </c>
      <c r="AR380" s="237">
        <v>1.8</v>
      </c>
      <c r="AS380" s="237">
        <v>1.8</v>
      </c>
      <c r="AT380" s="237">
        <v>1.8</v>
      </c>
      <c r="AU380" s="237">
        <v>1.8</v>
      </c>
    </row>
    <row r="381" spans="2:47" ht="31.5" hidden="1">
      <c r="B381" s="234" t="s">
        <v>3447</v>
      </c>
      <c r="C381" s="235" t="s">
        <v>3448</v>
      </c>
      <c r="D381" s="235" t="s">
        <v>2268</v>
      </c>
      <c r="E381" s="235" t="s">
        <v>2268</v>
      </c>
      <c r="F381" s="235" t="s">
        <v>2425</v>
      </c>
      <c r="G381" s="235" t="s">
        <v>3449</v>
      </c>
      <c r="H381" s="235" t="s">
        <v>2268</v>
      </c>
      <c r="I381" s="235" t="s">
        <v>2272</v>
      </c>
      <c r="J381" s="238">
        <v>104.98</v>
      </c>
      <c r="K381" s="238">
        <v>105.54</v>
      </c>
      <c r="L381" s="238">
        <v>106.46599999999999</v>
      </c>
      <c r="M381" s="238">
        <v>107.44499999999999</v>
      </c>
      <c r="N381" s="238">
        <v>109.432</v>
      </c>
      <c r="O381" s="238">
        <v>111.53400000000001</v>
      </c>
      <c r="P381" s="238">
        <v>114.441</v>
      </c>
      <c r="Q381" s="238">
        <v>115.959</v>
      </c>
      <c r="R381" s="238">
        <v>121.492</v>
      </c>
      <c r="S381" s="236">
        <v>123.9</v>
      </c>
      <c r="T381" s="237">
        <v>124.5</v>
      </c>
      <c r="U381" s="237">
        <v>125.2</v>
      </c>
      <c r="V381" s="237">
        <v>125.8</v>
      </c>
      <c r="W381" s="237">
        <v>126.4</v>
      </c>
      <c r="X381" s="237">
        <v>127.1</v>
      </c>
      <c r="Y381" s="237">
        <v>129.5</v>
      </c>
      <c r="Z381" s="237">
        <v>132.1</v>
      </c>
      <c r="AA381" s="237">
        <v>134.69999999999999</v>
      </c>
      <c r="AB381" s="237">
        <v>137.4</v>
      </c>
      <c r="AC381" s="237">
        <v>140.19999999999999</v>
      </c>
      <c r="AD381" s="237">
        <v>143.1</v>
      </c>
      <c r="AE381" s="237">
        <v>145.80000000000001</v>
      </c>
      <c r="AF381" s="237">
        <v>148.5</v>
      </c>
      <c r="AG381" s="237">
        <v>151.4</v>
      </c>
      <c r="AH381" s="237">
        <v>154.4</v>
      </c>
      <c r="AI381" s="237">
        <v>157.4</v>
      </c>
      <c r="AJ381" s="237">
        <v>160.4</v>
      </c>
      <c r="AK381" s="237">
        <v>163.30000000000001</v>
      </c>
      <c r="AL381" s="237">
        <v>166.1</v>
      </c>
      <c r="AM381" s="237">
        <v>169.1</v>
      </c>
      <c r="AN381" s="237">
        <v>172.1</v>
      </c>
      <c r="AO381" s="237">
        <v>175.1</v>
      </c>
      <c r="AP381" s="237">
        <v>178.3</v>
      </c>
      <c r="AQ381" s="237">
        <v>181.5</v>
      </c>
      <c r="AR381" s="237">
        <v>184.7</v>
      </c>
      <c r="AS381" s="237">
        <v>188.1</v>
      </c>
      <c r="AT381" s="237">
        <v>191.5</v>
      </c>
      <c r="AU381" s="237">
        <v>194.9</v>
      </c>
    </row>
    <row r="382" spans="2:47" ht="126" hidden="1">
      <c r="B382" s="239" t="s">
        <v>3450</v>
      </c>
      <c r="C382" s="240" t="s">
        <v>3451</v>
      </c>
      <c r="D382" s="240" t="s">
        <v>2268</v>
      </c>
      <c r="E382" s="240" t="s">
        <v>2465</v>
      </c>
      <c r="F382" s="240" t="s">
        <v>2570</v>
      </c>
      <c r="G382" s="240" t="s">
        <v>3452</v>
      </c>
      <c r="H382" s="240" t="s">
        <v>3453</v>
      </c>
      <c r="I382" s="240" t="s">
        <v>2272</v>
      </c>
      <c r="J382" s="242">
        <v>30333.1</v>
      </c>
      <c r="K382" s="242">
        <v>29481.200000000001</v>
      </c>
      <c r="L382" s="242">
        <v>28882.799999999999</v>
      </c>
      <c r="M382" s="242">
        <v>28035.599999999999</v>
      </c>
      <c r="N382" s="242">
        <v>26844.7</v>
      </c>
      <c r="O382" s="242">
        <v>25906.799999999999</v>
      </c>
      <c r="P382" s="242">
        <v>24727.4</v>
      </c>
      <c r="Q382" s="242">
        <v>23858.2</v>
      </c>
      <c r="R382" s="241">
        <v>23213</v>
      </c>
      <c r="S382" s="241">
        <v>22819</v>
      </c>
      <c r="T382" s="237">
        <v>22499</v>
      </c>
      <c r="U382" s="237">
        <v>21890</v>
      </c>
      <c r="V382" s="237">
        <v>21056</v>
      </c>
      <c r="W382" s="237">
        <v>20081</v>
      </c>
      <c r="X382" s="237">
        <v>19066</v>
      </c>
      <c r="Y382" s="242" t="s">
        <v>2273</v>
      </c>
      <c r="Z382" s="242" t="s">
        <v>2273</v>
      </c>
      <c r="AA382" s="242" t="s">
        <v>2273</v>
      </c>
      <c r="AB382" s="242" t="s">
        <v>2273</v>
      </c>
      <c r="AC382" s="242" t="s">
        <v>2273</v>
      </c>
      <c r="AD382" s="242" t="s">
        <v>2273</v>
      </c>
      <c r="AE382" s="242" t="s">
        <v>2273</v>
      </c>
      <c r="AF382" s="242" t="s">
        <v>2273</v>
      </c>
      <c r="AG382" s="242" t="s">
        <v>2273</v>
      </c>
      <c r="AH382" s="242" t="s">
        <v>2273</v>
      </c>
      <c r="AI382" s="242" t="s">
        <v>2273</v>
      </c>
      <c r="AJ382" s="242" t="s">
        <v>2273</v>
      </c>
      <c r="AK382" s="242" t="s">
        <v>2273</v>
      </c>
      <c r="AL382" s="242" t="s">
        <v>2273</v>
      </c>
      <c r="AM382" s="242" t="s">
        <v>2273</v>
      </c>
      <c r="AN382" s="242" t="s">
        <v>2273</v>
      </c>
      <c r="AO382" s="242" t="s">
        <v>2273</v>
      </c>
      <c r="AP382" s="242" t="s">
        <v>2273</v>
      </c>
      <c r="AQ382" s="242" t="s">
        <v>2273</v>
      </c>
      <c r="AR382" s="242" t="s">
        <v>2273</v>
      </c>
      <c r="AS382" s="242" t="s">
        <v>2273</v>
      </c>
      <c r="AT382" s="242" t="s">
        <v>2273</v>
      </c>
      <c r="AU382" s="242" t="s">
        <v>2273</v>
      </c>
    </row>
    <row r="383" spans="2:47" ht="63" hidden="1">
      <c r="B383" s="234" t="s">
        <v>3454</v>
      </c>
      <c r="C383" s="235" t="s">
        <v>3455</v>
      </c>
      <c r="D383" s="235" t="s">
        <v>2268</v>
      </c>
      <c r="E383" s="235" t="s">
        <v>2268</v>
      </c>
      <c r="F383" s="235" t="s">
        <v>2574</v>
      </c>
      <c r="G383" s="235" t="s">
        <v>3456</v>
      </c>
      <c r="H383" s="235" t="s">
        <v>3457</v>
      </c>
      <c r="I383" s="235" t="s">
        <v>2272</v>
      </c>
      <c r="J383" s="238">
        <v>0.77700000000000002</v>
      </c>
      <c r="K383" s="238">
        <v>-2.8079999999999998</v>
      </c>
      <c r="L383" s="238">
        <v>-2.0299999999999998</v>
      </c>
      <c r="M383" s="238">
        <v>-2.9329999999999998</v>
      </c>
      <c r="N383" s="238">
        <v>-4.2480000000000002</v>
      </c>
      <c r="O383" s="238">
        <v>-3.4940000000000002</v>
      </c>
      <c r="P383" s="238">
        <v>-4.5529999999999999</v>
      </c>
      <c r="Q383" s="236">
        <v>-3.5</v>
      </c>
      <c r="R383" s="236">
        <v>-2.7</v>
      </c>
      <c r="S383" s="236">
        <v>-1.7</v>
      </c>
      <c r="T383" s="237">
        <v>-1.4</v>
      </c>
      <c r="U383" s="237">
        <v>-2.7</v>
      </c>
      <c r="V383" s="237">
        <v>-3.8</v>
      </c>
      <c r="W383" s="237">
        <v>-4.5999999999999996</v>
      </c>
      <c r="X383" s="237">
        <v>-5.0999999999999996</v>
      </c>
      <c r="Y383" s="238" t="s">
        <v>2273</v>
      </c>
      <c r="Z383" s="238" t="s">
        <v>2273</v>
      </c>
      <c r="AA383" s="238" t="s">
        <v>2273</v>
      </c>
      <c r="AB383" s="238" t="s">
        <v>2273</v>
      </c>
      <c r="AC383" s="238" t="s">
        <v>2273</v>
      </c>
      <c r="AD383" s="238" t="s">
        <v>2273</v>
      </c>
      <c r="AE383" s="238" t="s">
        <v>2273</v>
      </c>
      <c r="AF383" s="238" t="s">
        <v>2273</v>
      </c>
      <c r="AG383" s="238" t="s">
        <v>2273</v>
      </c>
      <c r="AH383" s="238" t="s">
        <v>2273</v>
      </c>
      <c r="AI383" s="238" t="s">
        <v>2273</v>
      </c>
      <c r="AJ383" s="238" t="s">
        <v>2273</v>
      </c>
      <c r="AK383" s="238" t="s">
        <v>2273</v>
      </c>
      <c r="AL383" s="238" t="s">
        <v>2273</v>
      </c>
      <c r="AM383" s="238" t="s">
        <v>2273</v>
      </c>
      <c r="AN383" s="238" t="s">
        <v>2273</v>
      </c>
      <c r="AO383" s="238" t="s">
        <v>2273</v>
      </c>
      <c r="AP383" s="238" t="s">
        <v>2273</v>
      </c>
      <c r="AQ383" s="238" t="s">
        <v>2273</v>
      </c>
      <c r="AR383" s="238" t="s">
        <v>2273</v>
      </c>
      <c r="AS383" s="238" t="s">
        <v>2273</v>
      </c>
      <c r="AT383" s="238" t="s">
        <v>2273</v>
      </c>
      <c r="AU383" s="238" t="s">
        <v>2273</v>
      </c>
    </row>
    <row r="384" spans="2:47" ht="63" hidden="1">
      <c r="B384" s="239" t="s">
        <v>3458</v>
      </c>
      <c r="C384" s="240" t="s">
        <v>3459</v>
      </c>
      <c r="D384" s="240" t="s">
        <v>2268</v>
      </c>
      <c r="E384" s="240" t="s">
        <v>2268</v>
      </c>
      <c r="F384" s="240" t="s">
        <v>2574</v>
      </c>
      <c r="G384" s="240" t="s">
        <v>3460</v>
      </c>
      <c r="H384" s="240" t="s">
        <v>3457</v>
      </c>
      <c r="I384" s="240" t="s">
        <v>2272</v>
      </c>
      <c r="J384" s="242">
        <v>60.55</v>
      </c>
      <c r="K384" s="242">
        <v>58.31</v>
      </c>
      <c r="L384" s="242">
        <v>56.64</v>
      </c>
      <c r="M384" s="242">
        <v>54.64</v>
      </c>
      <c r="N384" s="242">
        <v>52.11</v>
      </c>
      <c r="O384" s="242">
        <v>50.13</v>
      </c>
      <c r="P384" s="242">
        <v>47.73</v>
      </c>
      <c r="Q384" s="241">
        <v>46</v>
      </c>
      <c r="R384" s="241">
        <v>44.8</v>
      </c>
      <c r="S384" s="241">
        <v>44</v>
      </c>
      <c r="T384" s="237">
        <v>43.4</v>
      </c>
      <c r="U384" s="237">
        <v>42.3</v>
      </c>
      <c r="V384" s="237">
        <v>40.700000000000003</v>
      </c>
      <c r="W384" s="237">
        <v>38.9</v>
      </c>
      <c r="X384" s="237">
        <v>37</v>
      </c>
      <c r="Y384" s="242" t="s">
        <v>2273</v>
      </c>
      <c r="Z384" s="242" t="s">
        <v>2273</v>
      </c>
      <c r="AA384" s="242" t="s">
        <v>2273</v>
      </c>
      <c r="AB384" s="242" t="s">
        <v>2273</v>
      </c>
      <c r="AC384" s="242" t="s">
        <v>2273</v>
      </c>
      <c r="AD384" s="242" t="s">
        <v>2273</v>
      </c>
      <c r="AE384" s="242" t="s">
        <v>2273</v>
      </c>
      <c r="AF384" s="242" t="s">
        <v>2273</v>
      </c>
      <c r="AG384" s="242" t="s">
        <v>2273</v>
      </c>
      <c r="AH384" s="242" t="s">
        <v>2273</v>
      </c>
      <c r="AI384" s="242" t="s">
        <v>2273</v>
      </c>
      <c r="AJ384" s="242" t="s">
        <v>2273</v>
      </c>
      <c r="AK384" s="242" t="s">
        <v>2273</v>
      </c>
      <c r="AL384" s="242" t="s">
        <v>2273</v>
      </c>
      <c r="AM384" s="242" t="s">
        <v>2273</v>
      </c>
      <c r="AN384" s="242" t="s">
        <v>2273</v>
      </c>
      <c r="AO384" s="242" t="s">
        <v>2273</v>
      </c>
      <c r="AP384" s="242" t="s">
        <v>2273</v>
      </c>
      <c r="AQ384" s="242" t="s">
        <v>2273</v>
      </c>
      <c r="AR384" s="242" t="s">
        <v>2273</v>
      </c>
      <c r="AS384" s="242" t="s">
        <v>2273</v>
      </c>
      <c r="AT384" s="242" t="s">
        <v>2273</v>
      </c>
      <c r="AU384" s="242" t="s">
        <v>2273</v>
      </c>
    </row>
    <row r="385" spans="2:47" ht="42" hidden="1">
      <c r="B385" s="234" t="s">
        <v>3461</v>
      </c>
      <c r="C385" s="235" t="s">
        <v>3462</v>
      </c>
      <c r="D385" s="235" t="s">
        <v>2483</v>
      </c>
      <c r="E385" s="235" t="s">
        <v>2433</v>
      </c>
      <c r="F385" s="235" t="s">
        <v>3463</v>
      </c>
      <c r="G385" s="235" t="s">
        <v>3464</v>
      </c>
      <c r="H385" s="235" t="s">
        <v>2268</v>
      </c>
      <c r="I385" s="235" t="s">
        <v>2272</v>
      </c>
      <c r="J385" s="236">
        <v>-0.93870000000000009</v>
      </c>
      <c r="K385" s="236">
        <v>-0.60299999999999998</v>
      </c>
      <c r="L385" s="236">
        <v>-5.7873000000000001</v>
      </c>
      <c r="M385" s="236">
        <v>-1.5150999999999999</v>
      </c>
      <c r="N385" s="236">
        <v>3.9481999999999999</v>
      </c>
      <c r="O385" s="236">
        <v>2.7406999999999999</v>
      </c>
      <c r="P385" s="236">
        <v>-2.1789999999999998</v>
      </c>
      <c r="Q385" s="236">
        <v>-2.1915999999999998</v>
      </c>
      <c r="R385" s="236">
        <v>7.5636999999999999</v>
      </c>
      <c r="S385" s="236">
        <v>3.4312</v>
      </c>
      <c r="T385" s="237">
        <v>-2.7459000000000002</v>
      </c>
      <c r="U385" s="237">
        <v>3.7616000000000001</v>
      </c>
      <c r="V385" s="237">
        <v>3.9376000000000002</v>
      </c>
      <c r="W385" s="237">
        <v>3.2951999999999999</v>
      </c>
      <c r="X385" s="237">
        <v>1.7962</v>
      </c>
      <c r="Y385" s="238" t="s">
        <v>2273</v>
      </c>
      <c r="Z385" s="238" t="s">
        <v>2273</v>
      </c>
      <c r="AA385" s="238" t="s">
        <v>2273</v>
      </c>
      <c r="AB385" s="238" t="s">
        <v>2273</v>
      </c>
      <c r="AC385" s="238" t="s">
        <v>2273</v>
      </c>
      <c r="AD385" s="238" t="s">
        <v>2273</v>
      </c>
      <c r="AE385" s="238" t="s">
        <v>2273</v>
      </c>
      <c r="AF385" s="238" t="s">
        <v>2273</v>
      </c>
      <c r="AG385" s="238" t="s">
        <v>2273</v>
      </c>
      <c r="AH385" s="238" t="s">
        <v>2273</v>
      </c>
      <c r="AI385" s="238" t="s">
        <v>2273</v>
      </c>
      <c r="AJ385" s="238" t="s">
        <v>2273</v>
      </c>
      <c r="AK385" s="238" t="s">
        <v>2273</v>
      </c>
      <c r="AL385" s="238" t="s">
        <v>2273</v>
      </c>
      <c r="AM385" s="238" t="s">
        <v>2273</v>
      </c>
      <c r="AN385" s="238" t="s">
        <v>2273</v>
      </c>
      <c r="AO385" s="238" t="s">
        <v>2273</v>
      </c>
      <c r="AP385" s="238" t="s">
        <v>2273</v>
      </c>
      <c r="AQ385" s="238" t="s">
        <v>2273</v>
      </c>
      <c r="AR385" s="238" t="s">
        <v>2273</v>
      </c>
      <c r="AS385" s="238" t="s">
        <v>2273</v>
      </c>
      <c r="AT385" s="238" t="s">
        <v>2273</v>
      </c>
      <c r="AU385" s="238" t="s">
        <v>2273</v>
      </c>
    </row>
    <row r="386" spans="2:47" ht="31.5" hidden="1">
      <c r="B386" s="239" t="s">
        <v>3465</v>
      </c>
      <c r="C386" s="240" t="s">
        <v>3466</v>
      </c>
      <c r="D386" s="240" t="s">
        <v>2268</v>
      </c>
      <c r="E386" s="240" t="s">
        <v>2268</v>
      </c>
      <c r="F386" s="240" t="s">
        <v>2268</v>
      </c>
      <c r="G386" s="240" t="s">
        <v>3467</v>
      </c>
      <c r="H386" s="240" t="s">
        <v>2268</v>
      </c>
      <c r="I386" s="240" t="s">
        <v>2272</v>
      </c>
      <c r="J386" s="242">
        <v>13.137</v>
      </c>
      <c r="K386" s="242">
        <v>12.952</v>
      </c>
      <c r="L386" s="242">
        <v>13.363</v>
      </c>
      <c r="M386" s="242">
        <v>13.631</v>
      </c>
      <c r="N386" s="242">
        <v>13.592000000000001</v>
      </c>
      <c r="O386" s="242">
        <v>13.382</v>
      </c>
      <c r="P386" s="242">
        <v>13.21</v>
      </c>
      <c r="Q386" s="242">
        <v>14.795999999999999</v>
      </c>
      <c r="R386" s="241">
        <v>14.6</v>
      </c>
      <c r="S386" s="241">
        <v>13.9</v>
      </c>
      <c r="T386" s="237">
        <v>14</v>
      </c>
      <c r="U386" s="237">
        <v>13.9</v>
      </c>
      <c r="V386" s="237">
        <v>13.9</v>
      </c>
      <c r="W386" s="237">
        <v>13.7</v>
      </c>
      <c r="X386" s="237">
        <v>13.5</v>
      </c>
      <c r="Y386" s="242" t="s">
        <v>2273</v>
      </c>
      <c r="Z386" s="242" t="s">
        <v>2273</v>
      </c>
      <c r="AA386" s="242" t="s">
        <v>2273</v>
      </c>
      <c r="AB386" s="242" t="s">
        <v>2273</v>
      </c>
      <c r="AC386" s="242" t="s">
        <v>2273</v>
      </c>
      <c r="AD386" s="242" t="s">
        <v>2273</v>
      </c>
      <c r="AE386" s="242" t="s">
        <v>2273</v>
      </c>
      <c r="AF386" s="242" t="s">
        <v>2273</v>
      </c>
      <c r="AG386" s="242" t="s">
        <v>2273</v>
      </c>
      <c r="AH386" s="242" t="s">
        <v>2273</v>
      </c>
      <c r="AI386" s="242" t="s">
        <v>2273</v>
      </c>
      <c r="AJ386" s="242" t="s">
        <v>2273</v>
      </c>
      <c r="AK386" s="242" t="s">
        <v>2273</v>
      </c>
      <c r="AL386" s="242" t="s">
        <v>2273</v>
      </c>
      <c r="AM386" s="242" t="s">
        <v>2273</v>
      </c>
      <c r="AN386" s="242" t="s">
        <v>2273</v>
      </c>
      <c r="AO386" s="242" t="s">
        <v>2273</v>
      </c>
      <c r="AP386" s="242" t="s">
        <v>2273</v>
      </c>
      <c r="AQ386" s="242" t="s">
        <v>2273</v>
      </c>
      <c r="AR386" s="242" t="s">
        <v>2273</v>
      </c>
      <c r="AS386" s="242" t="s">
        <v>2273</v>
      </c>
      <c r="AT386" s="242" t="s">
        <v>2273</v>
      </c>
      <c r="AU386" s="242" t="s">
        <v>2273</v>
      </c>
    </row>
    <row r="387" spans="2:47" ht="63" hidden="1">
      <c r="B387" s="234" t="s">
        <v>3468</v>
      </c>
      <c r="C387" s="235" t="s">
        <v>3469</v>
      </c>
      <c r="D387" s="235" t="s">
        <v>2268</v>
      </c>
      <c r="E387" s="235" t="s">
        <v>2268</v>
      </c>
      <c r="F387" s="235" t="s">
        <v>2285</v>
      </c>
      <c r="G387" s="235" t="s">
        <v>3470</v>
      </c>
      <c r="H387" s="235" t="s">
        <v>3076</v>
      </c>
      <c r="I387" s="235" t="s">
        <v>2272</v>
      </c>
      <c r="J387" s="236">
        <v>0.4</v>
      </c>
      <c r="K387" s="236">
        <v>1.8</v>
      </c>
      <c r="L387" s="236">
        <v>1.1000000000000001</v>
      </c>
      <c r="M387" s="236">
        <v>1.6</v>
      </c>
      <c r="N387" s="236">
        <v>1.7</v>
      </c>
      <c r="O387" s="236">
        <v>2.1</v>
      </c>
      <c r="P387" s="236">
        <v>1.1000000000000001</v>
      </c>
      <c r="Q387" s="236">
        <v>-0.5</v>
      </c>
      <c r="R387" s="236">
        <v>3.1</v>
      </c>
      <c r="S387" s="236">
        <v>4.3</v>
      </c>
      <c r="T387" s="237">
        <v>2.7</v>
      </c>
      <c r="U387" s="237">
        <v>3.3</v>
      </c>
      <c r="V387" s="237">
        <v>2.5</v>
      </c>
      <c r="W387" s="237">
        <v>2.2999999999999998</v>
      </c>
      <c r="X387" s="237">
        <v>2.6</v>
      </c>
      <c r="Y387" s="238" t="s">
        <v>2273</v>
      </c>
      <c r="Z387" s="238" t="s">
        <v>2273</v>
      </c>
      <c r="AA387" s="238" t="s">
        <v>2273</v>
      </c>
      <c r="AB387" s="238" t="s">
        <v>2273</v>
      </c>
      <c r="AC387" s="238" t="s">
        <v>2273</v>
      </c>
      <c r="AD387" s="238" t="s">
        <v>2273</v>
      </c>
      <c r="AE387" s="238" t="s">
        <v>2273</v>
      </c>
      <c r="AF387" s="238" t="s">
        <v>2273</v>
      </c>
      <c r="AG387" s="238" t="s">
        <v>2273</v>
      </c>
      <c r="AH387" s="238" t="s">
        <v>2273</v>
      </c>
      <c r="AI387" s="238" t="s">
        <v>2273</v>
      </c>
      <c r="AJ387" s="238" t="s">
        <v>2273</v>
      </c>
      <c r="AK387" s="238" t="s">
        <v>2273</v>
      </c>
      <c r="AL387" s="238" t="s">
        <v>2273</v>
      </c>
      <c r="AM387" s="238" t="s">
        <v>2273</v>
      </c>
      <c r="AN387" s="238" t="s">
        <v>2273</v>
      </c>
      <c r="AO387" s="238" t="s">
        <v>2273</v>
      </c>
      <c r="AP387" s="238" t="s">
        <v>2273</v>
      </c>
      <c r="AQ387" s="238" t="s">
        <v>2273</v>
      </c>
      <c r="AR387" s="238" t="s">
        <v>2273</v>
      </c>
      <c r="AS387" s="238" t="s">
        <v>2273</v>
      </c>
      <c r="AT387" s="238" t="s">
        <v>2273</v>
      </c>
      <c r="AU387" s="238" t="s">
        <v>2273</v>
      </c>
    </row>
    <row r="388" spans="2:47" ht="63" hidden="1">
      <c r="B388" s="239" t="s">
        <v>3471</v>
      </c>
      <c r="C388" s="240" t="s">
        <v>3472</v>
      </c>
      <c r="D388" s="240" t="s">
        <v>2483</v>
      </c>
      <c r="E388" s="240" t="s">
        <v>2433</v>
      </c>
      <c r="F388" s="240" t="s">
        <v>2285</v>
      </c>
      <c r="G388" s="240" t="s">
        <v>3470</v>
      </c>
      <c r="H388" s="240" t="s">
        <v>3076</v>
      </c>
      <c r="I388" s="240" t="s">
        <v>2272</v>
      </c>
      <c r="J388" s="241">
        <v>169.553</v>
      </c>
      <c r="K388" s="241">
        <v>181.21700000000001</v>
      </c>
      <c r="L388" s="241">
        <v>172.11600000000001</v>
      </c>
      <c r="M388" s="241">
        <v>172.18</v>
      </c>
      <c r="N388" s="241">
        <v>182.85499999999999</v>
      </c>
      <c r="O388" s="241">
        <v>194.256</v>
      </c>
      <c r="P388" s="241">
        <v>186.37299999999999</v>
      </c>
      <c r="Q388" s="241">
        <v>184.98400000000001</v>
      </c>
      <c r="R388" s="241">
        <v>201.39699999999999</v>
      </c>
      <c r="S388" s="241">
        <v>194.476</v>
      </c>
      <c r="T388" s="237">
        <v>207.91800000000001</v>
      </c>
      <c r="U388" s="237">
        <v>231.14099999999999</v>
      </c>
      <c r="V388" s="237">
        <v>250.67099999999999</v>
      </c>
      <c r="W388" s="237">
        <v>262.65800000000002</v>
      </c>
      <c r="X388" s="237">
        <v>268.24200000000002</v>
      </c>
      <c r="Y388" s="242" t="s">
        <v>2273</v>
      </c>
      <c r="Z388" s="242" t="s">
        <v>2273</v>
      </c>
      <c r="AA388" s="242" t="s">
        <v>2273</v>
      </c>
      <c r="AB388" s="242" t="s">
        <v>2273</v>
      </c>
      <c r="AC388" s="242" t="s">
        <v>2273</v>
      </c>
      <c r="AD388" s="242" t="s">
        <v>2273</v>
      </c>
      <c r="AE388" s="242" t="s">
        <v>2273</v>
      </c>
      <c r="AF388" s="242" t="s">
        <v>2273</v>
      </c>
      <c r="AG388" s="242" t="s">
        <v>2273</v>
      </c>
      <c r="AH388" s="242" t="s">
        <v>2273</v>
      </c>
      <c r="AI388" s="242" t="s">
        <v>2273</v>
      </c>
      <c r="AJ388" s="242" t="s">
        <v>2273</v>
      </c>
      <c r="AK388" s="242" t="s">
        <v>2273</v>
      </c>
      <c r="AL388" s="242" t="s">
        <v>2273</v>
      </c>
      <c r="AM388" s="242" t="s">
        <v>2273</v>
      </c>
      <c r="AN388" s="242" t="s">
        <v>2273</v>
      </c>
      <c r="AO388" s="242" t="s">
        <v>2273</v>
      </c>
      <c r="AP388" s="242" t="s">
        <v>2273</v>
      </c>
      <c r="AQ388" s="242" t="s">
        <v>2273</v>
      </c>
      <c r="AR388" s="242" t="s">
        <v>2273</v>
      </c>
      <c r="AS388" s="242" t="s">
        <v>2273</v>
      </c>
      <c r="AT388" s="242" t="s">
        <v>2273</v>
      </c>
      <c r="AU388" s="242" t="s">
        <v>2273</v>
      </c>
    </row>
    <row r="389" spans="2:47" ht="63" hidden="1">
      <c r="B389" s="234" t="s">
        <v>3473</v>
      </c>
      <c r="C389" s="235" t="s">
        <v>3474</v>
      </c>
      <c r="D389" s="235" t="s">
        <v>2483</v>
      </c>
      <c r="E389" s="235" t="s">
        <v>2433</v>
      </c>
      <c r="F389" s="235" t="s">
        <v>2285</v>
      </c>
      <c r="G389" s="235" t="s">
        <v>3470</v>
      </c>
      <c r="H389" s="235" t="s">
        <v>3076</v>
      </c>
      <c r="I389" s="235" t="s">
        <v>2272</v>
      </c>
      <c r="J389" s="236">
        <v>149.76500000000001</v>
      </c>
      <c r="K389" s="236">
        <v>152.459</v>
      </c>
      <c r="L389" s="236">
        <v>154.173</v>
      </c>
      <c r="M389" s="236">
        <v>156.565</v>
      </c>
      <c r="N389" s="236">
        <v>159.25700000000001</v>
      </c>
      <c r="O389" s="236">
        <v>162.583</v>
      </c>
      <c r="P389" s="236">
        <v>164.32900000000001</v>
      </c>
      <c r="Q389" s="236">
        <v>163.44300000000001</v>
      </c>
      <c r="R389" s="236">
        <v>168.47800000000001</v>
      </c>
      <c r="S389" s="236">
        <v>175.65200000000002</v>
      </c>
      <c r="T389" s="237">
        <v>180.46600000000001</v>
      </c>
      <c r="U389" s="237">
        <v>186.35300000000001</v>
      </c>
      <c r="V389" s="237">
        <v>191.029</v>
      </c>
      <c r="W389" s="237">
        <v>195.42400000000001</v>
      </c>
      <c r="X389" s="237">
        <v>200.42500000000001</v>
      </c>
      <c r="Y389" s="238" t="s">
        <v>2273</v>
      </c>
      <c r="Z389" s="238" t="s">
        <v>2273</v>
      </c>
      <c r="AA389" s="238" t="s">
        <v>2273</v>
      </c>
      <c r="AB389" s="238" t="s">
        <v>2273</v>
      </c>
      <c r="AC389" s="238" t="s">
        <v>2273</v>
      </c>
      <c r="AD389" s="238" t="s">
        <v>2273</v>
      </c>
      <c r="AE389" s="238" t="s">
        <v>2273</v>
      </c>
      <c r="AF389" s="238" t="s">
        <v>2273</v>
      </c>
      <c r="AG389" s="238" t="s">
        <v>2273</v>
      </c>
      <c r="AH389" s="238" t="s">
        <v>2273</v>
      </c>
      <c r="AI389" s="238" t="s">
        <v>2273</v>
      </c>
      <c r="AJ389" s="238" t="s">
        <v>2273</v>
      </c>
      <c r="AK389" s="238" t="s">
        <v>2273</v>
      </c>
      <c r="AL389" s="238" t="s">
        <v>2273</v>
      </c>
      <c r="AM389" s="238" t="s">
        <v>2273</v>
      </c>
      <c r="AN389" s="238" t="s">
        <v>2273</v>
      </c>
      <c r="AO389" s="238" t="s">
        <v>2273</v>
      </c>
      <c r="AP389" s="238" t="s">
        <v>2273</v>
      </c>
      <c r="AQ389" s="238" t="s">
        <v>2273</v>
      </c>
      <c r="AR389" s="238" t="s">
        <v>2273</v>
      </c>
      <c r="AS389" s="238" t="s">
        <v>2273</v>
      </c>
      <c r="AT389" s="238" t="s">
        <v>2273</v>
      </c>
      <c r="AU389" s="238" t="s">
        <v>2273</v>
      </c>
    </row>
    <row r="390" spans="2:47" ht="252" hidden="1">
      <c r="B390" s="239" t="s">
        <v>3475</v>
      </c>
      <c r="C390" s="240" t="s">
        <v>3476</v>
      </c>
      <c r="D390" s="240" t="s">
        <v>2268</v>
      </c>
      <c r="E390" s="240" t="s">
        <v>2268</v>
      </c>
      <c r="F390" s="240" t="s">
        <v>2285</v>
      </c>
      <c r="G390" s="240" t="s">
        <v>3477</v>
      </c>
      <c r="H390" s="240" t="s">
        <v>3478</v>
      </c>
      <c r="I390" s="240" t="s">
        <v>2272</v>
      </c>
      <c r="J390" s="241">
        <v>1</v>
      </c>
      <c r="K390" s="241">
        <v>2.2999999999999998</v>
      </c>
      <c r="L390" s="241">
        <v>1.6</v>
      </c>
      <c r="M390" s="241">
        <v>2</v>
      </c>
      <c r="N390" s="241">
        <v>2.1</v>
      </c>
      <c r="O390" s="241">
        <v>2.6</v>
      </c>
      <c r="P390" s="241">
        <v>1.6</v>
      </c>
      <c r="Q390" s="241">
        <v>-4.0999999999999996</v>
      </c>
      <c r="R390" s="241">
        <v>3.2</v>
      </c>
      <c r="S390" s="241">
        <v>3.7</v>
      </c>
      <c r="T390" s="237">
        <v>1.4</v>
      </c>
      <c r="U390" s="237">
        <v>1.8</v>
      </c>
      <c r="V390" s="237">
        <v>2</v>
      </c>
      <c r="W390" s="237">
        <v>1.8</v>
      </c>
      <c r="X390" s="237">
        <v>2</v>
      </c>
      <c r="Y390" s="242" t="s">
        <v>2273</v>
      </c>
      <c r="Z390" s="242" t="s">
        <v>2273</v>
      </c>
      <c r="AA390" s="242" t="s">
        <v>2273</v>
      </c>
      <c r="AB390" s="242" t="s">
        <v>2273</v>
      </c>
      <c r="AC390" s="242" t="s">
        <v>2273</v>
      </c>
      <c r="AD390" s="242" t="s">
        <v>2273</v>
      </c>
      <c r="AE390" s="242" t="s">
        <v>2273</v>
      </c>
      <c r="AF390" s="242" t="s">
        <v>2273</v>
      </c>
      <c r="AG390" s="242" t="s">
        <v>2273</v>
      </c>
      <c r="AH390" s="242" t="s">
        <v>2273</v>
      </c>
      <c r="AI390" s="242" t="s">
        <v>2273</v>
      </c>
      <c r="AJ390" s="242" t="s">
        <v>2273</v>
      </c>
      <c r="AK390" s="242" t="s">
        <v>2273</v>
      </c>
      <c r="AL390" s="242" t="s">
        <v>2273</v>
      </c>
      <c r="AM390" s="242" t="s">
        <v>2273</v>
      </c>
      <c r="AN390" s="242" t="s">
        <v>2273</v>
      </c>
      <c r="AO390" s="242" t="s">
        <v>2273</v>
      </c>
      <c r="AP390" s="242" t="s">
        <v>2273</v>
      </c>
      <c r="AQ390" s="242" t="s">
        <v>2273</v>
      </c>
      <c r="AR390" s="242" t="s">
        <v>2273</v>
      </c>
      <c r="AS390" s="242" t="s">
        <v>2273</v>
      </c>
      <c r="AT390" s="242" t="s">
        <v>2273</v>
      </c>
      <c r="AU390" s="242" t="s">
        <v>2273</v>
      </c>
    </row>
    <row r="391" spans="2:47" ht="252" hidden="1">
      <c r="B391" s="234" t="s">
        <v>3479</v>
      </c>
      <c r="C391" s="235" t="s">
        <v>3480</v>
      </c>
      <c r="D391" s="235" t="s">
        <v>2483</v>
      </c>
      <c r="E391" s="235" t="s">
        <v>2433</v>
      </c>
      <c r="F391" s="235" t="s">
        <v>2285</v>
      </c>
      <c r="G391" s="235" t="s">
        <v>3477</v>
      </c>
      <c r="H391" s="235" t="s">
        <v>3478</v>
      </c>
      <c r="I391" s="235" t="s">
        <v>2272</v>
      </c>
      <c r="J391" s="236">
        <v>1.716</v>
      </c>
      <c r="K391" s="236">
        <v>1.843</v>
      </c>
      <c r="L391" s="236">
        <v>1.758</v>
      </c>
      <c r="M391" s="236">
        <v>1.766</v>
      </c>
      <c r="N391" s="236">
        <v>1.883</v>
      </c>
      <c r="O391" s="236">
        <v>2.0100000000000002</v>
      </c>
      <c r="P391" s="236">
        <v>1.9370000000000001</v>
      </c>
      <c r="Q391" s="236">
        <v>1.8540000000000001</v>
      </c>
      <c r="R391" s="236">
        <v>2.0220000000000002</v>
      </c>
      <c r="S391" s="236">
        <v>1.9410000000000001</v>
      </c>
      <c r="T391" s="237">
        <v>2.0470000000000002</v>
      </c>
      <c r="U391" s="237">
        <v>2.2440000000000002</v>
      </c>
      <c r="V391" s="237">
        <v>2.423</v>
      </c>
      <c r="W391" s="237">
        <v>2.5260000000000002</v>
      </c>
      <c r="X391" s="237">
        <v>2.5659999999999998</v>
      </c>
      <c r="Y391" s="238" t="s">
        <v>2273</v>
      </c>
      <c r="Z391" s="238" t="s">
        <v>2273</v>
      </c>
      <c r="AA391" s="238" t="s">
        <v>2273</v>
      </c>
      <c r="AB391" s="238" t="s">
        <v>2273</v>
      </c>
      <c r="AC391" s="238" t="s">
        <v>2273</v>
      </c>
      <c r="AD391" s="238" t="s">
        <v>2273</v>
      </c>
      <c r="AE391" s="238" t="s">
        <v>2273</v>
      </c>
      <c r="AF391" s="238" t="s">
        <v>2273</v>
      </c>
      <c r="AG391" s="238" t="s">
        <v>2273</v>
      </c>
      <c r="AH391" s="238" t="s">
        <v>2273</v>
      </c>
      <c r="AI391" s="238" t="s">
        <v>2273</v>
      </c>
      <c r="AJ391" s="238" t="s">
        <v>2273</v>
      </c>
      <c r="AK391" s="238" t="s">
        <v>2273</v>
      </c>
      <c r="AL391" s="238" t="s">
        <v>2273</v>
      </c>
      <c r="AM391" s="238" t="s">
        <v>2273</v>
      </c>
      <c r="AN391" s="238" t="s">
        <v>2273</v>
      </c>
      <c r="AO391" s="238" t="s">
        <v>2273</v>
      </c>
      <c r="AP391" s="238" t="s">
        <v>2273</v>
      </c>
      <c r="AQ391" s="238" t="s">
        <v>2273</v>
      </c>
      <c r="AR391" s="238" t="s">
        <v>2273</v>
      </c>
      <c r="AS391" s="238" t="s">
        <v>2273</v>
      </c>
      <c r="AT391" s="238" t="s">
        <v>2273</v>
      </c>
      <c r="AU391" s="238" t="s">
        <v>2273</v>
      </c>
    </row>
    <row r="392" spans="2:47" ht="252" hidden="1">
      <c r="B392" s="239" t="s">
        <v>3481</v>
      </c>
      <c r="C392" s="240" t="s">
        <v>3482</v>
      </c>
      <c r="D392" s="240" t="s">
        <v>2483</v>
      </c>
      <c r="E392" s="240" t="s">
        <v>2433</v>
      </c>
      <c r="F392" s="240" t="s">
        <v>2285</v>
      </c>
      <c r="G392" s="240" t="s">
        <v>3477</v>
      </c>
      <c r="H392" s="240" t="s">
        <v>3478</v>
      </c>
      <c r="I392" s="240" t="s">
        <v>2272</v>
      </c>
      <c r="J392" s="241">
        <v>1.516</v>
      </c>
      <c r="K392" s="241">
        <v>1.55</v>
      </c>
      <c r="L392" s="241">
        <v>1.575</v>
      </c>
      <c r="M392" s="241">
        <v>1.6060000000000001</v>
      </c>
      <c r="N392" s="241">
        <v>1.6400000000000001</v>
      </c>
      <c r="O392" s="241">
        <v>1.6819999999999999</v>
      </c>
      <c r="P392" s="241">
        <v>1.708</v>
      </c>
      <c r="Q392" s="241">
        <v>1.6380000000000001</v>
      </c>
      <c r="R392" s="241">
        <v>1.6910000000000001</v>
      </c>
      <c r="S392" s="241">
        <v>1.7530000000000001</v>
      </c>
      <c r="T392" s="237">
        <v>1.7770000000000001</v>
      </c>
      <c r="U392" s="237">
        <v>1.81</v>
      </c>
      <c r="V392" s="237">
        <v>1.8460000000000001</v>
      </c>
      <c r="W392" s="237">
        <v>1.879</v>
      </c>
      <c r="X392" s="237">
        <v>1.917</v>
      </c>
      <c r="Y392" s="242" t="s">
        <v>2273</v>
      </c>
      <c r="Z392" s="242" t="s">
        <v>2273</v>
      </c>
      <c r="AA392" s="242" t="s">
        <v>2273</v>
      </c>
      <c r="AB392" s="242" t="s">
        <v>2273</v>
      </c>
      <c r="AC392" s="242" t="s">
        <v>2273</v>
      </c>
      <c r="AD392" s="242" t="s">
        <v>2273</v>
      </c>
      <c r="AE392" s="242" t="s">
        <v>2273</v>
      </c>
      <c r="AF392" s="242" t="s">
        <v>2273</v>
      </c>
      <c r="AG392" s="242" t="s">
        <v>2273</v>
      </c>
      <c r="AH392" s="242" t="s">
        <v>2273</v>
      </c>
      <c r="AI392" s="242" t="s">
        <v>2273</v>
      </c>
      <c r="AJ392" s="242" t="s">
        <v>2273</v>
      </c>
      <c r="AK392" s="242" t="s">
        <v>2273</v>
      </c>
      <c r="AL392" s="242" t="s">
        <v>2273</v>
      </c>
      <c r="AM392" s="242" t="s">
        <v>2273</v>
      </c>
      <c r="AN392" s="242" t="s">
        <v>2273</v>
      </c>
      <c r="AO392" s="242" t="s">
        <v>2273</v>
      </c>
      <c r="AP392" s="242" t="s">
        <v>2273</v>
      </c>
      <c r="AQ392" s="242" t="s">
        <v>2273</v>
      </c>
      <c r="AR392" s="242" t="s">
        <v>2273</v>
      </c>
      <c r="AS392" s="242" t="s">
        <v>2273</v>
      </c>
      <c r="AT392" s="242" t="s">
        <v>2273</v>
      </c>
      <c r="AU392" s="242" t="s">
        <v>2273</v>
      </c>
    </row>
    <row r="393" spans="2:47" ht="63" hidden="1">
      <c r="B393" s="234" t="s">
        <v>3483</v>
      </c>
      <c r="C393" s="235" t="s">
        <v>3484</v>
      </c>
      <c r="D393" s="235" t="s">
        <v>2268</v>
      </c>
      <c r="E393" s="235" t="s">
        <v>2268</v>
      </c>
      <c r="F393" s="235" t="s">
        <v>2418</v>
      </c>
      <c r="G393" s="235" t="s">
        <v>3485</v>
      </c>
      <c r="H393" s="235" t="s">
        <v>2268</v>
      </c>
      <c r="I393" s="235" t="s">
        <v>2272</v>
      </c>
      <c r="J393" s="236">
        <v>8.1999999999999993</v>
      </c>
      <c r="K393" s="236">
        <v>8.1999999999999993</v>
      </c>
      <c r="L393" s="236">
        <v>8.1999999999999993</v>
      </c>
      <c r="M393" s="236">
        <v>8.1999999999999993</v>
      </c>
      <c r="N393" s="236">
        <v>8.1999999999999993</v>
      </c>
      <c r="O393" s="236">
        <v>8.1999999999999993</v>
      </c>
      <c r="P393" s="236">
        <v>8.1999999999999993</v>
      </c>
      <c r="Q393" s="236">
        <v>8.1999999999999993</v>
      </c>
      <c r="R393" s="236">
        <v>8.3000000000000007</v>
      </c>
      <c r="S393" s="236">
        <v>8.4</v>
      </c>
      <c r="T393" s="237">
        <v>8.5</v>
      </c>
      <c r="U393" s="237">
        <v>8.6</v>
      </c>
      <c r="V393" s="237">
        <v>8.6999999999999993</v>
      </c>
      <c r="W393" s="237">
        <v>8.6999999999999993</v>
      </c>
      <c r="X393" s="237">
        <v>8.6999999999999993</v>
      </c>
      <c r="Y393" s="238" t="s">
        <v>2273</v>
      </c>
      <c r="Z393" s="238" t="s">
        <v>2273</v>
      </c>
      <c r="AA393" s="238" t="s">
        <v>2273</v>
      </c>
      <c r="AB393" s="238" t="s">
        <v>2273</v>
      </c>
      <c r="AC393" s="238" t="s">
        <v>2273</v>
      </c>
      <c r="AD393" s="238" t="s">
        <v>2273</v>
      </c>
      <c r="AE393" s="238" t="s">
        <v>2273</v>
      </c>
      <c r="AF393" s="238" t="s">
        <v>2273</v>
      </c>
      <c r="AG393" s="238" t="s">
        <v>2273</v>
      </c>
      <c r="AH393" s="238" t="s">
        <v>2273</v>
      </c>
      <c r="AI393" s="238" t="s">
        <v>2273</v>
      </c>
      <c r="AJ393" s="238" t="s">
        <v>2273</v>
      </c>
      <c r="AK393" s="238" t="s">
        <v>2273</v>
      </c>
      <c r="AL393" s="238" t="s">
        <v>2273</v>
      </c>
      <c r="AM393" s="238" t="s">
        <v>2273</v>
      </c>
      <c r="AN393" s="238" t="s">
        <v>2273</v>
      </c>
      <c r="AO393" s="238" t="s">
        <v>2273</v>
      </c>
      <c r="AP393" s="238" t="s">
        <v>2273</v>
      </c>
      <c r="AQ393" s="238" t="s">
        <v>2273</v>
      </c>
      <c r="AR393" s="238" t="s">
        <v>2273</v>
      </c>
      <c r="AS393" s="238" t="s">
        <v>2273</v>
      </c>
      <c r="AT393" s="238" t="s">
        <v>2273</v>
      </c>
      <c r="AU393" s="238" t="s">
        <v>2273</v>
      </c>
    </row>
    <row r="394" spans="2:47" ht="42" hidden="1">
      <c r="B394" s="239" t="s">
        <v>3486</v>
      </c>
      <c r="C394" s="240" t="s">
        <v>3487</v>
      </c>
      <c r="D394" s="240" t="s">
        <v>2483</v>
      </c>
      <c r="E394" s="240" t="s">
        <v>2433</v>
      </c>
      <c r="F394" s="240" t="s">
        <v>2739</v>
      </c>
      <c r="G394" s="240" t="s">
        <v>3488</v>
      </c>
      <c r="H394" s="240" t="s">
        <v>2268</v>
      </c>
      <c r="I394" s="240" t="s">
        <v>2272</v>
      </c>
      <c r="J394" s="242">
        <v>341.6651</v>
      </c>
      <c r="K394" s="242">
        <v>358.798</v>
      </c>
      <c r="L394" s="242">
        <v>363.1671</v>
      </c>
      <c r="M394" s="242">
        <v>366.30680000000001</v>
      </c>
      <c r="N394" s="242">
        <v>384.47190000000001</v>
      </c>
      <c r="O394" s="242">
        <v>398.89949999999999</v>
      </c>
      <c r="P394" s="242">
        <v>404.0213</v>
      </c>
      <c r="Q394" s="242">
        <v>438.30329999999998</v>
      </c>
      <c r="R394" s="242">
        <v>458.3236</v>
      </c>
      <c r="S394" s="241">
        <v>407</v>
      </c>
      <c r="T394" s="237">
        <v>432</v>
      </c>
      <c r="U394" s="237">
        <v>451</v>
      </c>
      <c r="V394" s="237">
        <v>469</v>
      </c>
      <c r="W394" s="237">
        <v>483</v>
      </c>
      <c r="X394" s="237">
        <v>489</v>
      </c>
      <c r="Y394" s="242" t="s">
        <v>2273</v>
      </c>
      <c r="Z394" s="242" t="s">
        <v>2273</v>
      </c>
      <c r="AA394" s="242" t="s">
        <v>2273</v>
      </c>
      <c r="AB394" s="242" t="s">
        <v>2273</v>
      </c>
      <c r="AC394" s="242" t="s">
        <v>2273</v>
      </c>
      <c r="AD394" s="242" t="s">
        <v>2273</v>
      </c>
      <c r="AE394" s="242" t="s">
        <v>2273</v>
      </c>
      <c r="AF394" s="242" t="s">
        <v>2273</v>
      </c>
      <c r="AG394" s="242" t="s">
        <v>2273</v>
      </c>
      <c r="AH394" s="242" t="s">
        <v>2273</v>
      </c>
      <c r="AI394" s="242" t="s">
        <v>2273</v>
      </c>
      <c r="AJ394" s="242" t="s">
        <v>2273</v>
      </c>
      <c r="AK394" s="242" t="s">
        <v>2273</v>
      </c>
      <c r="AL394" s="242" t="s">
        <v>2273</v>
      </c>
      <c r="AM394" s="242" t="s">
        <v>2273</v>
      </c>
      <c r="AN394" s="242" t="s">
        <v>2273</v>
      </c>
      <c r="AO394" s="242" t="s">
        <v>2273</v>
      </c>
      <c r="AP394" s="242" t="s">
        <v>2273</v>
      </c>
      <c r="AQ394" s="242" t="s">
        <v>2273</v>
      </c>
      <c r="AR394" s="242" t="s">
        <v>2273</v>
      </c>
      <c r="AS394" s="242" t="s">
        <v>2273</v>
      </c>
      <c r="AT394" s="242" t="s">
        <v>2273</v>
      </c>
      <c r="AU394" s="242" t="s">
        <v>2273</v>
      </c>
    </row>
    <row r="395" spans="2:47" ht="63" hidden="1">
      <c r="B395" s="234" t="s">
        <v>3489</v>
      </c>
      <c r="C395" s="235" t="s">
        <v>3490</v>
      </c>
      <c r="D395" s="235" t="s">
        <v>2268</v>
      </c>
      <c r="E395" s="235" t="s">
        <v>2268</v>
      </c>
      <c r="F395" s="235" t="s">
        <v>2418</v>
      </c>
      <c r="G395" s="235" t="s">
        <v>3491</v>
      </c>
      <c r="H395" s="235" t="s">
        <v>2268</v>
      </c>
      <c r="I395" s="235" t="s">
        <v>2272</v>
      </c>
      <c r="J395" s="236">
        <v>4</v>
      </c>
      <c r="K395" s="236">
        <v>4</v>
      </c>
      <c r="L395" s="236">
        <v>4</v>
      </c>
      <c r="M395" s="236">
        <v>4</v>
      </c>
      <c r="N395" s="236">
        <v>4</v>
      </c>
      <c r="O395" s="236">
        <v>4</v>
      </c>
      <c r="P395" s="236">
        <v>4</v>
      </c>
      <c r="Q395" s="236">
        <v>4</v>
      </c>
      <c r="R395" s="236">
        <v>4</v>
      </c>
      <c r="S395" s="236">
        <v>4</v>
      </c>
      <c r="T395" s="237">
        <v>4</v>
      </c>
      <c r="U395" s="237">
        <v>4</v>
      </c>
      <c r="V395" s="237">
        <v>4</v>
      </c>
      <c r="W395" s="237">
        <v>4</v>
      </c>
      <c r="X395" s="237">
        <v>4</v>
      </c>
      <c r="Y395" s="238" t="s">
        <v>2273</v>
      </c>
      <c r="Z395" s="238" t="s">
        <v>2273</v>
      </c>
      <c r="AA395" s="238" t="s">
        <v>2273</v>
      </c>
      <c r="AB395" s="238" t="s">
        <v>2273</v>
      </c>
      <c r="AC395" s="238" t="s">
        <v>2273</v>
      </c>
      <c r="AD395" s="238" t="s">
        <v>2273</v>
      </c>
      <c r="AE395" s="238" t="s">
        <v>2273</v>
      </c>
      <c r="AF395" s="238" t="s">
        <v>2273</v>
      </c>
      <c r="AG395" s="238" t="s">
        <v>2273</v>
      </c>
      <c r="AH395" s="238" t="s">
        <v>2273</v>
      </c>
      <c r="AI395" s="238" t="s">
        <v>2273</v>
      </c>
      <c r="AJ395" s="238" t="s">
        <v>2273</v>
      </c>
      <c r="AK395" s="238" t="s">
        <v>2273</v>
      </c>
      <c r="AL395" s="238" t="s">
        <v>2273</v>
      </c>
      <c r="AM395" s="238" t="s">
        <v>2273</v>
      </c>
      <c r="AN395" s="238" t="s">
        <v>2273</v>
      </c>
      <c r="AO395" s="238" t="s">
        <v>2273</v>
      </c>
      <c r="AP395" s="238" t="s">
        <v>2273</v>
      </c>
      <c r="AQ395" s="238" t="s">
        <v>2273</v>
      </c>
      <c r="AR395" s="238" t="s">
        <v>2273</v>
      </c>
      <c r="AS395" s="238" t="s">
        <v>2273</v>
      </c>
      <c r="AT395" s="238" t="s">
        <v>2273</v>
      </c>
      <c r="AU395" s="238" t="s">
        <v>2273</v>
      </c>
    </row>
    <row r="396" spans="2:47" ht="63" hidden="1">
      <c r="B396" s="239" t="s">
        <v>3492</v>
      </c>
      <c r="C396" s="240" t="s">
        <v>3493</v>
      </c>
      <c r="D396" s="240" t="s">
        <v>2268</v>
      </c>
      <c r="E396" s="240" t="s">
        <v>2465</v>
      </c>
      <c r="F396" s="240" t="s">
        <v>2587</v>
      </c>
      <c r="G396" s="240" t="s">
        <v>3494</v>
      </c>
      <c r="H396" s="240" t="s">
        <v>2268</v>
      </c>
      <c r="I396" s="240" t="s">
        <v>2272</v>
      </c>
      <c r="J396" s="242">
        <v>6.6860000000000003E-2</v>
      </c>
      <c r="K396" s="241">
        <v>6.7299999999999999E-2</v>
      </c>
      <c r="L396" s="241">
        <v>6.7799999999999999E-2</v>
      </c>
      <c r="M396" s="241">
        <v>6.8400000000000002E-2</v>
      </c>
      <c r="N396" s="241">
        <v>6.9099999999999995E-2</v>
      </c>
      <c r="O396" s="241">
        <v>6.9800000000000001E-2</v>
      </c>
      <c r="P396" s="241">
        <v>7.0300000000000001E-2</v>
      </c>
      <c r="Q396" s="241">
        <v>6.9800000000000001E-2</v>
      </c>
      <c r="R396" s="241">
        <v>7.1300000000000002E-2</v>
      </c>
      <c r="S396" s="241">
        <v>7.3099999999999998E-2</v>
      </c>
      <c r="T396" s="237">
        <v>7.4300000000000005E-2</v>
      </c>
      <c r="U396" s="237">
        <v>7.5700000000000003E-2</v>
      </c>
      <c r="V396" s="237">
        <v>7.7100000000000002E-2</v>
      </c>
      <c r="W396" s="237">
        <v>7.85E-2</v>
      </c>
      <c r="X396" s="237">
        <v>0.08</v>
      </c>
      <c r="Y396" s="242" t="s">
        <v>2273</v>
      </c>
      <c r="Z396" s="242" t="s">
        <v>2273</v>
      </c>
      <c r="AA396" s="242" t="s">
        <v>2273</v>
      </c>
      <c r="AB396" s="242" t="s">
        <v>2273</v>
      </c>
      <c r="AC396" s="242" t="s">
        <v>2273</v>
      </c>
      <c r="AD396" s="242" t="s">
        <v>2273</v>
      </c>
      <c r="AE396" s="242" t="s">
        <v>2273</v>
      </c>
      <c r="AF396" s="242" t="s">
        <v>2273</v>
      </c>
      <c r="AG396" s="242" t="s">
        <v>2273</v>
      </c>
      <c r="AH396" s="242" t="s">
        <v>2273</v>
      </c>
      <c r="AI396" s="242" t="s">
        <v>2273</v>
      </c>
      <c r="AJ396" s="242" t="s">
        <v>2273</v>
      </c>
      <c r="AK396" s="242" t="s">
        <v>2273</v>
      </c>
      <c r="AL396" s="242" t="s">
        <v>2273</v>
      </c>
      <c r="AM396" s="242" t="s">
        <v>2273</v>
      </c>
      <c r="AN396" s="242" t="s">
        <v>2273</v>
      </c>
      <c r="AO396" s="242" t="s">
        <v>2273</v>
      </c>
      <c r="AP396" s="242" t="s">
        <v>2273</v>
      </c>
      <c r="AQ396" s="242" t="s">
        <v>2273</v>
      </c>
      <c r="AR396" s="242" t="s">
        <v>2273</v>
      </c>
      <c r="AS396" s="242" t="s">
        <v>2273</v>
      </c>
      <c r="AT396" s="242" t="s">
        <v>2273</v>
      </c>
      <c r="AU396" s="242" t="s">
        <v>2273</v>
      </c>
    </row>
    <row r="397" spans="2:47" ht="42" hidden="1">
      <c r="B397" s="234" t="s">
        <v>3495</v>
      </c>
      <c r="C397" s="235" t="s">
        <v>3496</v>
      </c>
      <c r="D397" s="235" t="s">
        <v>2268</v>
      </c>
      <c r="E397" s="235" t="s">
        <v>2268</v>
      </c>
      <c r="F397" s="235" t="s">
        <v>3497</v>
      </c>
      <c r="G397" s="235" t="s">
        <v>3498</v>
      </c>
      <c r="H397" s="235" t="s">
        <v>2268</v>
      </c>
      <c r="I397" s="235" t="s">
        <v>2272</v>
      </c>
      <c r="J397" s="238">
        <v>154.96299999999999</v>
      </c>
      <c r="K397" s="238">
        <v>134.58799999999999</v>
      </c>
      <c r="L397" s="238">
        <v>73.741</v>
      </c>
      <c r="M397" s="238">
        <v>68.346999999999994</v>
      </c>
      <c r="N397" s="238">
        <v>80.22</v>
      </c>
      <c r="O397" s="238" t="s">
        <v>2273</v>
      </c>
      <c r="P397" s="238" t="s">
        <v>2273</v>
      </c>
      <c r="Q397" s="238" t="s">
        <v>2273</v>
      </c>
      <c r="R397" s="238" t="s">
        <v>2273</v>
      </c>
      <c r="S397" s="238" t="s">
        <v>2273</v>
      </c>
      <c r="T397" s="238" t="s">
        <v>2273</v>
      </c>
      <c r="U397" s="238" t="s">
        <v>2273</v>
      </c>
      <c r="V397" s="238" t="s">
        <v>2273</v>
      </c>
      <c r="W397" s="238" t="s">
        <v>2273</v>
      </c>
      <c r="X397" s="238" t="s">
        <v>2273</v>
      </c>
      <c r="Y397" s="238" t="s">
        <v>2273</v>
      </c>
      <c r="Z397" s="238" t="s">
        <v>2273</v>
      </c>
      <c r="AA397" s="238" t="s">
        <v>2273</v>
      </c>
      <c r="AB397" s="238" t="s">
        <v>2273</v>
      </c>
      <c r="AC397" s="238" t="s">
        <v>2273</v>
      </c>
      <c r="AD397" s="238" t="s">
        <v>2273</v>
      </c>
      <c r="AE397" s="238" t="s">
        <v>2273</v>
      </c>
      <c r="AF397" s="238" t="s">
        <v>2273</v>
      </c>
      <c r="AG397" s="238" t="s">
        <v>2273</v>
      </c>
      <c r="AH397" s="238" t="s">
        <v>2273</v>
      </c>
      <c r="AI397" s="238" t="s">
        <v>2273</v>
      </c>
      <c r="AJ397" s="238" t="s">
        <v>2273</v>
      </c>
      <c r="AK397" s="238" t="s">
        <v>2273</v>
      </c>
      <c r="AL397" s="238" t="s">
        <v>2273</v>
      </c>
      <c r="AM397" s="238" t="s">
        <v>2273</v>
      </c>
      <c r="AN397" s="238" t="s">
        <v>2273</v>
      </c>
      <c r="AO397" s="238" t="s">
        <v>2273</v>
      </c>
      <c r="AP397" s="238" t="s">
        <v>2273</v>
      </c>
      <c r="AQ397" s="238" t="s">
        <v>2273</v>
      </c>
      <c r="AR397" s="238" t="s">
        <v>2273</v>
      </c>
      <c r="AS397" s="238" t="s">
        <v>2273</v>
      </c>
      <c r="AT397" s="238" t="s">
        <v>2273</v>
      </c>
      <c r="AU397" s="238" t="s">
        <v>2273</v>
      </c>
    </row>
    <row r="398" spans="2:47" ht="42" hidden="1">
      <c r="B398" s="239" t="s">
        <v>3499</v>
      </c>
      <c r="C398" s="240" t="s">
        <v>3500</v>
      </c>
      <c r="D398" s="240" t="s">
        <v>2268</v>
      </c>
      <c r="E398" s="240" t="s">
        <v>2268</v>
      </c>
      <c r="F398" s="240" t="s">
        <v>3497</v>
      </c>
      <c r="G398" s="240" t="s">
        <v>3501</v>
      </c>
      <c r="H398" s="240" t="s">
        <v>2268</v>
      </c>
      <c r="I398" s="240" t="s">
        <v>2272</v>
      </c>
      <c r="J398" s="242">
        <v>1015361.272</v>
      </c>
      <c r="K398" s="242">
        <v>893094.77500000002</v>
      </c>
      <c r="L398" s="242">
        <v>492783.12900000002</v>
      </c>
      <c r="M398" s="242">
        <v>461175.49200000003</v>
      </c>
      <c r="N398" s="242">
        <v>551814.39</v>
      </c>
      <c r="O398" s="242" t="s">
        <v>2273</v>
      </c>
      <c r="P398" s="242" t="s">
        <v>2273</v>
      </c>
      <c r="Q398" s="242" t="s">
        <v>2273</v>
      </c>
      <c r="R398" s="242" t="s">
        <v>2273</v>
      </c>
      <c r="S398" s="242" t="s">
        <v>2273</v>
      </c>
      <c r="T398" s="242" t="s">
        <v>2273</v>
      </c>
      <c r="U398" s="242" t="s">
        <v>2273</v>
      </c>
      <c r="V398" s="242" t="s">
        <v>2273</v>
      </c>
      <c r="W398" s="242" t="s">
        <v>2273</v>
      </c>
      <c r="X398" s="242" t="s">
        <v>2273</v>
      </c>
      <c r="Y398" s="242" t="s">
        <v>2273</v>
      </c>
      <c r="Z398" s="242" t="s">
        <v>2273</v>
      </c>
      <c r="AA398" s="242" t="s">
        <v>2273</v>
      </c>
      <c r="AB398" s="242" t="s">
        <v>2273</v>
      </c>
      <c r="AC398" s="242" t="s">
        <v>2273</v>
      </c>
      <c r="AD398" s="242" t="s">
        <v>2273</v>
      </c>
      <c r="AE398" s="242" t="s">
        <v>2273</v>
      </c>
      <c r="AF398" s="242" t="s">
        <v>2273</v>
      </c>
      <c r="AG398" s="242" t="s">
        <v>2273</v>
      </c>
      <c r="AH398" s="242" t="s">
        <v>2273</v>
      </c>
      <c r="AI398" s="242" t="s">
        <v>2273</v>
      </c>
      <c r="AJ398" s="242" t="s">
        <v>2273</v>
      </c>
      <c r="AK398" s="242" t="s">
        <v>2273</v>
      </c>
      <c r="AL398" s="242" t="s">
        <v>2273</v>
      </c>
      <c r="AM398" s="242" t="s">
        <v>2273</v>
      </c>
      <c r="AN398" s="242" t="s">
        <v>2273</v>
      </c>
      <c r="AO398" s="242" t="s">
        <v>2273</v>
      </c>
      <c r="AP398" s="242" t="s">
        <v>2273</v>
      </c>
      <c r="AQ398" s="242" t="s">
        <v>2273</v>
      </c>
      <c r="AR398" s="242" t="s">
        <v>2273</v>
      </c>
      <c r="AS398" s="242" t="s">
        <v>2273</v>
      </c>
      <c r="AT398" s="242" t="s">
        <v>2273</v>
      </c>
      <c r="AU398" s="242" t="s">
        <v>2273</v>
      </c>
    </row>
    <row r="399" spans="2:47" ht="21" hidden="1">
      <c r="B399" s="234" t="s">
        <v>3502</v>
      </c>
      <c r="C399" s="235" t="s">
        <v>3503</v>
      </c>
      <c r="D399" s="235" t="s">
        <v>2268</v>
      </c>
      <c r="E399" s="235" t="s">
        <v>2268</v>
      </c>
      <c r="F399" s="235" t="s">
        <v>3504</v>
      </c>
      <c r="G399" s="235" t="s">
        <v>3505</v>
      </c>
      <c r="H399" s="235" t="s">
        <v>2268</v>
      </c>
      <c r="I399" s="235" t="s">
        <v>2272</v>
      </c>
      <c r="J399" s="238">
        <v>927.28499999999997</v>
      </c>
      <c r="K399" s="238">
        <v>848.27200000000005</v>
      </c>
      <c r="L399" s="238">
        <v>435.72399999999999</v>
      </c>
      <c r="M399" s="238">
        <v>397.30200000000002</v>
      </c>
      <c r="N399" s="238">
        <v>487.899</v>
      </c>
      <c r="O399" s="238" t="s">
        <v>2273</v>
      </c>
      <c r="P399" s="238" t="s">
        <v>2273</v>
      </c>
      <c r="Q399" s="238" t="s">
        <v>2273</v>
      </c>
      <c r="R399" s="238" t="s">
        <v>2273</v>
      </c>
      <c r="S399" s="238" t="s">
        <v>2273</v>
      </c>
      <c r="T399" s="238" t="s">
        <v>2273</v>
      </c>
      <c r="U399" s="238" t="s">
        <v>2273</v>
      </c>
      <c r="V399" s="238" t="s">
        <v>2273</v>
      </c>
      <c r="W399" s="238" t="s">
        <v>2273</v>
      </c>
      <c r="X399" s="238" t="s">
        <v>2273</v>
      </c>
      <c r="Y399" s="238" t="s">
        <v>2273</v>
      </c>
      <c r="Z399" s="238" t="s">
        <v>2273</v>
      </c>
      <c r="AA399" s="238" t="s">
        <v>2273</v>
      </c>
      <c r="AB399" s="238" t="s">
        <v>2273</v>
      </c>
      <c r="AC399" s="238" t="s">
        <v>2273</v>
      </c>
      <c r="AD399" s="238" t="s">
        <v>2273</v>
      </c>
      <c r="AE399" s="238" t="s">
        <v>2273</v>
      </c>
      <c r="AF399" s="238" t="s">
        <v>2273</v>
      </c>
      <c r="AG399" s="238" t="s">
        <v>2273</v>
      </c>
      <c r="AH399" s="238" t="s">
        <v>2273</v>
      </c>
      <c r="AI399" s="238" t="s">
        <v>2273</v>
      </c>
      <c r="AJ399" s="238" t="s">
        <v>2273</v>
      </c>
      <c r="AK399" s="238" t="s">
        <v>2273</v>
      </c>
      <c r="AL399" s="238" t="s">
        <v>2273</v>
      </c>
      <c r="AM399" s="238" t="s">
        <v>2273</v>
      </c>
      <c r="AN399" s="238" t="s">
        <v>2273</v>
      </c>
      <c r="AO399" s="238" t="s">
        <v>2273</v>
      </c>
      <c r="AP399" s="238" t="s">
        <v>2273</v>
      </c>
      <c r="AQ399" s="238" t="s">
        <v>2273</v>
      </c>
      <c r="AR399" s="238" t="s">
        <v>2273</v>
      </c>
      <c r="AS399" s="238" t="s">
        <v>2273</v>
      </c>
      <c r="AT399" s="238" t="s">
        <v>2273</v>
      </c>
      <c r="AU399" s="238" t="s">
        <v>2273</v>
      </c>
    </row>
    <row r="400" spans="2:47" ht="42" hidden="1">
      <c r="B400" s="239" t="s">
        <v>3506</v>
      </c>
      <c r="C400" s="240" t="s">
        <v>3507</v>
      </c>
      <c r="D400" s="240" t="s">
        <v>2268</v>
      </c>
      <c r="E400" s="240" t="s">
        <v>2268</v>
      </c>
      <c r="F400" s="240" t="s">
        <v>3497</v>
      </c>
      <c r="G400" s="240" t="s">
        <v>3508</v>
      </c>
      <c r="H400" s="240" t="s">
        <v>2268</v>
      </c>
      <c r="I400" s="240" t="s">
        <v>2272</v>
      </c>
      <c r="J400" s="242">
        <v>812324.13399999996</v>
      </c>
      <c r="K400" s="242">
        <v>705519.04299999995</v>
      </c>
      <c r="L400" s="242">
        <v>386552.96</v>
      </c>
      <c r="M400" s="242">
        <v>358280.10100000002</v>
      </c>
      <c r="N400" s="242">
        <v>420516.95699999999</v>
      </c>
      <c r="O400" s="242" t="s">
        <v>2273</v>
      </c>
      <c r="P400" s="242" t="s">
        <v>2273</v>
      </c>
      <c r="Q400" s="242" t="s">
        <v>2273</v>
      </c>
      <c r="R400" s="242" t="s">
        <v>2273</v>
      </c>
      <c r="S400" s="242" t="s">
        <v>2273</v>
      </c>
      <c r="T400" s="242" t="s">
        <v>2273</v>
      </c>
      <c r="U400" s="242" t="s">
        <v>2273</v>
      </c>
      <c r="V400" s="242" t="s">
        <v>2273</v>
      </c>
      <c r="W400" s="242" t="s">
        <v>2273</v>
      </c>
      <c r="X400" s="242" t="s">
        <v>2273</v>
      </c>
      <c r="Y400" s="242" t="s">
        <v>2273</v>
      </c>
      <c r="Z400" s="242" t="s">
        <v>2273</v>
      </c>
      <c r="AA400" s="242" t="s">
        <v>2273</v>
      </c>
      <c r="AB400" s="242" t="s">
        <v>2273</v>
      </c>
      <c r="AC400" s="242" t="s">
        <v>2273</v>
      </c>
      <c r="AD400" s="242" t="s">
        <v>2273</v>
      </c>
      <c r="AE400" s="242" t="s">
        <v>2273</v>
      </c>
      <c r="AF400" s="242" t="s">
        <v>2273</v>
      </c>
      <c r="AG400" s="242" t="s">
        <v>2273</v>
      </c>
      <c r="AH400" s="242" t="s">
        <v>2273</v>
      </c>
      <c r="AI400" s="242" t="s">
        <v>2273</v>
      </c>
      <c r="AJ400" s="242" t="s">
        <v>2273</v>
      </c>
      <c r="AK400" s="242" t="s">
        <v>2273</v>
      </c>
      <c r="AL400" s="242" t="s">
        <v>2273</v>
      </c>
      <c r="AM400" s="242" t="s">
        <v>2273</v>
      </c>
      <c r="AN400" s="242" t="s">
        <v>2273</v>
      </c>
      <c r="AO400" s="242" t="s">
        <v>2273</v>
      </c>
      <c r="AP400" s="242" t="s">
        <v>2273</v>
      </c>
      <c r="AQ400" s="242" t="s">
        <v>2273</v>
      </c>
      <c r="AR400" s="242" t="s">
        <v>2273</v>
      </c>
      <c r="AS400" s="242" t="s">
        <v>2273</v>
      </c>
      <c r="AT400" s="242" t="s">
        <v>2273</v>
      </c>
      <c r="AU400" s="242" t="s">
        <v>2273</v>
      </c>
    </row>
    <row r="401" spans="2:47" ht="42" hidden="1">
      <c r="B401" s="234" t="s">
        <v>3509</v>
      </c>
      <c r="C401" s="235" t="s">
        <v>3510</v>
      </c>
      <c r="D401" s="235" t="s">
        <v>2268</v>
      </c>
      <c r="E401" s="235" t="s">
        <v>2268</v>
      </c>
      <c r="F401" s="235" t="s">
        <v>3511</v>
      </c>
      <c r="G401" s="235" t="s">
        <v>3512</v>
      </c>
      <c r="H401" s="235" t="s">
        <v>2268</v>
      </c>
      <c r="I401" s="235" t="s">
        <v>2272</v>
      </c>
      <c r="J401" s="238">
        <v>140.751</v>
      </c>
      <c r="K401" s="236">
        <v>122</v>
      </c>
      <c r="L401" s="236">
        <v>95.2</v>
      </c>
      <c r="M401" s="236">
        <v>72.2</v>
      </c>
      <c r="N401" s="236">
        <v>82.1</v>
      </c>
      <c r="O401" s="236">
        <v>93.6</v>
      </c>
      <c r="P401" s="236">
        <v>94.7</v>
      </c>
      <c r="Q401" s="236">
        <v>62.1</v>
      </c>
      <c r="R401" s="236">
        <v>101.3</v>
      </c>
      <c r="S401" s="238" t="s">
        <v>2273</v>
      </c>
      <c r="T401" s="238" t="s">
        <v>2273</v>
      </c>
      <c r="U401" s="238" t="s">
        <v>2273</v>
      </c>
      <c r="V401" s="238" t="s">
        <v>2273</v>
      </c>
      <c r="W401" s="238" t="s">
        <v>2273</v>
      </c>
      <c r="X401" s="238" t="s">
        <v>2273</v>
      </c>
      <c r="Y401" s="238" t="s">
        <v>2273</v>
      </c>
      <c r="Z401" s="238" t="s">
        <v>2273</v>
      </c>
      <c r="AA401" s="238" t="s">
        <v>2273</v>
      </c>
      <c r="AB401" s="238" t="s">
        <v>2273</v>
      </c>
      <c r="AC401" s="238" t="s">
        <v>2273</v>
      </c>
      <c r="AD401" s="238" t="s">
        <v>2273</v>
      </c>
      <c r="AE401" s="238" t="s">
        <v>2273</v>
      </c>
      <c r="AF401" s="238" t="s">
        <v>2273</v>
      </c>
      <c r="AG401" s="238" t="s">
        <v>2273</v>
      </c>
      <c r="AH401" s="238" t="s">
        <v>2273</v>
      </c>
      <c r="AI401" s="238" t="s">
        <v>2273</v>
      </c>
      <c r="AJ401" s="238" t="s">
        <v>2273</v>
      </c>
      <c r="AK401" s="238" t="s">
        <v>2273</v>
      </c>
      <c r="AL401" s="238" t="s">
        <v>2273</v>
      </c>
      <c r="AM401" s="238" t="s">
        <v>2273</v>
      </c>
      <c r="AN401" s="238" t="s">
        <v>2273</v>
      </c>
      <c r="AO401" s="238" t="s">
        <v>2273</v>
      </c>
      <c r="AP401" s="238" t="s">
        <v>2273</v>
      </c>
      <c r="AQ401" s="238" t="s">
        <v>2273</v>
      </c>
      <c r="AR401" s="238" t="s">
        <v>2273</v>
      </c>
      <c r="AS401" s="238" t="s">
        <v>2273</v>
      </c>
      <c r="AT401" s="238" t="s">
        <v>2273</v>
      </c>
      <c r="AU401" s="238" t="s">
        <v>2273</v>
      </c>
    </row>
    <row r="402" spans="2:47" ht="42" hidden="1">
      <c r="B402" s="239" t="s">
        <v>3513</v>
      </c>
      <c r="C402" s="240" t="s">
        <v>3514</v>
      </c>
      <c r="D402" s="240" t="s">
        <v>2268</v>
      </c>
      <c r="E402" s="240" t="s">
        <v>2268</v>
      </c>
      <c r="F402" s="240" t="s">
        <v>3511</v>
      </c>
      <c r="G402" s="240" t="s">
        <v>3515</v>
      </c>
      <c r="H402" s="240" t="s">
        <v>2268</v>
      </c>
      <c r="I402" s="240" t="s">
        <v>2272</v>
      </c>
      <c r="J402" s="242">
        <v>3195.5410000000002</v>
      </c>
      <c r="K402" s="241">
        <v>2806.2</v>
      </c>
      <c r="L402" s="241">
        <v>2204.6999999999998</v>
      </c>
      <c r="M402" s="241">
        <v>1688.5</v>
      </c>
      <c r="N402" s="241">
        <v>1957.5</v>
      </c>
      <c r="O402" s="241">
        <v>2263.4</v>
      </c>
      <c r="P402" s="241">
        <v>2298.6</v>
      </c>
      <c r="Q402" s="241">
        <v>1516.1</v>
      </c>
      <c r="R402" s="241">
        <v>2535.1999999999998</v>
      </c>
      <c r="S402" s="242" t="s">
        <v>2273</v>
      </c>
      <c r="T402" s="242" t="s">
        <v>2273</v>
      </c>
      <c r="U402" s="242" t="s">
        <v>2273</v>
      </c>
      <c r="V402" s="242" t="s">
        <v>2273</v>
      </c>
      <c r="W402" s="242" t="s">
        <v>2273</v>
      </c>
      <c r="X402" s="242" t="s">
        <v>2273</v>
      </c>
      <c r="Y402" s="242" t="s">
        <v>2273</v>
      </c>
      <c r="Z402" s="242" t="s">
        <v>2273</v>
      </c>
      <c r="AA402" s="242" t="s">
        <v>2273</v>
      </c>
      <c r="AB402" s="242" t="s">
        <v>2273</v>
      </c>
      <c r="AC402" s="242" t="s">
        <v>2273</v>
      </c>
      <c r="AD402" s="242" t="s">
        <v>2273</v>
      </c>
      <c r="AE402" s="242" t="s">
        <v>2273</v>
      </c>
      <c r="AF402" s="242" t="s">
        <v>2273</v>
      </c>
      <c r="AG402" s="242" t="s">
        <v>2273</v>
      </c>
      <c r="AH402" s="242" t="s">
        <v>2273</v>
      </c>
      <c r="AI402" s="242" t="s">
        <v>2273</v>
      </c>
      <c r="AJ402" s="242" t="s">
        <v>2273</v>
      </c>
      <c r="AK402" s="242" t="s">
        <v>2273</v>
      </c>
      <c r="AL402" s="242" t="s">
        <v>2273</v>
      </c>
      <c r="AM402" s="242" t="s">
        <v>2273</v>
      </c>
      <c r="AN402" s="242" t="s">
        <v>2273</v>
      </c>
      <c r="AO402" s="242" t="s">
        <v>2273</v>
      </c>
      <c r="AP402" s="242" t="s">
        <v>2273</v>
      </c>
      <c r="AQ402" s="242" t="s">
        <v>2273</v>
      </c>
      <c r="AR402" s="242" t="s">
        <v>2273</v>
      </c>
      <c r="AS402" s="242" t="s">
        <v>2273</v>
      </c>
      <c r="AT402" s="242" t="s">
        <v>2273</v>
      </c>
      <c r="AU402" s="242" t="s">
        <v>2273</v>
      </c>
    </row>
    <row r="403" spans="2:47" ht="31.5" hidden="1">
      <c r="B403" s="234" t="s">
        <v>3516</v>
      </c>
      <c r="C403" s="235" t="s">
        <v>3517</v>
      </c>
      <c r="D403" s="235" t="s">
        <v>2268</v>
      </c>
      <c r="E403" s="235" t="s">
        <v>2268</v>
      </c>
      <c r="F403" s="235" t="s">
        <v>3518</v>
      </c>
      <c r="G403" s="235" t="s">
        <v>3519</v>
      </c>
      <c r="H403" s="235" t="s">
        <v>2268</v>
      </c>
      <c r="I403" s="235" t="s">
        <v>2272</v>
      </c>
      <c r="J403" s="238">
        <v>2.9180000000000001</v>
      </c>
      <c r="K403" s="236">
        <v>2.7</v>
      </c>
      <c r="L403" s="236">
        <v>1.9</v>
      </c>
      <c r="M403" s="236">
        <v>1.5</v>
      </c>
      <c r="N403" s="236">
        <v>1.7</v>
      </c>
      <c r="O403" s="236">
        <v>2.1</v>
      </c>
      <c r="P403" s="236">
        <v>2</v>
      </c>
      <c r="Q403" s="236">
        <v>1.3</v>
      </c>
      <c r="R403" s="236">
        <v>2.2000000000000002</v>
      </c>
      <c r="S403" s="238" t="s">
        <v>2273</v>
      </c>
      <c r="T403" s="238" t="s">
        <v>2273</v>
      </c>
      <c r="U403" s="238" t="s">
        <v>2273</v>
      </c>
      <c r="V403" s="238" t="s">
        <v>2273</v>
      </c>
      <c r="W403" s="238" t="s">
        <v>2273</v>
      </c>
      <c r="X403" s="238" t="s">
        <v>2273</v>
      </c>
      <c r="Y403" s="238" t="s">
        <v>2273</v>
      </c>
      <c r="Z403" s="238" t="s">
        <v>2273</v>
      </c>
      <c r="AA403" s="238" t="s">
        <v>2273</v>
      </c>
      <c r="AB403" s="238" t="s">
        <v>2273</v>
      </c>
      <c r="AC403" s="238" t="s">
        <v>2273</v>
      </c>
      <c r="AD403" s="238" t="s">
        <v>2273</v>
      </c>
      <c r="AE403" s="238" t="s">
        <v>2273</v>
      </c>
      <c r="AF403" s="238" t="s">
        <v>2273</v>
      </c>
      <c r="AG403" s="238" t="s">
        <v>2273</v>
      </c>
      <c r="AH403" s="238" t="s">
        <v>2273</v>
      </c>
      <c r="AI403" s="238" t="s">
        <v>2273</v>
      </c>
      <c r="AJ403" s="238" t="s">
        <v>2273</v>
      </c>
      <c r="AK403" s="238" t="s">
        <v>2273</v>
      </c>
      <c r="AL403" s="238" t="s">
        <v>2273</v>
      </c>
      <c r="AM403" s="238" t="s">
        <v>2273</v>
      </c>
      <c r="AN403" s="238" t="s">
        <v>2273</v>
      </c>
      <c r="AO403" s="238" t="s">
        <v>2273</v>
      </c>
      <c r="AP403" s="238" t="s">
        <v>2273</v>
      </c>
      <c r="AQ403" s="238" t="s">
        <v>2273</v>
      </c>
      <c r="AR403" s="238" t="s">
        <v>2273</v>
      </c>
      <c r="AS403" s="238" t="s">
        <v>2273</v>
      </c>
      <c r="AT403" s="238" t="s">
        <v>2273</v>
      </c>
      <c r="AU403" s="238" t="s">
        <v>2273</v>
      </c>
    </row>
    <row r="404" spans="2:47" ht="42" hidden="1">
      <c r="B404" s="239" t="s">
        <v>3520</v>
      </c>
      <c r="C404" s="240" t="s">
        <v>3521</v>
      </c>
      <c r="D404" s="240" t="s">
        <v>2268</v>
      </c>
      <c r="E404" s="240" t="s">
        <v>2268</v>
      </c>
      <c r="F404" s="240" t="s">
        <v>3511</v>
      </c>
      <c r="G404" s="240" t="s">
        <v>3522</v>
      </c>
      <c r="H404" s="240" t="s">
        <v>2268</v>
      </c>
      <c r="I404" s="240" t="s">
        <v>2272</v>
      </c>
      <c r="J404" s="242">
        <v>2556.5439999999999</v>
      </c>
      <c r="K404" s="241">
        <v>2216.8000000000002</v>
      </c>
      <c r="L404" s="241">
        <v>1729.4</v>
      </c>
      <c r="M404" s="241">
        <v>1311.8</v>
      </c>
      <c r="N404" s="241">
        <v>1491.7</v>
      </c>
      <c r="O404" s="241">
        <v>1699.8</v>
      </c>
      <c r="P404" s="241">
        <v>1719.5</v>
      </c>
      <c r="Q404" s="241">
        <v>1128.0999999999999</v>
      </c>
      <c r="R404" s="241">
        <v>1840.3</v>
      </c>
      <c r="S404" s="242" t="s">
        <v>2273</v>
      </c>
      <c r="T404" s="242" t="s">
        <v>2273</v>
      </c>
      <c r="U404" s="242" t="s">
        <v>2273</v>
      </c>
      <c r="V404" s="242" t="s">
        <v>2273</v>
      </c>
      <c r="W404" s="242" t="s">
        <v>2273</v>
      </c>
      <c r="X404" s="242" t="s">
        <v>2273</v>
      </c>
      <c r="Y404" s="242" t="s">
        <v>2273</v>
      </c>
      <c r="Z404" s="242" t="s">
        <v>2273</v>
      </c>
      <c r="AA404" s="242" t="s">
        <v>2273</v>
      </c>
      <c r="AB404" s="242" t="s">
        <v>2273</v>
      </c>
      <c r="AC404" s="242" t="s">
        <v>2273</v>
      </c>
      <c r="AD404" s="242" t="s">
        <v>2273</v>
      </c>
      <c r="AE404" s="242" t="s">
        <v>2273</v>
      </c>
      <c r="AF404" s="242" t="s">
        <v>2273</v>
      </c>
      <c r="AG404" s="242" t="s">
        <v>2273</v>
      </c>
      <c r="AH404" s="242" t="s">
        <v>2273</v>
      </c>
      <c r="AI404" s="242" t="s">
        <v>2273</v>
      </c>
      <c r="AJ404" s="242" t="s">
        <v>2273</v>
      </c>
      <c r="AK404" s="242" t="s">
        <v>2273</v>
      </c>
      <c r="AL404" s="242" t="s">
        <v>2273</v>
      </c>
      <c r="AM404" s="242" t="s">
        <v>2273</v>
      </c>
      <c r="AN404" s="242" t="s">
        <v>2273</v>
      </c>
      <c r="AO404" s="242" t="s">
        <v>2273</v>
      </c>
      <c r="AP404" s="242" t="s">
        <v>2273</v>
      </c>
      <c r="AQ404" s="242" t="s">
        <v>2273</v>
      </c>
      <c r="AR404" s="242" t="s">
        <v>2273</v>
      </c>
      <c r="AS404" s="242" t="s">
        <v>2273</v>
      </c>
      <c r="AT404" s="242" t="s">
        <v>2273</v>
      </c>
      <c r="AU404" s="242" t="s">
        <v>2273</v>
      </c>
    </row>
    <row r="405" spans="2:47" ht="147" hidden="1">
      <c r="B405" s="234" t="s">
        <v>3523</v>
      </c>
      <c r="C405" s="235" t="s">
        <v>3524</v>
      </c>
      <c r="D405" s="235" t="s">
        <v>2432</v>
      </c>
      <c r="E405" s="235" t="s">
        <v>2433</v>
      </c>
      <c r="F405" s="235" t="s">
        <v>2434</v>
      </c>
      <c r="G405" s="235" t="s">
        <v>3525</v>
      </c>
      <c r="H405" s="235" t="s">
        <v>3526</v>
      </c>
      <c r="I405" s="235" t="s">
        <v>2272</v>
      </c>
      <c r="J405" s="238">
        <v>1436067.7</v>
      </c>
      <c r="K405" s="238">
        <v>1480546.7</v>
      </c>
      <c r="L405" s="238">
        <v>1520907.8</v>
      </c>
      <c r="M405" s="238">
        <v>1563765.2</v>
      </c>
      <c r="N405" s="238">
        <v>1613713.1</v>
      </c>
      <c r="O405" s="238">
        <v>1663057</v>
      </c>
      <c r="P405" s="238">
        <v>1702670.6</v>
      </c>
      <c r="Q405" s="238">
        <v>1687359</v>
      </c>
      <c r="R405" s="238">
        <v>1759054</v>
      </c>
      <c r="S405" s="236">
        <v>1805369.1</v>
      </c>
      <c r="T405" s="237">
        <v>1832696.4</v>
      </c>
      <c r="U405" s="237">
        <v>1877381</v>
      </c>
      <c r="V405" s="237">
        <v>1930505.8</v>
      </c>
      <c r="W405" s="237">
        <v>1983782.9</v>
      </c>
      <c r="X405" s="237">
        <v>2041874.2</v>
      </c>
      <c r="Y405" s="238" t="s">
        <v>2273</v>
      </c>
      <c r="Z405" s="238" t="s">
        <v>2273</v>
      </c>
      <c r="AA405" s="238" t="s">
        <v>2273</v>
      </c>
      <c r="AB405" s="238" t="s">
        <v>2273</v>
      </c>
      <c r="AC405" s="238" t="s">
        <v>2273</v>
      </c>
      <c r="AD405" s="238" t="s">
        <v>2273</v>
      </c>
      <c r="AE405" s="238" t="s">
        <v>2273</v>
      </c>
      <c r="AF405" s="238" t="s">
        <v>2273</v>
      </c>
      <c r="AG405" s="238" t="s">
        <v>2273</v>
      </c>
      <c r="AH405" s="238" t="s">
        <v>2273</v>
      </c>
      <c r="AI405" s="238" t="s">
        <v>2273</v>
      </c>
      <c r="AJ405" s="238" t="s">
        <v>2273</v>
      </c>
      <c r="AK405" s="238" t="s">
        <v>2273</v>
      </c>
      <c r="AL405" s="238" t="s">
        <v>2273</v>
      </c>
      <c r="AM405" s="238" t="s">
        <v>2273</v>
      </c>
      <c r="AN405" s="238" t="s">
        <v>2273</v>
      </c>
      <c r="AO405" s="238" t="s">
        <v>2273</v>
      </c>
      <c r="AP405" s="238" t="s">
        <v>2273</v>
      </c>
      <c r="AQ405" s="238" t="s">
        <v>2273</v>
      </c>
      <c r="AR405" s="238" t="s">
        <v>2273</v>
      </c>
      <c r="AS405" s="238" t="s">
        <v>2273</v>
      </c>
      <c r="AT405" s="238" t="s">
        <v>2273</v>
      </c>
      <c r="AU405" s="238" t="s">
        <v>2273</v>
      </c>
    </row>
    <row r="406" spans="2:47" ht="31.5" hidden="1">
      <c r="B406" s="239" t="s">
        <v>3527</v>
      </c>
      <c r="C406" s="240" t="s">
        <v>3528</v>
      </c>
      <c r="D406" s="240" t="s">
        <v>2268</v>
      </c>
      <c r="E406" s="240" t="s">
        <v>2268</v>
      </c>
      <c r="F406" s="240" t="s">
        <v>2425</v>
      </c>
      <c r="G406" s="240" t="s">
        <v>3529</v>
      </c>
      <c r="H406" s="240" t="s">
        <v>2268</v>
      </c>
      <c r="I406" s="240" t="s">
        <v>2272</v>
      </c>
      <c r="J406" s="242">
        <v>1.0189999999999999</v>
      </c>
      <c r="K406" s="242">
        <v>0.90700000000000003</v>
      </c>
      <c r="L406" s="242">
        <v>3.1859999999999999</v>
      </c>
      <c r="M406" s="242">
        <v>1.986</v>
      </c>
      <c r="N406" s="242">
        <v>2.2229999999999999</v>
      </c>
      <c r="O406" s="242">
        <v>0.48299999999999998</v>
      </c>
      <c r="P406" s="242">
        <v>-0.83899999999999997</v>
      </c>
      <c r="Q406" s="242">
        <v>1.5640000000000001</v>
      </c>
      <c r="R406" s="242">
        <v>2.4980000000000002</v>
      </c>
      <c r="S406" s="241">
        <v>1.7</v>
      </c>
      <c r="T406" s="237">
        <v>1.8</v>
      </c>
      <c r="U406" s="237">
        <v>-0.2</v>
      </c>
      <c r="V406" s="237">
        <v>0.2</v>
      </c>
      <c r="W406" s="237">
        <v>0.6</v>
      </c>
      <c r="X406" s="237">
        <v>0.6</v>
      </c>
      <c r="Y406" s="237">
        <v>2</v>
      </c>
      <c r="Z406" s="237">
        <v>2</v>
      </c>
      <c r="AA406" s="237">
        <v>2</v>
      </c>
      <c r="AB406" s="237">
        <v>2</v>
      </c>
      <c r="AC406" s="237">
        <v>2</v>
      </c>
      <c r="AD406" s="237">
        <v>2.1</v>
      </c>
      <c r="AE406" s="237">
        <v>1.9</v>
      </c>
      <c r="AF406" s="237">
        <v>1.8</v>
      </c>
      <c r="AG406" s="237">
        <v>2</v>
      </c>
      <c r="AH406" s="237">
        <v>2</v>
      </c>
      <c r="AI406" s="237">
        <v>2</v>
      </c>
      <c r="AJ406" s="237">
        <v>1.9</v>
      </c>
      <c r="AK406" s="237">
        <v>1.8</v>
      </c>
      <c r="AL406" s="237">
        <v>1.8</v>
      </c>
      <c r="AM406" s="237">
        <v>1.8</v>
      </c>
      <c r="AN406" s="237">
        <v>1.8</v>
      </c>
      <c r="AO406" s="237">
        <v>1.8</v>
      </c>
      <c r="AP406" s="237">
        <v>1.8</v>
      </c>
      <c r="AQ406" s="237">
        <v>1.8</v>
      </c>
      <c r="AR406" s="237">
        <v>1.8</v>
      </c>
      <c r="AS406" s="237">
        <v>1.8</v>
      </c>
      <c r="AT406" s="237">
        <v>1.8</v>
      </c>
      <c r="AU406" s="237">
        <v>1.8</v>
      </c>
    </row>
    <row r="407" spans="2:47" ht="31.5" hidden="1">
      <c r="B407" s="234" t="s">
        <v>3530</v>
      </c>
      <c r="C407" s="235" t="s">
        <v>3531</v>
      </c>
      <c r="D407" s="235" t="s">
        <v>2268</v>
      </c>
      <c r="E407" s="235" t="s">
        <v>2268</v>
      </c>
      <c r="F407" s="235" t="s">
        <v>2425</v>
      </c>
      <c r="G407" s="235" t="s">
        <v>3532</v>
      </c>
      <c r="H407" s="235" t="s">
        <v>2268</v>
      </c>
      <c r="I407" s="235" t="s">
        <v>2272</v>
      </c>
      <c r="J407" s="238">
        <v>103.59399999999999</v>
      </c>
      <c r="K407" s="238">
        <v>104.53400000000001</v>
      </c>
      <c r="L407" s="238">
        <v>107.864</v>
      </c>
      <c r="M407" s="238">
        <v>110.006</v>
      </c>
      <c r="N407" s="238">
        <v>112.45099999999999</v>
      </c>
      <c r="O407" s="238">
        <v>112.994</v>
      </c>
      <c r="P407" s="238">
        <v>112.04600000000001</v>
      </c>
      <c r="Q407" s="238">
        <v>113.798</v>
      </c>
      <c r="R407" s="238">
        <v>116.64</v>
      </c>
      <c r="S407" s="236">
        <v>118.6</v>
      </c>
      <c r="T407" s="237">
        <v>120.8</v>
      </c>
      <c r="U407" s="237">
        <v>120.5</v>
      </c>
      <c r="V407" s="237">
        <v>120.8</v>
      </c>
      <c r="W407" s="237">
        <v>121.5</v>
      </c>
      <c r="X407" s="237">
        <v>122.3</v>
      </c>
      <c r="Y407" s="237">
        <v>124.7</v>
      </c>
      <c r="Z407" s="237">
        <v>127.1</v>
      </c>
      <c r="AA407" s="237">
        <v>129.6</v>
      </c>
      <c r="AB407" s="237">
        <v>132.30000000000001</v>
      </c>
      <c r="AC407" s="237">
        <v>135</v>
      </c>
      <c r="AD407" s="237">
        <v>137.80000000000001</v>
      </c>
      <c r="AE407" s="237">
        <v>140.4</v>
      </c>
      <c r="AF407" s="237">
        <v>142.9</v>
      </c>
      <c r="AG407" s="237">
        <v>145.69999999999999</v>
      </c>
      <c r="AH407" s="237">
        <v>148.6</v>
      </c>
      <c r="AI407" s="237">
        <v>151.5</v>
      </c>
      <c r="AJ407" s="237">
        <v>154.5</v>
      </c>
      <c r="AK407" s="237">
        <v>157.19999999999999</v>
      </c>
      <c r="AL407" s="237">
        <v>159.9</v>
      </c>
      <c r="AM407" s="237">
        <v>162.80000000000001</v>
      </c>
      <c r="AN407" s="237">
        <v>165.7</v>
      </c>
      <c r="AO407" s="237">
        <v>168.6</v>
      </c>
      <c r="AP407" s="237">
        <v>171.6</v>
      </c>
      <c r="AQ407" s="237">
        <v>174.7</v>
      </c>
      <c r="AR407" s="237">
        <v>177.8</v>
      </c>
      <c r="AS407" s="237">
        <v>181.1</v>
      </c>
      <c r="AT407" s="237">
        <v>184.3</v>
      </c>
      <c r="AU407" s="237">
        <v>187.7</v>
      </c>
    </row>
    <row r="408" spans="2:47" ht="21" hidden="1">
      <c r="B408" s="239" t="s">
        <v>3533</v>
      </c>
      <c r="C408" s="240" t="s">
        <v>3534</v>
      </c>
      <c r="D408" s="240" t="s">
        <v>3535</v>
      </c>
      <c r="E408" s="240" t="s">
        <v>2268</v>
      </c>
      <c r="F408" s="240" t="s">
        <v>2285</v>
      </c>
      <c r="G408" s="240" t="s">
        <v>3536</v>
      </c>
      <c r="H408" s="240" t="s">
        <v>2268</v>
      </c>
      <c r="I408" s="240" t="s">
        <v>2272</v>
      </c>
      <c r="J408" s="242">
        <v>34470.339999999997</v>
      </c>
      <c r="K408" s="242">
        <v>35456.28</v>
      </c>
      <c r="L408" s="242">
        <v>37917.67</v>
      </c>
      <c r="M408" s="242">
        <v>39504.35</v>
      </c>
      <c r="N408" s="242">
        <v>40838.370000000003</v>
      </c>
      <c r="O408" s="242">
        <v>42967.79</v>
      </c>
      <c r="P408" s="242">
        <v>42966.01</v>
      </c>
      <c r="Q408" s="241">
        <v>45400</v>
      </c>
      <c r="R408" s="241">
        <v>47160</v>
      </c>
      <c r="S408" s="241">
        <v>51710</v>
      </c>
      <c r="T408" s="237">
        <v>54580</v>
      </c>
      <c r="U408" s="237">
        <v>56850</v>
      </c>
      <c r="V408" s="237">
        <v>59630</v>
      </c>
      <c r="W408" s="237">
        <v>62690</v>
      </c>
      <c r="X408" s="237">
        <v>66040</v>
      </c>
      <c r="Y408" s="237">
        <v>69370</v>
      </c>
      <c r="Z408" s="237">
        <v>72700</v>
      </c>
      <c r="AA408" s="237">
        <v>76020</v>
      </c>
      <c r="AB408" s="237">
        <v>79530</v>
      </c>
      <c r="AC408" s="237">
        <v>83160</v>
      </c>
      <c r="AD408" s="237">
        <v>86950</v>
      </c>
      <c r="AE408" s="237">
        <v>90820</v>
      </c>
      <c r="AF408" s="237">
        <v>94780</v>
      </c>
      <c r="AG408" s="237">
        <v>99060</v>
      </c>
      <c r="AH408" s="237">
        <v>103560</v>
      </c>
      <c r="AI408" s="237">
        <v>108290</v>
      </c>
      <c r="AJ408" s="237">
        <v>113270</v>
      </c>
      <c r="AK408" s="237">
        <v>118280</v>
      </c>
      <c r="AL408" s="237">
        <v>123500</v>
      </c>
      <c r="AM408" s="237">
        <v>128960</v>
      </c>
      <c r="AN408" s="237">
        <v>134650</v>
      </c>
      <c r="AO408" s="237">
        <v>140540</v>
      </c>
      <c r="AP408" s="237">
        <v>146670</v>
      </c>
      <c r="AQ408" s="237">
        <v>153040</v>
      </c>
      <c r="AR408" s="237">
        <v>159640</v>
      </c>
      <c r="AS408" s="237">
        <v>166480</v>
      </c>
      <c r="AT408" s="237">
        <v>173540</v>
      </c>
      <c r="AU408" s="237">
        <v>180770</v>
      </c>
    </row>
    <row r="409" spans="2:47" ht="105" hidden="1">
      <c r="B409" s="234" t="s">
        <v>3537</v>
      </c>
      <c r="C409" s="235" t="s">
        <v>3538</v>
      </c>
      <c r="D409" s="235" t="s">
        <v>2483</v>
      </c>
      <c r="E409" s="235" t="s">
        <v>2268</v>
      </c>
      <c r="F409" s="235" t="s">
        <v>3539</v>
      </c>
      <c r="G409" s="235" t="s">
        <v>3540</v>
      </c>
      <c r="H409" s="235" t="s">
        <v>2268</v>
      </c>
      <c r="I409" s="235" t="s">
        <v>2272</v>
      </c>
      <c r="J409" s="238">
        <v>27358.9</v>
      </c>
      <c r="K409" s="238">
        <v>29362.1</v>
      </c>
      <c r="L409" s="238">
        <v>28749</v>
      </c>
      <c r="M409" s="238">
        <v>29227.8</v>
      </c>
      <c r="N409" s="238">
        <v>31508.9</v>
      </c>
      <c r="O409" s="238">
        <v>33387.699999999997</v>
      </c>
      <c r="P409" s="238">
        <v>31878.400000000001</v>
      </c>
      <c r="Q409" s="238">
        <v>31716.1</v>
      </c>
      <c r="R409" s="238">
        <v>34940.199999999997</v>
      </c>
      <c r="S409" s="236">
        <v>32408.5</v>
      </c>
      <c r="T409" s="237">
        <v>34667.1</v>
      </c>
      <c r="U409" s="237">
        <v>37154.1</v>
      </c>
      <c r="V409" s="237">
        <v>40097.4</v>
      </c>
      <c r="W409" s="237">
        <v>42102.3</v>
      </c>
      <c r="X409" s="237">
        <v>43328.1</v>
      </c>
      <c r="Y409" s="237">
        <v>46180.5</v>
      </c>
      <c r="Z409" s="237">
        <v>49319.8</v>
      </c>
      <c r="AA409" s="237">
        <v>52727.9</v>
      </c>
      <c r="AB409" s="237">
        <v>56461.3</v>
      </c>
      <c r="AC409" s="237">
        <v>60489.8</v>
      </c>
      <c r="AD409" s="237">
        <v>64805</v>
      </c>
      <c r="AE409" s="237">
        <v>69320.600000000006</v>
      </c>
      <c r="AF409" s="237">
        <v>74015.199999999997</v>
      </c>
      <c r="AG409" s="237">
        <v>79033.3</v>
      </c>
      <c r="AH409" s="237">
        <v>84282.3</v>
      </c>
      <c r="AI409" s="237">
        <v>89751.2</v>
      </c>
      <c r="AJ409" s="237">
        <v>95432.8</v>
      </c>
      <c r="AK409" s="237">
        <v>101135.4</v>
      </c>
      <c r="AL409" s="237">
        <v>107025.3</v>
      </c>
      <c r="AM409" s="237">
        <v>113155.1</v>
      </c>
      <c r="AN409" s="237">
        <v>119559.4</v>
      </c>
      <c r="AO409" s="237">
        <v>126299.5</v>
      </c>
      <c r="AP409" s="237">
        <v>133512</v>
      </c>
      <c r="AQ409" s="237">
        <v>141346.79999999999</v>
      </c>
      <c r="AR409" s="237">
        <v>150006.9</v>
      </c>
      <c r="AS409" s="237">
        <v>159759.5</v>
      </c>
      <c r="AT409" s="237">
        <v>170940.79999999999</v>
      </c>
      <c r="AU409" s="237">
        <v>183951.5</v>
      </c>
    </row>
    <row r="410" spans="2:47" ht="157.5" hidden="1">
      <c r="B410" s="239" t="s">
        <v>3541</v>
      </c>
      <c r="C410" s="240" t="s">
        <v>3542</v>
      </c>
      <c r="D410" s="240" t="s">
        <v>2268</v>
      </c>
      <c r="E410" s="240" t="s">
        <v>2268</v>
      </c>
      <c r="F410" s="240" t="s">
        <v>2672</v>
      </c>
      <c r="G410" s="240" t="s">
        <v>3543</v>
      </c>
      <c r="H410" s="240" t="s">
        <v>2268</v>
      </c>
      <c r="I410" s="240" t="s">
        <v>2272</v>
      </c>
      <c r="J410" s="242">
        <v>3.3000000000000002E-2</v>
      </c>
      <c r="K410" s="242">
        <v>0.04</v>
      </c>
      <c r="L410" s="242">
        <v>0.05</v>
      </c>
      <c r="M410" s="242">
        <v>5.7000000000000002E-2</v>
      </c>
      <c r="N410" s="242">
        <v>6.5000000000000002E-2</v>
      </c>
      <c r="O410" s="242">
        <v>7.3999999999999996E-2</v>
      </c>
      <c r="P410" s="242">
        <v>0.08</v>
      </c>
      <c r="Q410" s="242">
        <v>8.6999999999999994E-2</v>
      </c>
      <c r="R410" s="242">
        <v>0.09</v>
      </c>
      <c r="S410" s="241">
        <v>0.1</v>
      </c>
      <c r="T410" s="237">
        <v>0.1</v>
      </c>
      <c r="U410" s="237">
        <v>0.1</v>
      </c>
      <c r="V410" s="237">
        <v>0.1</v>
      </c>
      <c r="W410" s="237">
        <v>0.1</v>
      </c>
      <c r="X410" s="237">
        <v>0.1</v>
      </c>
      <c r="Y410" s="237">
        <v>0.1</v>
      </c>
      <c r="Z410" s="237">
        <v>0.1</v>
      </c>
      <c r="AA410" s="237">
        <v>0.1</v>
      </c>
      <c r="AB410" s="237">
        <v>0.1</v>
      </c>
      <c r="AC410" s="237">
        <v>0.1</v>
      </c>
      <c r="AD410" s="242" t="s">
        <v>2273</v>
      </c>
      <c r="AE410" s="242" t="s">
        <v>2273</v>
      </c>
      <c r="AF410" s="242" t="s">
        <v>2273</v>
      </c>
      <c r="AG410" s="242" t="s">
        <v>2273</v>
      </c>
      <c r="AH410" s="242" t="s">
        <v>2273</v>
      </c>
      <c r="AI410" s="242" t="s">
        <v>2273</v>
      </c>
      <c r="AJ410" s="242" t="s">
        <v>2273</v>
      </c>
      <c r="AK410" s="242" t="s">
        <v>2273</v>
      </c>
      <c r="AL410" s="242" t="s">
        <v>2273</v>
      </c>
      <c r="AM410" s="242" t="s">
        <v>2273</v>
      </c>
      <c r="AN410" s="242" t="s">
        <v>2273</v>
      </c>
      <c r="AO410" s="242" t="s">
        <v>2273</v>
      </c>
      <c r="AP410" s="242" t="s">
        <v>2273</v>
      </c>
      <c r="AQ410" s="242" t="s">
        <v>2273</v>
      </c>
      <c r="AR410" s="242" t="s">
        <v>2273</v>
      </c>
      <c r="AS410" s="242" t="s">
        <v>2273</v>
      </c>
      <c r="AT410" s="242" t="s">
        <v>2273</v>
      </c>
      <c r="AU410" s="242" t="s">
        <v>2273</v>
      </c>
    </row>
    <row r="411" spans="2:47" ht="157.5" hidden="1">
      <c r="B411" s="234" t="s">
        <v>3544</v>
      </c>
      <c r="C411" s="235" t="s">
        <v>3545</v>
      </c>
      <c r="D411" s="235" t="s">
        <v>2268</v>
      </c>
      <c r="E411" s="235" t="s">
        <v>2268</v>
      </c>
      <c r="F411" s="235" t="s">
        <v>2672</v>
      </c>
      <c r="G411" s="235" t="s">
        <v>3546</v>
      </c>
      <c r="H411" s="235" t="s">
        <v>2268</v>
      </c>
      <c r="I411" s="235" t="s">
        <v>2272</v>
      </c>
      <c r="J411" s="238">
        <v>0.14899999999999999</v>
      </c>
      <c r="K411" s="238">
        <v>0.17299999999999999</v>
      </c>
      <c r="L411" s="238">
        <v>0.20399999999999999</v>
      </c>
      <c r="M411" s="238">
        <v>0.22700000000000001</v>
      </c>
      <c r="N411" s="238">
        <v>0.23599999999999999</v>
      </c>
      <c r="O411" s="238">
        <v>0.246</v>
      </c>
      <c r="P411" s="238">
        <v>0.254</v>
      </c>
      <c r="Q411" s="238">
        <v>0.26100000000000001</v>
      </c>
      <c r="R411" s="238">
        <v>0.27700000000000002</v>
      </c>
      <c r="S411" s="236">
        <v>0.3</v>
      </c>
      <c r="T411" s="237">
        <v>0.3</v>
      </c>
      <c r="U411" s="237">
        <v>0.3</v>
      </c>
      <c r="V411" s="237">
        <v>0.3</v>
      </c>
      <c r="W411" s="237">
        <v>0.2</v>
      </c>
      <c r="X411" s="237">
        <v>0.2</v>
      </c>
      <c r="Y411" s="237">
        <v>0.2</v>
      </c>
      <c r="Z411" s="237">
        <v>0.2</v>
      </c>
      <c r="AA411" s="237">
        <v>0.2</v>
      </c>
      <c r="AB411" s="237">
        <v>0.2</v>
      </c>
      <c r="AC411" s="237">
        <v>0.2</v>
      </c>
      <c r="AD411" s="238" t="s">
        <v>2273</v>
      </c>
      <c r="AE411" s="238" t="s">
        <v>2273</v>
      </c>
      <c r="AF411" s="238" t="s">
        <v>2273</v>
      </c>
      <c r="AG411" s="238" t="s">
        <v>2273</v>
      </c>
      <c r="AH411" s="238" t="s">
        <v>2273</v>
      </c>
      <c r="AI411" s="238" t="s">
        <v>2273</v>
      </c>
      <c r="AJ411" s="238" t="s">
        <v>2273</v>
      </c>
      <c r="AK411" s="238" t="s">
        <v>2273</v>
      </c>
      <c r="AL411" s="238" t="s">
        <v>2273</v>
      </c>
      <c r="AM411" s="238" t="s">
        <v>2273</v>
      </c>
      <c r="AN411" s="238" t="s">
        <v>2273</v>
      </c>
      <c r="AO411" s="238" t="s">
        <v>2273</v>
      </c>
      <c r="AP411" s="238" t="s">
        <v>2273</v>
      </c>
      <c r="AQ411" s="238" t="s">
        <v>2273</v>
      </c>
      <c r="AR411" s="238" t="s">
        <v>2273</v>
      </c>
      <c r="AS411" s="238" t="s">
        <v>2273</v>
      </c>
      <c r="AT411" s="238" t="s">
        <v>2273</v>
      </c>
      <c r="AU411" s="238" t="s">
        <v>2273</v>
      </c>
    </row>
    <row r="412" spans="2:47" ht="157.5" hidden="1">
      <c r="B412" s="239" t="s">
        <v>3547</v>
      </c>
      <c r="C412" s="240" t="s">
        <v>3548</v>
      </c>
      <c r="D412" s="240" t="s">
        <v>2268</v>
      </c>
      <c r="E412" s="240" t="s">
        <v>2268</v>
      </c>
      <c r="F412" s="240" t="s">
        <v>2682</v>
      </c>
      <c r="G412" s="240" t="s">
        <v>3549</v>
      </c>
      <c r="H412" s="240" t="s">
        <v>2268</v>
      </c>
      <c r="I412" s="240" t="s">
        <v>2272</v>
      </c>
      <c r="J412" s="242">
        <v>86.963999999999999</v>
      </c>
      <c r="K412" s="242">
        <v>108.48</v>
      </c>
      <c r="L412" s="242">
        <v>135.04</v>
      </c>
      <c r="M412" s="242">
        <v>162.03</v>
      </c>
      <c r="N412" s="242">
        <v>184.05</v>
      </c>
      <c r="O412" s="242">
        <v>208.52</v>
      </c>
      <c r="P412" s="242">
        <v>224.72</v>
      </c>
      <c r="Q412" s="242">
        <v>240.97</v>
      </c>
      <c r="R412" s="242">
        <v>260.95999999999998</v>
      </c>
      <c r="S412" s="241">
        <v>261</v>
      </c>
      <c r="T412" s="237">
        <v>261</v>
      </c>
      <c r="U412" s="237">
        <v>261</v>
      </c>
      <c r="V412" s="237">
        <v>261</v>
      </c>
      <c r="W412" s="237">
        <v>261</v>
      </c>
      <c r="X412" s="237">
        <v>261</v>
      </c>
      <c r="Y412" s="237">
        <v>261</v>
      </c>
      <c r="Z412" s="237">
        <v>261</v>
      </c>
      <c r="AA412" s="237">
        <v>261</v>
      </c>
      <c r="AB412" s="237">
        <v>261</v>
      </c>
      <c r="AC412" s="237">
        <v>261</v>
      </c>
      <c r="AD412" s="242" t="s">
        <v>2273</v>
      </c>
      <c r="AE412" s="242" t="s">
        <v>2273</v>
      </c>
      <c r="AF412" s="242" t="s">
        <v>2273</v>
      </c>
      <c r="AG412" s="242" t="s">
        <v>2273</v>
      </c>
      <c r="AH412" s="242" t="s">
        <v>2273</v>
      </c>
      <c r="AI412" s="242" t="s">
        <v>2273</v>
      </c>
      <c r="AJ412" s="242" t="s">
        <v>2273</v>
      </c>
      <c r="AK412" s="242" t="s">
        <v>2273</v>
      </c>
      <c r="AL412" s="242" t="s">
        <v>2273</v>
      </c>
      <c r="AM412" s="242" t="s">
        <v>2273</v>
      </c>
      <c r="AN412" s="242" t="s">
        <v>2273</v>
      </c>
      <c r="AO412" s="242" t="s">
        <v>2273</v>
      </c>
      <c r="AP412" s="242" t="s">
        <v>2273</v>
      </c>
      <c r="AQ412" s="242" t="s">
        <v>2273</v>
      </c>
      <c r="AR412" s="242" t="s">
        <v>2273</v>
      </c>
      <c r="AS412" s="242" t="s">
        <v>2273</v>
      </c>
      <c r="AT412" s="242" t="s">
        <v>2273</v>
      </c>
      <c r="AU412" s="242" t="s">
        <v>2273</v>
      </c>
    </row>
    <row r="413" spans="2:47" ht="42" hidden="1">
      <c r="B413" s="234" t="s">
        <v>3550</v>
      </c>
      <c r="C413" s="235" t="s">
        <v>3551</v>
      </c>
      <c r="D413" s="235" t="s">
        <v>2483</v>
      </c>
      <c r="E413" s="235" t="s">
        <v>2433</v>
      </c>
      <c r="F413" s="235" t="s">
        <v>2739</v>
      </c>
      <c r="G413" s="235" t="s">
        <v>3552</v>
      </c>
      <c r="H413" s="235" t="s">
        <v>2268</v>
      </c>
      <c r="I413" s="235" t="s">
        <v>2272</v>
      </c>
      <c r="J413" s="238">
        <v>4.7945000000000002</v>
      </c>
      <c r="K413" s="238">
        <v>4.7946999999999997</v>
      </c>
      <c r="L413" s="238">
        <v>4.7948000000000004</v>
      </c>
      <c r="M413" s="238">
        <v>4.7948000000000004</v>
      </c>
      <c r="N413" s="238">
        <v>4.7948000000000004</v>
      </c>
      <c r="O413" s="238">
        <v>4.7948000000000004</v>
      </c>
      <c r="P413" s="238">
        <v>4.7948000000000004</v>
      </c>
      <c r="Q413" s="238">
        <v>4.7948000000000004</v>
      </c>
      <c r="R413" s="238">
        <v>4.7948000000000004</v>
      </c>
      <c r="S413" s="236">
        <v>4.7</v>
      </c>
      <c r="T413" s="237">
        <v>4.6500000000000004</v>
      </c>
      <c r="U413" s="237">
        <v>4.6900000000000004</v>
      </c>
      <c r="V413" s="237">
        <v>4.72</v>
      </c>
      <c r="W413" s="237">
        <v>4.75</v>
      </c>
      <c r="X413" s="237">
        <v>4.75</v>
      </c>
      <c r="Y413" s="238" t="s">
        <v>2273</v>
      </c>
      <c r="Z413" s="238" t="s">
        <v>2273</v>
      </c>
      <c r="AA413" s="238" t="s">
        <v>2273</v>
      </c>
      <c r="AB413" s="238" t="s">
        <v>2273</v>
      </c>
      <c r="AC413" s="238" t="s">
        <v>2273</v>
      </c>
      <c r="AD413" s="238" t="s">
        <v>2273</v>
      </c>
      <c r="AE413" s="238" t="s">
        <v>2273</v>
      </c>
      <c r="AF413" s="238" t="s">
        <v>2273</v>
      </c>
      <c r="AG413" s="238" t="s">
        <v>2273</v>
      </c>
      <c r="AH413" s="238" t="s">
        <v>2273</v>
      </c>
      <c r="AI413" s="238" t="s">
        <v>2273</v>
      </c>
      <c r="AJ413" s="238" t="s">
        <v>2273</v>
      </c>
      <c r="AK413" s="238" t="s">
        <v>2273</v>
      </c>
      <c r="AL413" s="238" t="s">
        <v>2273</v>
      </c>
      <c r="AM413" s="238" t="s">
        <v>2273</v>
      </c>
      <c r="AN413" s="238" t="s">
        <v>2273</v>
      </c>
      <c r="AO413" s="238" t="s">
        <v>2273</v>
      </c>
      <c r="AP413" s="238" t="s">
        <v>2273</v>
      </c>
      <c r="AQ413" s="238" t="s">
        <v>2273</v>
      </c>
      <c r="AR413" s="238" t="s">
        <v>2273</v>
      </c>
      <c r="AS413" s="238" t="s">
        <v>2273</v>
      </c>
      <c r="AT413" s="238" t="s">
        <v>2273</v>
      </c>
      <c r="AU413" s="238" t="s">
        <v>2273</v>
      </c>
    </row>
    <row r="414" spans="2:47" ht="42" hidden="1">
      <c r="B414" s="239" t="s">
        <v>3553</v>
      </c>
      <c r="C414" s="240" t="s">
        <v>3554</v>
      </c>
      <c r="D414" s="240" t="s">
        <v>2483</v>
      </c>
      <c r="E414" s="240" t="s">
        <v>2433</v>
      </c>
      <c r="F414" s="240" t="s">
        <v>2739</v>
      </c>
      <c r="G414" s="240" t="s">
        <v>3555</v>
      </c>
      <c r="H414" s="240" t="s">
        <v>2268</v>
      </c>
      <c r="I414" s="240" t="s">
        <v>2272</v>
      </c>
      <c r="J414" s="242">
        <v>559.22709999999995</v>
      </c>
      <c r="K414" s="242">
        <v>572.2396</v>
      </c>
      <c r="L414" s="242">
        <v>526.73810000000003</v>
      </c>
      <c r="M414" s="242">
        <v>494.90530000000001</v>
      </c>
      <c r="N414" s="242">
        <v>572.52980000000002</v>
      </c>
      <c r="O414" s="242">
        <v>604.81349999999998</v>
      </c>
      <c r="P414" s="242">
        <v>542.17489999999998</v>
      </c>
      <c r="Q414" s="242">
        <v>511.75470000000001</v>
      </c>
      <c r="R414" s="242">
        <v>643.45719999999994</v>
      </c>
      <c r="S414" s="241">
        <v>639.43600000000004</v>
      </c>
      <c r="T414" s="237">
        <v>627.79899999999998</v>
      </c>
      <c r="U414" s="237">
        <v>704.37200000000007</v>
      </c>
      <c r="V414" s="237">
        <v>776.58199999999999</v>
      </c>
      <c r="W414" s="237">
        <v>841.83699999999999</v>
      </c>
      <c r="X414" s="237">
        <v>873.72300000000007</v>
      </c>
      <c r="Y414" s="242" t="s">
        <v>2273</v>
      </c>
      <c r="Z414" s="242" t="s">
        <v>2273</v>
      </c>
      <c r="AA414" s="242" t="s">
        <v>2273</v>
      </c>
      <c r="AB414" s="242" t="s">
        <v>2273</v>
      </c>
      <c r="AC414" s="242" t="s">
        <v>2273</v>
      </c>
      <c r="AD414" s="242" t="s">
        <v>2273</v>
      </c>
      <c r="AE414" s="242" t="s">
        <v>2273</v>
      </c>
      <c r="AF414" s="242" t="s">
        <v>2273</v>
      </c>
      <c r="AG414" s="242" t="s">
        <v>2273</v>
      </c>
      <c r="AH414" s="242" t="s">
        <v>2273</v>
      </c>
      <c r="AI414" s="242" t="s">
        <v>2273</v>
      </c>
      <c r="AJ414" s="242" t="s">
        <v>2273</v>
      </c>
      <c r="AK414" s="242" t="s">
        <v>2273</v>
      </c>
      <c r="AL414" s="242" t="s">
        <v>2273</v>
      </c>
      <c r="AM414" s="242" t="s">
        <v>2273</v>
      </c>
      <c r="AN414" s="242" t="s">
        <v>2273</v>
      </c>
      <c r="AO414" s="242" t="s">
        <v>2273</v>
      </c>
      <c r="AP414" s="242" t="s">
        <v>2273</v>
      </c>
      <c r="AQ414" s="242" t="s">
        <v>2273</v>
      </c>
      <c r="AR414" s="242" t="s">
        <v>2273</v>
      </c>
      <c r="AS414" s="242" t="s">
        <v>2273</v>
      </c>
      <c r="AT414" s="242" t="s">
        <v>2273</v>
      </c>
      <c r="AU414" s="242" t="s">
        <v>2273</v>
      </c>
    </row>
    <row r="415" spans="2:47" ht="126" hidden="1">
      <c r="B415" s="234" t="s">
        <v>3556</v>
      </c>
      <c r="C415" s="235" t="s">
        <v>3557</v>
      </c>
      <c r="D415" s="235" t="s">
        <v>2483</v>
      </c>
      <c r="E415" s="235" t="s">
        <v>2433</v>
      </c>
      <c r="F415" s="235" t="s">
        <v>2739</v>
      </c>
      <c r="G415" s="235" t="s">
        <v>3558</v>
      </c>
      <c r="H415" s="235" t="s">
        <v>2921</v>
      </c>
      <c r="I415" s="235" t="s">
        <v>2272</v>
      </c>
      <c r="J415" s="238">
        <v>618.39330000000007</v>
      </c>
      <c r="K415" s="238">
        <v>613.39650000000006</v>
      </c>
      <c r="L415" s="238">
        <v>543.08249999999998</v>
      </c>
      <c r="M415" s="238">
        <v>511.92609999999996</v>
      </c>
      <c r="N415" s="238">
        <v>580.31020000000001</v>
      </c>
      <c r="O415" s="238">
        <v>626.26650000000006</v>
      </c>
      <c r="P415" s="238">
        <v>556.66790000000003</v>
      </c>
      <c r="Q415" s="238">
        <v>517.90930000000003</v>
      </c>
      <c r="R415" s="238">
        <v>650.01459999999997</v>
      </c>
      <c r="S415" s="236">
        <v>645.95269999999994</v>
      </c>
      <c r="T415" s="237">
        <v>634.19640000000004</v>
      </c>
      <c r="U415" s="237">
        <v>711.55020000000002</v>
      </c>
      <c r="V415" s="237">
        <v>784.49639999999999</v>
      </c>
      <c r="W415" s="237">
        <v>850.41600000000005</v>
      </c>
      <c r="X415" s="237">
        <v>882.62690000000009</v>
      </c>
      <c r="Y415" s="238" t="s">
        <v>2273</v>
      </c>
      <c r="Z415" s="238" t="s">
        <v>2273</v>
      </c>
      <c r="AA415" s="238" t="s">
        <v>2273</v>
      </c>
      <c r="AB415" s="238" t="s">
        <v>2273</v>
      </c>
      <c r="AC415" s="238" t="s">
        <v>2273</v>
      </c>
      <c r="AD415" s="238" t="s">
        <v>2273</v>
      </c>
      <c r="AE415" s="238" t="s">
        <v>2273</v>
      </c>
      <c r="AF415" s="238" t="s">
        <v>2273</v>
      </c>
      <c r="AG415" s="238" t="s">
        <v>2273</v>
      </c>
      <c r="AH415" s="238" t="s">
        <v>2273</v>
      </c>
      <c r="AI415" s="238" t="s">
        <v>2273</v>
      </c>
      <c r="AJ415" s="238" t="s">
        <v>2273</v>
      </c>
      <c r="AK415" s="238" t="s">
        <v>2273</v>
      </c>
      <c r="AL415" s="238" t="s">
        <v>2273</v>
      </c>
      <c r="AM415" s="238" t="s">
        <v>2273</v>
      </c>
      <c r="AN415" s="238" t="s">
        <v>2273</v>
      </c>
      <c r="AO415" s="238" t="s">
        <v>2273</v>
      </c>
      <c r="AP415" s="238" t="s">
        <v>2273</v>
      </c>
      <c r="AQ415" s="238" t="s">
        <v>2273</v>
      </c>
      <c r="AR415" s="238" t="s">
        <v>2273</v>
      </c>
      <c r="AS415" s="238" t="s">
        <v>2273</v>
      </c>
      <c r="AT415" s="238" t="s">
        <v>2273</v>
      </c>
      <c r="AU415" s="238" t="s">
        <v>2273</v>
      </c>
    </row>
    <row r="416" spans="2:47" ht="42" hidden="1">
      <c r="B416" s="239" t="s">
        <v>3559</v>
      </c>
      <c r="C416" s="240" t="s">
        <v>3560</v>
      </c>
      <c r="D416" s="240" t="s">
        <v>2483</v>
      </c>
      <c r="E416" s="240" t="s">
        <v>2433</v>
      </c>
      <c r="F416" s="240" t="s">
        <v>2739</v>
      </c>
      <c r="G416" s="240" t="s">
        <v>3561</v>
      </c>
      <c r="H416" s="240" t="s">
        <v>2268</v>
      </c>
      <c r="I416" s="240" t="s">
        <v>2272</v>
      </c>
      <c r="J416" s="242">
        <v>515.05869000000007</v>
      </c>
      <c r="K416" s="242">
        <v>525.37017000000003</v>
      </c>
      <c r="L416" s="242">
        <v>436.41455999999999</v>
      </c>
      <c r="M416" s="242">
        <v>406.12602000000004</v>
      </c>
      <c r="N416" s="242">
        <v>478.58757000000003</v>
      </c>
      <c r="O416" s="242">
        <v>535.71487000000002</v>
      </c>
      <c r="P416" s="242">
        <v>503.24271000000005</v>
      </c>
      <c r="Q416" s="242">
        <v>467.35568000000001</v>
      </c>
      <c r="R416" s="242">
        <v>614.83843000000002</v>
      </c>
      <c r="S416" s="241">
        <v>681.18880000000001</v>
      </c>
      <c r="T416" s="237">
        <v>628.09050000000002</v>
      </c>
      <c r="U416" s="237">
        <v>700.83150000000001</v>
      </c>
      <c r="V416" s="237">
        <v>776.97569999999996</v>
      </c>
      <c r="W416" s="237">
        <v>840.69719999999995</v>
      </c>
      <c r="X416" s="237">
        <v>875.43060000000003</v>
      </c>
      <c r="Y416" s="242" t="s">
        <v>2273</v>
      </c>
      <c r="Z416" s="242" t="s">
        <v>2273</v>
      </c>
      <c r="AA416" s="242" t="s">
        <v>2273</v>
      </c>
      <c r="AB416" s="242" t="s">
        <v>2273</v>
      </c>
      <c r="AC416" s="242" t="s">
        <v>2273</v>
      </c>
      <c r="AD416" s="242" t="s">
        <v>2273</v>
      </c>
      <c r="AE416" s="242" t="s">
        <v>2273</v>
      </c>
      <c r="AF416" s="242" t="s">
        <v>2273</v>
      </c>
      <c r="AG416" s="242" t="s">
        <v>2273</v>
      </c>
      <c r="AH416" s="242" t="s">
        <v>2273</v>
      </c>
      <c r="AI416" s="242" t="s">
        <v>2273</v>
      </c>
      <c r="AJ416" s="242" t="s">
        <v>2273</v>
      </c>
      <c r="AK416" s="242" t="s">
        <v>2273</v>
      </c>
      <c r="AL416" s="242" t="s">
        <v>2273</v>
      </c>
      <c r="AM416" s="242" t="s">
        <v>2273</v>
      </c>
      <c r="AN416" s="242" t="s">
        <v>2273</v>
      </c>
      <c r="AO416" s="242" t="s">
        <v>2273</v>
      </c>
      <c r="AP416" s="242" t="s">
        <v>2273</v>
      </c>
      <c r="AQ416" s="242" t="s">
        <v>2273</v>
      </c>
      <c r="AR416" s="242" t="s">
        <v>2273</v>
      </c>
      <c r="AS416" s="242" t="s">
        <v>2273</v>
      </c>
      <c r="AT416" s="242" t="s">
        <v>2273</v>
      </c>
      <c r="AU416" s="242" t="s">
        <v>2273</v>
      </c>
    </row>
    <row r="417" spans="2:47" ht="126" hidden="1">
      <c r="B417" s="234" t="s">
        <v>3562</v>
      </c>
      <c r="C417" s="235" t="s">
        <v>3563</v>
      </c>
      <c r="D417" s="235" t="s">
        <v>2483</v>
      </c>
      <c r="E417" s="235" t="s">
        <v>2433</v>
      </c>
      <c r="F417" s="235" t="s">
        <v>2739</v>
      </c>
      <c r="G417" s="235" t="s">
        <v>3564</v>
      </c>
      <c r="H417" s="235" t="s">
        <v>2921</v>
      </c>
      <c r="I417" s="235" t="s">
        <v>2272</v>
      </c>
      <c r="J417" s="238">
        <v>-538.13430000000005</v>
      </c>
      <c r="K417" s="238">
        <v>-527.25149999999996</v>
      </c>
      <c r="L417" s="238">
        <v>-422.8075</v>
      </c>
      <c r="M417" s="238">
        <v>-395.46440000000001</v>
      </c>
      <c r="N417" s="238">
        <v>-466.71730000000002</v>
      </c>
      <c r="O417" s="238">
        <v>-516.17970000000003</v>
      </c>
      <c r="P417" s="238">
        <v>-476.85579999999999</v>
      </c>
      <c r="Q417" s="238">
        <v>-437.30450000000002</v>
      </c>
      <c r="R417" s="238">
        <v>-573.80740000000003</v>
      </c>
      <c r="S417" s="236">
        <v>-635.73</v>
      </c>
      <c r="T417" s="237">
        <v>-586.17500000000007</v>
      </c>
      <c r="U417" s="237">
        <v>-654.06200000000001</v>
      </c>
      <c r="V417" s="237">
        <v>-725.12400000000002</v>
      </c>
      <c r="W417" s="237">
        <v>-784.59400000000005</v>
      </c>
      <c r="X417" s="237">
        <v>-817.00900000000001</v>
      </c>
      <c r="Y417" s="238" t="s">
        <v>2273</v>
      </c>
      <c r="Z417" s="238" t="s">
        <v>2273</v>
      </c>
      <c r="AA417" s="238" t="s">
        <v>2273</v>
      </c>
      <c r="AB417" s="238" t="s">
        <v>2273</v>
      </c>
      <c r="AC417" s="238" t="s">
        <v>2273</v>
      </c>
      <c r="AD417" s="238" t="s">
        <v>2273</v>
      </c>
      <c r="AE417" s="238" t="s">
        <v>2273</v>
      </c>
      <c r="AF417" s="238" t="s">
        <v>2273</v>
      </c>
      <c r="AG417" s="238" t="s">
        <v>2273</v>
      </c>
      <c r="AH417" s="238" t="s">
        <v>2273</v>
      </c>
      <c r="AI417" s="238" t="s">
        <v>2273</v>
      </c>
      <c r="AJ417" s="238" t="s">
        <v>2273</v>
      </c>
      <c r="AK417" s="238" t="s">
        <v>2273</v>
      </c>
      <c r="AL417" s="238" t="s">
        <v>2273</v>
      </c>
      <c r="AM417" s="238" t="s">
        <v>2273</v>
      </c>
      <c r="AN417" s="238" t="s">
        <v>2273</v>
      </c>
      <c r="AO417" s="238" t="s">
        <v>2273</v>
      </c>
      <c r="AP417" s="238" t="s">
        <v>2273</v>
      </c>
      <c r="AQ417" s="238" t="s">
        <v>2273</v>
      </c>
      <c r="AR417" s="238" t="s">
        <v>2273</v>
      </c>
      <c r="AS417" s="238" t="s">
        <v>2273</v>
      </c>
      <c r="AT417" s="238" t="s">
        <v>2273</v>
      </c>
      <c r="AU417" s="238" t="s">
        <v>2273</v>
      </c>
    </row>
    <row r="418" spans="2:47" ht="304.5" hidden="1">
      <c r="B418" s="239" t="s">
        <v>3565</v>
      </c>
      <c r="C418" s="240" t="s">
        <v>3566</v>
      </c>
      <c r="D418" s="240" t="s">
        <v>2483</v>
      </c>
      <c r="E418" s="240" t="s">
        <v>2458</v>
      </c>
      <c r="F418" s="240" t="s">
        <v>2606</v>
      </c>
      <c r="G418" s="240" t="s">
        <v>3567</v>
      </c>
      <c r="H418" s="240" t="s">
        <v>2608</v>
      </c>
      <c r="I418" s="240" t="s">
        <v>2272</v>
      </c>
      <c r="J418" s="242">
        <v>175116.6</v>
      </c>
      <c r="K418" s="242">
        <v>174966.3</v>
      </c>
      <c r="L418" s="242">
        <v>171873</v>
      </c>
      <c r="M418" s="242">
        <v>172672.7</v>
      </c>
      <c r="N418" s="242">
        <v>195860.5</v>
      </c>
      <c r="O418" s="242">
        <v>215032.8</v>
      </c>
      <c r="P418" s="242">
        <v>203853.9</v>
      </c>
      <c r="Q418" s="242">
        <v>233904.2</v>
      </c>
      <c r="R418" s="241">
        <v>237925</v>
      </c>
      <c r="S418" s="241">
        <v>227788</v>
      </c>
      <c r="T418" s="237">
        <v>257368</v>
      </c>
      <c r="U418" s="237">
        <v>272901</v>
      </c>
      <c r="V418" s="237">
        <v>288139</v>
      </c>
      <c r="W418" s="237">
        <v>294410</v>
      </c>
      <c r="X418" s="237">
        <v>297173</v>
      </c>
      <c r="Y418" s="242" t="s">
        <v>2273</v>
      </c>
      <c r="Z418" s="242" t="s">
        <v>2273</v>
      </c>
      <c r="AA418" s="242" t="s">
        <v>2273</v>
      </c>
      <c r="AB418" s="242" t="s">
        <v>2273</v>
      </c>
      <c r="AC418" s="242" t="s">
        <v>2273</v>
      </c>
      <c r="AD418" s="242" t="s">
        <v>2273</v>
      </c>
      <c r="AE418" s="242" t="s">
        <v>2273</v>
      </c>
      <c r="AF418" s="242" t="s">
        <v>2273</v>
      </c>
      <c r="AG418" s="242" t="s">
        <v>2273</v>
      </c>
      <c r="AH418" s="242" t="s">
        <v>2273</v>
      </c>
      <c r="AI418" s="242" t="s">
        <v>2273</v>
      </c>
      <c r="AJ418" s="242" t="s">
        <v>2273</v>
      </c>
      <c r="AK418" s="242" t="s">
        <v>2273</v>
      </c>
      <c r="AL418" s="242" t="s">
        <v>2273</v>
      </c>
      <c r="AM418" s="242" t="s">
        <v>2273</v>
      </c>
      <c r="AN418" s="242" t="s">
        <v>2273</v>
      </c>
      <c r="AO418" s="242" t="s">
        <v>2273</v>
      </c>
      <c r="AP418" s="242" t="s">
        <v>2273</v>
      </c>
      <c r="AQ418" s="242" t="s">
        <v>2273</v>
      </c>
      <c r="AR418" s="242" t="s">
        <v>2273</v>
      </c>
      <c r="AS418" s="242" t="s">
        <v>2273</v>
      </c>
      <c r="AT418" s="242" t="s">
        <v>2273</v>
      </c>
      <c r="AU418" s="242" t="s">
        <v>2273</v>
      </c>
    </row>
    <row r="419" spans="2:47" ht="304.5" hidden="1">
      <c r="B419" s="234" t="s">
        <v>3568</v>
      </c>
      <c r="C419" s="235" t="s">
        <v>3569</v>
      </c>
      <c r="D419" s="235" t="s">
        <v>2483</v>
      </c>
      <c r="E419" s="235" t="s">
        <v>2458</v>
      </c>
      <c r="F419" s="235" t="s">
        <v>2606</v>
      </c>
      <c r="G419" s="235" t="s">
        <v>3570</v>
      </c>
      <c r="H419" s="235" t="s">
        <v>2608</v>
      </c>
      <c r="I419" s="235" t="s">
        <v>2272</v>
      </c>
      <c r="J419" s="238">
        <v>359594.7</v>
      </c>
      <c r="K419" s="238">
        <v>352432.4</v>
      </c>
      <c r="L419" s="238">
        <v>353569.8</v>
      </c>
      <c r="M419" s="238">
        <v>363961.59999999998</v>
      </c>
      <c r="N419" s="238">
        <v>475175.5</v>
      </c>
      <c r="O419" s="238">
        <v>457033.8</v>
      </c>
      <c r="P419" s="238">
        <v>528066.4</v>
      </c>
      <c r="Q419" s="238">
        <v>641636.1</v>
      </c>
      <c r="R419" s="236">
        <v>652666</v>
      </c>
      <c r="S419" s="236">
        <v>624857</v>
      </c>
      <c r="T419" s="237">
        <v>706001</v>
      </c>
      <c r="U419" s="237">
        <v>748611</v>
      </c>
      <c r="V419" s="237">
        <v>790410</v>
      </c>
      <c r="W419" s="237">
        <v>807612</v>
      </c>
      <c r="X419" s="237">
        <v>815193</v>
      </c>
      <c r="Y419" s="238" t="s">
        <v>2273</v>
      </c>
      <c r="Z419" s="238" t="s">
        <v>2273</v>
      </c>
      <c r="AA419" s="238" t="s">
        <v>2273</v>
      </c>
      <c r="AB419" s="238" t="s">
        <v>2273</v>
      </c>
      <c r="AC419" s="238" t="s">
        <v>2273</v>
      </c>
      <c r="AD419" s="238" t="s">
        <v>2273</v>
      </c>
      <c r="AE419" s="238" t="s">
        <v>2273</v>
      </c>
      <c r="AF419" s="238" t="s">
        <v>2273</v>
      </c>
      <c r="AG419" s="238" t="s">
        <v>2273</v>
      </c>
      <c r="AH419" s="238" t="s">
        <v>2273</v>
      </c>
      <c r="AI419" s="238" t="s">
        <v>2273</v>
      </c>
      <c r="AJ419" s="238" t="s">
        <v>2273</v>
      </c>
      <c r="AK419" s="238" t="s">
        <v>2273</v>
      </c>
      <c r="AL419" s="238" t="s">
        <v>2273</v>
      </c>
      <c r="AM419" s="238" t="s">
        <v>2273</v>
      </c>
      <c r="AN419" s="238" t="s">
        <v>2273</v>
      </c>
      <c r="AO419" s="238" t="s">
        <v>2273</v>
      </c>
      <c r="AP419" s="238" t="s">
        <v>2273</v>
      </c>
      <c r="AQ419" s="238" t="s">
        <v>2273</v>
      </c>
      <c r="AR419" s="238" t="s">
        <v>2273</v>
      </c>
      <c r="AS419" s="238" t="s">
        <v>2273</v>
      </c>
      <c r="AT419" s="238" t="s">
        <v>2273</v>
      </c>
      <c r="AU419" s="238" t="s">
        <v>2273</v>
      </c>
    </row>
    <row r="420" spans="2:47" ht="304.5" hidden="1">
      <c r="B420" s="239" t="s">
        <v>3571</v>
      </c>
      <c r="C420" s="240" t="s">
        <v>3572</v>
      </c>
      <c r="D420" s="240" t="s">
        <v>2483</v>
      </c>
      <c r="E420" s="240" t="s">
        <v>2458</v>
      </c>
      <c r="F420" s="240" t="s">
        <v>2606</v>
      </c>
      <c r="G420" s="240" t="s">
        <v>3573</v>
      </c>
      <c r="H420" s="240" t="s">
        <v>2608</v>
      </c>
      <c r="I420" s="240" t="s">
        <v>2272</v>
      </c>
      <c r="J420" s="242">
        <v>0</v>
      </c>
      <c r="K420" s="242">
        <v>0</v>
      </c>
      <c r="L420" s="242">
        <v>0</v>
      </c>
      <c r="M420" s="242">
        <v>0</v>
      </c>
      <c r="N420" s="242">
        <v>0</v>
      </c>
      <c r="O420" s="242">
        <v>0</v>
      </c>
      <c r="P420" s="242">
        <v>0</v>
      </c>
      <c r="Q420" s="242">
        <v>0</v>
      </c>
      <c r="R420" s="241">
        <v>0</v>
      </c>
      <c r="S420" s="241">
        <v>0</v>
      </c>
      <c r="T420" s="237">
        <v>0</v>
      </c>
      <c r="U420" s="237">
        <v>0</v>
      </c>
      <c r="V420" s="237">
        <v>0</v>
      </c>
      <c r="W420" s="237">
        <v>0</v>
      </c>
      <c r="X420" s="237">
        <v>0</v>
      </c>
      <c r="Y420" s="242" t="s">
        <v>2273</v>
      </c>
      <c r="Z420" s="242" t="s">
        <v>2273</v>
      </c>
      <c r="AA420" s="242" t="s">
        <v>2273</v>
      </c>
      <c r="AB420" s="242" t="s">
        <v>2273</v>
      </c>
      <c r="AC420" s="242" t="s">
        <v>2273</v>
      </c>
      <c r="AD420" s="242" t="s">
        <v>2273</v>
      </c>
      <c r="AE420" s="242" t="s">
        <v>2273</v>
      </c>
      <c r="AF420" s="242" t="s">
        <v>2273</v>
      </c>
      <c r="AG420" s="242" t="s">
        <v>2273</v>
      </c>
      <c r="AH420" s="242" t="s">
        <v>2273</v>
      </c>
      <c r="AI420" s="242" t="s">
        <v>2273</v>
      </c>
      <c r="AJ420" s="242" t="s">
        <v>2273</v>
      </c>
      <c r="AK420" s="242" t="s">
        <v>2273</v>
      </c>
      <c r="AL420" s="242" t="s">
        <v>2273</v>
      </c>
      <c r="AM420" s="242" t="s">
        <v>2273</v>
      </c>
      <c r="AN420" s="242" t="s">
        <v>2273</v>
      </c>
      <c r="AO420" s="242" t="s">
        <v>2273</v>
      </c>
      <c r="AP420" s="242" t="s">
        <v>2273</v>
      </c>
      <c r="AQ420" s="242" t="s">
        <v>2273</v>
      </c>
      <c r="AR420" s="242" t="s">
        <v>2273</v>
      </c>
      <c r="AS420" s="242" t="s">
        <v>2273</v>
      </c>
      <c r="AT420" s="242" t="s">
        <v>2273</v>
      </c>
      <c r="AU420" s="242" t="s">
        <v>2273</v>
      </c>
    </row>
    <row r="421" spans="2:47" ht="304.5" hidden="1">
      <c r="B421" s="234" t="s">
        <v>3574</v>
      </c>
      <c r="C421" s="235" t="s">
        <v>3575</v>
      </c>
      <c r="D421" s="235" t="s">
        <v>2483</v>
      </c>
      <c r="E421" s="235" t="s">
        <v>2458</v>
      </c>
      <c r="F421" s="235" t="s">
        <v>3576</v>
      </c>
      <c r="G421" s="235" t="s">
        <v>3577</v>
      </c>
      <c r="H421" s="235" t="s">
        <v>2608</v>
      </c>
      <c r="I421" s="235" t="s">
        <v>2272</v>
      </c>
      <c r="J421" s="238">
        <v>208387.1</v>
      </c>
      <c r="K421" s="238">
        <v>184720.5</v>
      </c>
      <c r="L421" s="238">
        <v>151492.20000000001</v>
      </c>
      <c r="M421" s="238">
        <v>165658.9</v>
      </c>
      <c r="N421" s="238">
        <v>266441.90000000002</v>
      </c>
      <c r="O421" s="238">
        <v>241024.9</v>
      </c>
      <c r="P421" s="238">
        <v>299004.5</v>
      </c>
      <c r="Q421" s="238">
        <v>333592.40000000002</v>
      </c>
      <c r="R421" s="236">
        <v>325354</v>
      </c>
      <c r="S421" s="236">
        <v>320435</v>
      </c>
      <c r="T421" s="237">
        <v>302778</v>
      </c>
      <c r="U421" s="237">
        <v>286732</v>
      </c>
      <c r="V421" s="237">
        <v>268681</v>
      </c>
      <c r="W421" s="237">
        <v>256997</v>
      </c>
      <c r="X421" s="237">
        <v>248433</v>
      </c>
      <c r="Y421" s="238" t="s">
        <v>2273</v>
      </c>
      <c r="Z421" s="238" t="s">
        <v>2273</v>
      </c>
      <c r="AA421" s="238" t="s">
        <v>2273</v>
      </c>
      <c r="AB421" s="238" t="s">
        <v>2273</v>
      </c>
      <c r="AC421" s="238" t="s">
        <v>2273</v>
      </c>
      <c r="AD421" s="238" t="s">
        <v>2273</v>
      </c>
      <c r="AE421" s="238" t="s">
        <v>2273</v>
      </c>
      <c r="AF421" s="238" t="s">
        <v>2273</v>
      </c>
      <c r="AG421" s="238" t="s">
        <v>2273</v>
      </c>
      <c r="AH421" s="238" t="s">
        <v>2273</v>
      </c>
      <c r="AI421" s="238" t="s">
        <v>2273</v>
      </c>
      <c r="AJ421" s="238" t="s">
        <v>2273</v>
      </c>
      <c r="AK421" s="238" t="s">
        <v>2273</v>
      </c>
      <c r="AL421" s="238" t="s">
        <v>2273</v>
      </c>
      <c r="AM421" s="238" t="s">
        <v>2273</v>
      </c>
      <c r="AN421" s="238" t="s">
        <v>2273</v>
      </c>
      <c r="AO421" s="238" t="s">
        <v>2273</v>
      </c>
      <c r="AP421" s="238" t="s">
        <v>2273</v>
      </c>
      <c r="AQ421" s="238" t="s">
        <v>2273</v>
      </c>
      <c r="AR421" s="238" t="s">
        <v>2273</v>
      </c>
      <c r="AS421" s="238" t="s">
        <v>2273</v>
      </c>
      <c r="AT421" s="238" t="s">
        <v>2273</v>
      </c>
      <c r="AU421" s="238" t="s">
        <v>2273</v>
      </c>
    </row>
    <row r="422" spans="2:47" ht="304.5" hidden="1">
      <c r="B422" s="239" t="s">
        <v>3578</v>
      </c>
      <c r="C422" s="240" t="s">
        <v>3579</v>
      </c>
      <c r="D422" s="240" t="s">
        <v>2483</v>
      </c>
      <c r="E422" s="240" t="s">
        <v>2458</v>
      </c>
      <c r="F422" s="240" t="s">
        <v>2606</v>
      </c>
      <c r="G422" s="240" t="s">
        <v>3580</v>
      </c>
      <c r="H422" s="240" t="s">
        <v>2608</v>
      </c>
      <c r="I422" s="240" t="s">
        <v>2272</v>
      </c>
      <c r="J422" s="242">
        <v>308473.5</v>
      </c>
      <c r="K422" s="242">
        <v>319657</v>
      </c>
      <c r="L422" s="242">
        <v>313954.90000000002</v>
      </c>
      <c r="M422" s="242">
        <v>322459.40000000002</v>
      </c>
      <c r="N422" s="242">
        <v>374763.8</v>
      </c>
      <c r="O422" s="242">
        <v>375082.4</v>
      </c>
      <c r="P422" s="242">
        <v>391280.8</v>
      </c>
      <c r="Q422" s="242">
        <v>457082.8</v>
      </c>
      <c r="R422" s="241">
        <v>227015</v>
      </c>
      <c r="S422" s="241">
        <v>217342</v>
      </c>
      <c r="T422" s="237">
        <v>245566</v>
      </c>
      <c r="U422" s="237">
        <v>260387</v>
      </c>
      <c r="V422" s="237">
        <v>274926</v>
      </c>
      <c r="W422" s="237">
        <v>280909</v>
      </c>
      <c r="X422" s="237">
        <v>283546</v>
      </c>
      <c r="Y422" s="242" t="s">
        <v>2273</v>
      </c>
      <c r="Z422" s="242" t="s">
        <v>2273</v>
      </c>
      <c r="AA422" s="242" t="s">
        <v>2273</v>
      </c>
      <c r="AB422" s="242" t="s">
        <v>2273</v>
      </c>
      <c r="AC422" s="242" t="s">
        <v>2273</v>
      </c>
      <c r="AD422" s="242" t="s">
        <v>2273</v>
      </c>
      <c r="AE422" s="242" t="s">
        <v>2273</v>
      </c>
      <c r="AF422" s="242" t="s">
        <v>2273</v>
      </c>
      <c r="AG422" s="242" t="s">
        <v>2273</v>
      </c>
      <c r="AH422" s="242" t="s">
        <v>2273</v>
      </c>
      <c r="AI422" s="242" t="s">
        <v>2273</v>
      </c>
      <c r="AJ422" s="242" t="s">
        <v>2273</v>
      </c>
      <c r="AK422" s="242" t="s">
        <v>2273</v>
      </c>
      <c r="AL422" s="242" t="s">
        <v>2273</v>
      </c>
      <c r="AM422" s="242" t="s">
        <v>2273</v>
      </c>
      <c r="AN422" s="242" t="s">
        <v>2273</v>
      </c>
      <c r="AO422" s="242" t="s">
        <v>2273</v>
      </c>
      <c r="AP422" s="242" t="s">
        <v>2273</v>
      </c>
      <c r="AQ422" s="242" t="s">
        <v>2273</v>
      </c>
      <c r="AR422" s="242" t="s">
        <v>2273</v>
      </c>
      <c r="AS422" s="242" t="s">
        <v>2273</v>
      </c>
      <c r="AT422" s="242" t="s">
        <v>2273</v>
      </c>
      <c r="AU422" s="242" t="s">
        <v>2273</v>
      </c>
    </row>
    <row r="423" spans="2:47" ht="304.5" hidden="1">
      <c r="B423" s="234" t="s">
        <v>3581</v>
      </c>
      <c r="C423" s="235" t="s">
        <v>3582</v>
      </c>
      <c r="D423" s="235" t="s">
        <v>2483</v>
      </c>
      <c r="E423" s="235" t="s">
        <v>2458</v>
      </c>
      <c r="F423" s="235" t="s">
        <v>2606</v>
      </c>
      <c r="G423" s="235" t="s">
        <v>3583</v>
      </c>
      <c r="H423" s="235" t="s">
        <v>2608</v>
      </c>
      <c r="I423" s="235" t="s">
        <v>2272</v>
      </c>
      <c r="J423" s="238">
        <v>248663.3</v>
      </c>
      <c r="K423" s="238">
        <v>258946.3</v>
      </c>
      <c r="L423" s="238">
        <v>252671.2</v>
      </c>
      <c r="M423" s="238">
        <v>251207.9</v>
      </c>
      <c r="N423" s="238">
        <v>297793</v>
      </c>
      <c r="O423" s="238">
        <v>304259.5</v>
      </c>
      <c r="P423" s="238">
        <v>294802.90000000002</v>
      </c>
      <c r="Q423" s="238">
        <v>323262.7</v>
      </c>
      <c r="R423" s="236">
        <v>328820</v>
      </c>
      <c r="S423" s="236">
        <v>314809</v>
      </c>
      <c r="T423" s="237">
        <v>355690</v>
      </c>
      <c r="U423" s="237">
        <v>377158</v>
      </c>
      <c r="V423" s="237">
        <v>398216</v>
      </c>
      <c r="W423" s="237">
        <v>406883</v>
      </c>
      <c r="X423" s="237">
        <v>410702</v>
      </c>
      <c r="Y423" s="238" t="s">
        <v>2273</v>
      </c>
      <c r="Z423" s="238" t="s">
        <v>2273</v>
      </c>
      <c r="AA423" s="238" t="s">
        <v>2273</v>
      </c>
      <c r="AB423" s="238" t="s">
        <v>2273</v>
      </c>
      <c r="AC423" s="238" t="s">
        <v>2273</v>
      </c>
      <c r="AD423" s="238" t="s">
        <v>2273</v>
      </c>
      <c r="AE423" s="238" t="s">
        <v>2273</v>
      </c>
      <c r="AF423" s="238" t="s">
        <v>2273</v>
      </c>
      <c r="AG423" s="238" t="s">
        <v>2273</v>
      </c>
      <c r="AH423" s="238" t="s">
        <v>2273</v>
      </c>
      <c r="AI423" s="238" t="s">
        <v>2273</v>
      </c>
      <c r="AJ423" s="238" t="s">
        <v>2273</v>
      </c>
      <c r="AK423" s="238" t="s">
        <v>2273</v>
      </c>
      <c r="AL423" s="238" t="s">
        <v>2273</v>
      </c>
      <c r="AM423" s="238" t="s">
        <v>2273</v>
      </c>
      <c r="AN423" s="238" t="s">
        <v>2273</v>
      </c>
      <c r="AO423" s="238" t="s">
        <v>2273</v>
      </c>
      <c r="AP423" s="238" t="s">
        <v>2273</v>
      </c>
      <c r="AQ423" s="238" t="s">
        <v>2273</v>
      </c>
      <c r="AR423" s="238" t="s">
        <v>2273</v>
      </c>
      <c r="AS423" s="238" t="s">
        <v>2273</v>
      </c>
      <c r="AT423" s="238" t="s">
        <v>2273</v>
      </c>
      <c r="AU423" s="238" t="s">
        <v>2273</v>
      </c>
    </row>
    <row r="424" spans="2:47" ht="304.5" hidden="1">
      <c r="B424" s="239" t="s">
        <v>3584</v>
      </c>
      <c r="C424" s="240" t="s">
        <v>3585</v>
      </c>
      <c r="D424" s="240" t="s">
        <v>2483</v>
      </c>
      <c r="E424" s="240" t="s">
        <v>2458</v>
      </c>
      <c r="F424" s="240" t="s">
        <v>3586</v>
      </c>
      <c r="G424" s="240" t="s">
        <v>3587</v>
      </c>
      <c r="H424" s="240" t="s">
        <v>2608</v>
      </c>
      <c r="I424" s="240" t="s">
        <v>2272</v>
      </c>
      <c r="J424" s="242">
        <v>916731.5</v>
      </c>
      <c r="K424" s="242">
        <v>931035.8</v>
      </c>
      <c r="L424" s="242">
        <v>920195.8</v>
      </c>
      <c r="M424" s="242">
        <v>937629</v>
      </c>
      <c r="N424" s="242">
        <v>1147732.2</v>
      </c>
      <c r="O424" s="242">
        <v>1136375.7</v>
      </c>
      <c r="P424" s="242">
        <v>1214150.1000000001</v>
      </c>
      <c r="Q424" s="242">
        <v>1421981.6</v>
      </c>
      <c r="R424" s="241">
        <v>1446426</v>
      </c>
      <c r="S424" s="241">
        <v>1384796</v>
      </c>
      <c r="T424" s="237">
        <v>1564626</v>
      </c>
      <c r="U424" s="237">
        <v>1659057</v>
      </c>
      <c r="V424" s="237">
        <v>1751691</v>
      </c>
      <c r="W424" s="237">
        <v>1789814</v>
      </c>
      <c r="X424" s="237">
        <v>1806615</v>
      </c>
      <c r="Y424" s="242" t="s">
        <v>2273</v>
      </c>
      <c r="Z424" s="242" t="s">
        <v>2273</v>
      </c>
      <c r="AA424" s="242" t="s">
        <v>2273</v>
      </c>
      <c r="AB424" s="242" t="s">
        <v>2273</v>
      </c>
      <c r="AC424" s="242" t="s">
        <v>2273</v>
      </c>
      <c r="AD424" s="242" t="s">
        <v>2273</v>
      </c>
      <c r="AE424" s="242" t="s">
        <v>2273</v>
      </c>
      <c r="AF424" s="242" t="s">
        <v>2273</v>
      </c>
      <c r="AG424" s="242" t="s">
        <v>2273</v>
      </c>
      <c r="AH424" s="242" t="s">
        <v>2273</v>
      </c>
      <c r="AI424" s="242" t="s">
        <v>2273</v>
      </c>
      <c r="AJ424" s="242" t="s">
        <v>2273</v>
      </c>
      <c r="AK424" s="242" t="s">
        <v>2273</v>
      </c>
      <c r="AL424" s="242" t="s">
        <v>2273</v>
      </c>
      <c r="AM424" s="242" t="s">
        <v>2273</v>
      </c>
      <c r="AN424" s="242" t="s">
        <v>2273</v>
      </c>
      <c r="AO424" s="242" t="s">
        <v>2273</v>
      </c>
      <c r="AP424" s="242" t="s">
        <v>2273</v>
      </c>
      <c r="AQ424" s="242" t="s">
        <v>2273</v>
      </c>
      <c r="AR424" s="242" t="s">
        <v>2273</v>
      </c>
      <c r="AS424" s="242" t="s">
        <v>2273</v>
      </c>
      <c r="AT424" s="242" t="s">
        <v>2273</v>
      </c>
      <c r="AU424" s="242" t="s">
        <v>2273</v>
      </c>
    </row>
    <row r="425" spans="2:47" ht="304.5" hidden="1">
      <c r="B425" s="234" t="s">
        <v>3588</v>
      </c>
      <c r="C425" s="235" t="s">
        <v>3589</v>
      </c>
      <c r="D425" s="235" t="s">
        <v>2483</v>
      </c>
      <c r="E425" s="235" t="s">
        <v>2458</v>
      </c>
      <c r="F425" s="235" t="s">
        <v>2606</v>
      </c>
      <c r="G425" s="235" t="s">
        <v>3590</v>
      </c>
      <c r="H425" s="235" t="s">
        <v>2608</v>
      </c>
      <c r="I425" s="235" t="s">
        <v>2272</v>
      </c>
      <c r="J425" s="238">
        <v>31591.4</v>
      </c>
      <c r="K425" s="238">
        <v>37704.300000000003</v>
      </c>
      <c r="L425" s="238">
        <v>45300.9</v>
      </c>
      <c r="M425" s="238">
        <v>49545</v>
      </c>
      <c r="N425" s="238">
        <v>60904.6</v>
      </c>
      <c r="O425" s="238">
        <v>61040.2</v>
      </c>
      <c r="P425" s="238">
        <v>62433</v>
      </c>
      <c r="Q425" s="238">
        <v>76642.3</v>
      </c>
      <c r="R425" s="236">
        <v>78944</v>
      </c>
      <c r="S425" s="236">
        <v>74950</v>
      </c>
      <c r="T425" s="237">
        <v>88857</v>
      </c>
      <c r="U425" s="237">
        <v>96637</v>
      </c>
      <c r="V425" s="237">
        <v>104431</v>
      </c>
      <c r="W425" s="237">
        <v>107938</v>
      </c>
      <c r="X425" s="237">
        <v>109724</v>
      </c>
      <c r="Y425" s="238" t="s">
        <v>2273</v>
      </c>
      <c r="Z425" s="238" t="s">
        <v>2273</v>
      </c>
      <c r="AA425" s="238" t="s">
        <v>2273</v>
      </c>
      <c r="AB425" s="238" t="s">
        <v>2273</v>
      </c>
      <c r="AC425" s="238" t="s">
        <v>2273</v>
      </c>
      <c r="AD425" s="238" t="s">
        <v>2273</v>
      </c>
      <c r="AE425" s="238" t="s">
        <v>2273</v>
      </c>
      <c r="AF425" s="238" t="s">
        <v>2273</v>
      </c>
      <c r="AG425" s="238" t="s">
        <v>2273</v>
      </c>
      <c r="AH425" s="238" t="s">
        <v>2273</v>
      </c>
      <c r="AI425" s="238" t="s">
        <v>2273</v>
      </c>
      <c r="AJ425" s="238" t="s">
        <v>2273</v>
      </c>
      <c r="AK425" s="238" t="s">
        <v>2273</v>
      </c>
      <c r="AL425" s="238" t="s">
        <v>2273</v>
      </c>
      <c r="AM425" s="238" t="s">
        <v>2273</v>
      </c>
      <c r="AN425" s="238" t="s">
        <v>2273</v>
      </c>
      <c r="AO425" s="238" t="s">
        <v>2273</v>
      </c>
      <c r="AP425" s="238" t="s">
        <v>2273</v>
      </c>
      <c r="AQ425" s="238" t="s">
        <v>2273</v>
      </c>
      <c r="AR425" s="238" t="s">
        <v>2273</v>
      </c>
      <c r="AS425" s="238" t="s">
        <v>2273</v>
      </c>
      <c r="AT425" s="238" t="s">
        <v>2273</v>
      </c>
      <c r="AU425" s="238" t="s">
        <v>2273</v>
      </c>
    </row>
    <row r="426" spans="2:47" ht="304.5" hidden="1">
      <c r="B426" s="239" t="s">
        <v>3591</v>
      </c>
      <c r="C426" s="240" t="s">
        <v>3592</v>
      </c>
      <c r="D426" s="240" t="s">
        <v>2483</v>
      </c>
      <c r="E426" s="240" t="s">
        <v>2458</v>
      </c>
      <c r="F426" s="240" t="s">
        <v>2606</v>
      </c>
      <c r="G426" s="240" t="s">
        <v>3593</v>
      </c>
      <c r="H426" s="240" t="s">
        <v>2608</v>
      </c>
      <c r="I426" s="240" t="s">
        <v>2272</v>
      </c>
      <c r="J426" s="242">
        <v>25158</v>
      </c>
      <c r="K426" s="242">
        <v>24839.5</v>
      </c>
      <c r="L426" s="242">
        <v>25922.400000000001</v>
      </c>
      <c r="M426" s="242">
        <v>27668.9</v>
      </c>
      <c r="N426" s="242">
        <v>32569.9</v>
      </c>
      <c r="O426" s="242">
        <v>38980.400000000001</v>
      </c>
      <c r="P426" s="242">
        <v>39507.9</v>
      </c>
      <c r="Q426" s="242">
        <v>42618</v>
      </c>
      <c r="R426" s="241">
        <v>43898</v>
      </c>
      <c r="S426" s="241">
        <v>41677</v>
      </c>
      <c r="T426" s="237">
        <v>49410</v>
      </c>
      <c r="U426" s="237">
        <v>53736</v>
      </c>
      <c r="V426" s="237">
        <v>58070</v>
      </c>
      <c r="W426" s="237">
        <v>60020</v>
      </c>
      <c r="X426" s="237">
        <v>61014</v>
      </c>
      <c r="Y426" s="242" t="s">
        <v>2273</v>
      </c>
      <c r="Z426" s="242" t="s">
        <v>2273</v>
      </c>
      <c r="AA426" s="242" t="s">
        <v>2273</v>
      </c>
      <c r="AB426" s="242" t="s">
        <v>2273</v>
      </c>
      <c r="AC426" s="242" t="s">
        <v>2273</v>
      </c>
      <c r="AD426" s="242" t="s">
        <v>2273</v>
      </c>
      <c r="AE426" s="242" t="s">
        <v>2273</v>
      </c>
      <c r="AF426" s="242" t="s">
        <v>2273</v>
      </c>
      <c r="AG426" s="242" t="s">
        <v>2273</v>
      </c>
      <c r="AH426" s="242" t="s">
        <v>2273</v>
      </c>
      <c r="AI426" s="242" t="s">
        <v>2273</v>
      </c>
      <c r="AJ426" s="242" t="s">
        <v>2273</v>
      </c>
      <c r="AK426" s="242" t="s">
        <v>2273</v>
      </c>
      <c r="AL426" s="242" t="s">
        <v>2273</v>
      </c>
      <c r="AM426" s="242" t="s">
        <v>2273</v>
      </c>
      <c r="AN426" s="242" t="s">
        <v>2273</v>
      </c>
      <c r="AO426" s="242" t="s">
        <v>2273</v>
      </c>
      <c r="AP426" s="242" t="s">
        <v>2273</v>
      </c>
      <c r="AQ426" s="242" t="s">
        <v>2273</v>
      </c>
      <c r="AR426" s="242" t="s">
        <v>2273</v>
      </c>
      <c r="AS426" s="242" t="s">
        <v>2273</v>
      </c>
      <c r="AT426" s="242" t="s">
        <v>2273</v>
      </c>
      <c r="AU426" s="242" t="s">
        <v>2273</v>
      </c>
    </row>
    <row r="427" spans="2:47" ht="304.5" hidden="1">
      <c r="B427" s="234" t="s">
        <v>3594</v>
      </c>
      <c r="C427" s="235" t="s">
        <v>3595</v>
      </c>
      <c r="D427" s="235" t="s">
        <v>2483</v>
      </c>
      <c r="E427" s="235" t="s">
        <v>2458</v>
      </c>
      <c r="F427" s="235" t="s">
        <v>2606</v>
      </c>
      <c r="G427" s="235" t="s">
        <v>3596</v>
      </c>
      <c r="H427" s="235" t="s">
        <v>2608</v>
      </c>
      <c r="I427" s="235" t="s">
        <v>2272</v>
      </c>
      <c r="J427" s="238">
        <v>10639.9</v>
      </c>
      <c r="K427" s="238">
        <v>14329.7</v>
      </c>
      <c r="L427" s="238">
        <v>13033.5</v>
      </c>
      <c r="M427" s="238">
        <v>13065.8</v>
      </c>
      <c r="N427" s="238">
        <v>12817.4</v>
      </c>
      <c r="O427" s="238">
        <v>8380.2999999999993</v>
      </c>
      <c r="P427" s="238">
        <v>2702.5</v>
      </c>
      <c r="Q427" s="238">
        <v>2978.2</v>
      </c>
      <c r="R427" s="236">
        <v>3068</v>
      </c>
      <c r="S427" s="236">
        <v>2912</v>
      </c>
      <c r="T427" s="237">
        <v>3453</v>
      </c>
      <c r="U427" s="237">
        <v>3755</v>
      </c>
      <c r="V427" s="237">
        <v>4058</v>
      </c>
      <c r="W427" s="237">
        <v>4194</v>
      </c>
      <c r="X427" s="237">
        <v>4264</v>
      </c>
      <c r="Y427" s="238" t="s">
        <v>2273</v>
      </c>
      <c r="Z427" s="238" t="s">
        <v>2273</v>
      </c>
      <c r="AA427" s="238" t="s">
        <v>2273</v>
      </c>
      <c r="AB427" s="238" t="s">
        <v>2273</v>
      </c>
      <c r="AC427" s="238" t="s">
        <v>2273</v>
      </c>
      <c r="AD427" s="238" t="s">
        <v>2273</v>
      </c>
      <c r="AE427" s="238" t="s">
        <v>2273</v>
      </c>
      <c r="AF427" s="238" t="s">
        <v>2273</v>
      </c>
      <c r="AG427" s="238" t="s">
        <v>2273</v>
      </c>
      <c r="AH427" s="238" t="s">
        <v>2273</v>
      </c>
      <c r="AI427" s="238" t="s">
        <v>2273</v>
      </c>
      <c r="AJ427" s="238" t="s">
        <v>2273</v>
      </c>
      <c r="AK427" s="238" t="s">
        <v>2273</v>
      </c>
      <c r="AL427" s="238" t="s">
        <v>2273</v>
      </c>
      <c r="AM427" s="238" t="s">
        <v>2273</v>
      </c>
      <c r="AN427" s="238" t="s">
        <v>2273</v>
      </c>
      <c r="AO427" s="238" t="s">
        <v>2273</v>
      </c>
      <c r="AP427" s="238" t="s">
        <v>2273</v>
      </c>
      <c r="AQ427" s="238" t="s">
        <v>2273</v>
      </c>
      <c r="AR427" s="238" t="s">
        <v>2273</v>
      </c>
      <c r="AS427" s="238" t="s">
        <v>2273</v>
      </c>
      <c r="AT427" s="238" t="s">
        <v>2273</v>
      </c>
      <c r="AU427" s="238" t="s">
        <v>2273</v>
      </c>
    </row>
    <row r="428" spans="2:47" ht="304.5" hidden="1">
      <c r="B428" s="239" t="s">
        <v>3597</v>
      </c>
      <c r="C428" s="240" t="s">
        <v>3598</v>
      </c>
      <c r="D428" s="240" t="s">
        <v>2483</v>
      </c>
      <c r="E428" s="240" t="s">
        <v>2458</v>
      </c>
      <c r="F428" s="240" t="s">
        <v>2606</v>
      </c>
      <c r="G428" s="240" t="s">
        <v>3599</v>
      </c>
      <c r="H428" s="240" t="s">
        <v>2608</v>
      </c>
      <c r="I428" s="240" t="s">
        <v>2272</v>
      </c>
      <c r="J428" s="242">
        <v>92797.4</v>
      </c>
      <c r="K428" s="242">
        <v>94095.8</v>
      </c>
      <c r="L428" s="242">
        <v>89892.7</v>
      </c>
      <c r="M428" s="242">
        <v>88248.8</v>
      </c>
      <c r="N428" s="242">
        <v>100382.5</v>
      </c>
      <c r="O428" s="242">
        <v>104351</v>
      </c>
      <c r="P428" s="242">
        <v>99329.4</v>
      </c>
      <c r="Q428" s="242">
        <v>110453.1</v>
      </c>
      <c r="R428" s="241">
        <v>115376</v>
      </c>
      <c r="S428" s="241">
        <v>109540</v>
      </c>
      <c r="T428" s="237">
        <v>129864</v>
      </c>
      <c r="U428" s="237">
        <v>141234</v>
      </c>
      <c r="V428" s="237">
        <v>152625</v>
      </c>
      <c r="W428" s="237">
        <v>157751</v>
      </c>
      <c r="X428" s="237">
        <v>160361</v>
      </c>
      <c r="Y428" s="242" t="s">
        <v>2273</v>
      </c>
      <c r="Z428" s="242" t="s">
        <v>2273</v>
      </c>
      <c r="AA428" s="242" t="s">
        <v>2273</v>
      </c>
      <c r="AB428" s="242" t="s">
        <v>2273</v>
      </c>
      <c r="AC428" s="242" t="s">
        <v>2273</v>
      </c>
      <c r="AD428" s="242" t="s">
        <v>2273</v>
      </c>
      <c r="AE428" s="242" t="s">
        <v>2273</v>
      </c>
      <c r="AF428" s="242" t="s">
        <v>2273</v>
      </c>
      <c r="AG428" s="242" t="s">
        <v>2273</v>
      </c>
      <c r="AH428" s="242" t="s">
        <v>2273</v>
      </c>
      <c r="AI428" s="242" t="s">
        <v>2273</v>
      </c>
      <c r="AJ428" s="242" t="s">
        <v>2273</v>
      </c>
      <c r="AK428" s="242" t="s">
        <v>2273</v>
      </c>
      <c r="AL428" s="242" t="s">
        <v>2273</v>
      </c>
      <c r="AM428" s="242" t="s">
        <v>2273</v>
      </c>
      <c r="AN428" s="242" t="s">
        <v>2273</v>
      </c>
      <c r="AO428" s="242" t="s">
        <v>2273</v>
      </c>
      <c r="AP428" s="242" t="s">
        <v>2273</v>
      </c>
      <c r="AQ428" s="242" t="s">
        <v>2273</v>
      </c>
      <c r="AR428" s="242" t="s">
        <v>2273</v>
      </c>
      <c r="AS428" s="242" t="s">
        <v>2273</v>
      </c>
      <c r="AT428" s="242" t="s">
        <v>2273</v>
      </c>
      <c r="AU428" s="242" t="s">
        <v>2273</v>
      </c>
    </row>
    <row r="429" spans="2:47" ht="304.5" hidden="1">
      <c r="B429" s="234" t="s">
        <v>3600</v>
      </c>
      <c r="C429" s="235" t="s">
        <v>3601</v>
      </c>
      <c r="D429" s="235" t="s">
        <v>2483</v>
      </c>
      <c r="E429" s="235" t="s">
        <v>2458</v>
      </c>
      <c r="F429" s="235" t="s">
        <v>2606</v>
      </c>
      <c r="G429" s="235" t="s">
        <v>3602</v>
      </c>
      <c r="H429" s="235" t="s">
        <v>2608</v>
      </c>
      <c r="I429" s="235" t="s">
        <v>2272</v>
      </c>
      <c r="J429" s="238">
        <v>546423.1</v>
      </c>
      <c r="K429" s="238">
        <v>574888.5</v>
      </c>
      <c r="L429" s="238">
        <v>593909.6</v>
      </c>
      <c r="M429" s="238">
        <v>592603</v>
      </c>
      <c r="N429" s="238">
        <v>672922.5</v>
      </c>
      <c r="O429" s="238">
        <v>682206.1</v>
      </c>
      <c r="P429" s="238">
        <v>710694.8</v>
      </c>
      <c r="Q429" s="238">
        <v>854138.3</v>
      </c>
      <c r="R429" s="236">
        <v>879787</v>
      </c>
      <c r="S429" s="236">
        <v>835282</v>
      </c>
      <c r="T429" s="237">
        <v>990264</v>
      </c>
      <c r="U429" s="237">
        <v>1076964</v>
      </c>
      <c r="V429" s="237">
        <v>1163826</v>
      </c>
      <c r="W429" s="237">
        <v>1202913</v>
      </c>
      <c r="X429" s="237">
        <v>1222819</v>
      </c>
      <c r="Y429" s="238" t="s">
        <v>2273</v>
      </c>
      <c r="Z429" s="238" t="s">
        <v>2273</v>
      </c>
      <c r="AA429" s="238" t="s">
        <v>2273</v>
      </c>
      <c r="AB429" s="238" t="s">
        <v>2273</v>
      </c>
      <c r="AC429" s="238" t="s">
        <v>2273</v>
      </c>
      <c r="AD429" s="238" t="s">
        <v>2273</v>
      </c>
      <c r="AE429" s="238" t="s">
        <v>2273</v>
      </c>
      <c r="AF429" s="238" t="s">
        <v>2273</v>
      </c>
      <c r="AG429" s="238" t="s">
        <v>2273</v>
      </c>
      <c r="AH429" s="238" t="s">
        <v>2273</v>
      </c>
      <c r="AI429" s="238" t="s">
        <v>2273</v>
      </c>
      <c r="AJ429" s="238" t="s">
        <v>2273</v>
      </c>
      <c r="AK429" s="238" t="s">
        <v>2273</v>
      </c>
      <c r="AL429" s="238" t="s">
        <v>2273</v>
      </c>
      <c r="AM429" s="238" t="s">
        <v>2273</v>
      </c>
      <c r="AN429" s="238" t="s">
        <v>2273</v>
      </c>
      <c r="AO429" s="238" t="s">
        <v>2273</v>
      </c>
      <c r="AP429" s="238" t="s">
        <v>2273</v>
      </c>
      <c r="AQ429" s="238" t="s">
        <v>2273</v>
      </c>
      <c r="AR429" s="238" t="s">
        <v>2273</v>
      </c>
      <c r="AS429" s="238" t="s">
        <v>2273</v>
      </c>
      <c r="AT429" s="238" t="s">
        <v>2273</v>
      </c>
      <c r="AU429" s="238" t="s">
        <v>2273</v>
      </c>
    </row>
    <row r="430" spans="2:47" ht="304.5" hidden="1">
      <c r="B430" s="239" t="s">
        <v>3603</v>
      </c>
      <c r="C430" s="240" t="s">
        <v>3604</v>
      </c>
      <c r="D430" s="240" t="s">
        <v>2483</v>
      </c>
      <c r="E430" s="240" t="s">
        <v>2458</v>
      </c>
      <c r="F430" s="240" t="s">
        <v>2606</v>
      </c>
      <c r="G430" s="240" t="s">
        <v>3605</v>
      </c>
      <c r="H430" s="240" t="s">
        <v>2608</v>
      </c>
      <c r="I430" s="240" t="s">
        <v>2272</v>
      </c>
      <c r="J430" s="242">
        <v>708344.5</v>
      </c>
      <c r="K430" s="242">
        <v>746315.2</v>
      </c>
      <c r="L430" s="242">
        <v>768703.6</v>
      </c>
      <c r="M430" s="242">
        <v>771970</v>
      </c>
      <c r="N430" s="242">
        <v>881290.3</v>
      </c>
      <c r="O430" s="242">
        <v>895350.9</v>
      </c>
      <c r="P430" s="242">
        <v>915145.6</v>
      </c>
      <c r="Q430" s="242">
        <v>1088389.2</v>
      </c>
      <c r="R430" s="241">
        <v>1121072</v>
      </c>
      <c r="S430" s="241">
        <v>1064362</v>
      </c>
      <c r="T430" s="237">
        <v>1261848</v>
      </c>
      <c r="U430" s="237">
        <v>1372325</v>
      </c>
      <c r="V430" s="237">
        <v>1483010</v>
      </c>
      <c r="W430" s="237">
        <v>1532817</v>
      </c>
      <c r="X430" s="237">
        <v>1558182</v>
      </c>
      <c r="Y430" s="242" t="s">
        <v>2273</v>
      </c>
      <c r="Z430" s="242" t="s">
        <v>2273</v>
      </c>
      <c r="AA430" s="242" t="s">
        <v>2273</v>
      </c>
      <c r="AB430" s="242" t="s">
        <v>2273</v>
      </c>
      <c r="AC430" s="242" t="s">
        <v>2273</v>
      </c>
      <c r="AD430" s="242" t="s">
        <v>2273</v>
      </c>
      <c r="AE430" s="242" t="s">
        <v>2273</v>
      </c>
      <c r="AF430" s="242" t="s">
        <v>2273</v>
      </c>
      <c r="AG430" s="242" t="s">
        <v>2273</v>
      </c>
      <c r="AH430" s="242" t="s">
        <v>2273</v>
      </c>
      <c r="AI430" s="242" t="s">
        <v>2273</v>
      </c>
      <c r="AJ430" s="242" t="s">
        <v>2273</v>
      </c>
      <c r="AK430" s="242" t="s">
        <v>2273</v>
      </c>
      <c r="AL430" s="242" t="s">
        <v>2273</v>
      </c>
      <c r="AM430" s="242" t="s">
        <v>2273</v>
      </c>
      <c r="AN430" s="242" t="s">
        <v>2273</v>
      </c>
      <c r="AO430" s="242" t="s">
        <v>2273</v>
      </c>
      <c r="AP430" s="242" t="s">
        <v>2273</v>
      </c>
      <c r="AQ430" s="242" t="s">
        <v>2273</v>
      </c>
      <c r="AR430" s="242" t="s">
        <v>2273</v>
      </c>
      <c r="AS430" s="242" t="s">
        <v>2273</v>
      </c>
      <c r="AT430" s="242" t="s">
        <v>2273</v>
      </c>
      <c r="AU430" s="242" t="s">
        <v>2273</v>
      </c>
    </row>
    <row r="431" spans="2:47" ht="31.5" hidden="1">
      <c r="B431" s="234" t="s">
        <v>3606</v>
      </c>
      <c r="C431" s="235" t="s">
        <v>3607</v>
      </c>
      <c r="D431" s="235" t="s">
        <v>2268</v>
      </c>
      <c r="E431" s="235" t="s">
        <v>2268</v>
      </c>
      <c r="F431" s="235" t="s">
        <v>2544</v>
      </c>
      <c r="G431" s="235" t="s">
        <v>3608</v>
      </c>
      <c r="H431" s="235" t="s">
        <v>2268</v>
      </c>
      <c r="I431" s="235" t="s">
        <v>2272</v>
      </c>
      <c r="J431" s="238">
        <v>14.977</v>
      </c>
      <c r="K431" s="238">
        <v>15.225</v>
      </c>
      <c r="L431" s="238">
        <v>15.084</v>
      </c>
      <c r="M431" s="238">
        <v>15.24</v>
      </c>
      <c r="N431" s="238">
        <v>15.419</v>
      </c>
      <c r="O431" s="238">
        <v>16.052</v>
      </c>
      <c r="P431" s="238">
        <v>17.077999999999999</v>
      </c>
      <c r="Q431" s="238">
        <v>18.039000000000001</v>
      </c>
      <c r="R431" s="238">
        <v>18.16</v>
      </c>
      <c r="S431" s="236">
        <v>19.8</v>
      </c>
      <c r="T431" s="237">
        <v>19.5</v>
      </c>
      <c r="U431" s="237">
        <v>19.3</v>
      </c>
      <c r="V431" s="237">
        <v>19.3</v>
      </c>
      <c r="W431" s="237">
        <v>19.100000000000001</v>
      </c>
      <c r="X431" s="237">
        <v>19</v>
      </c>
      <c r="Y431" s="237">
        <v>19.100000000000001</v>
      </c>
      <c r="Z431" s="237">
        <v>19.2</v>
      </c>
      <c r="AA431" s="237">
        <v>19.3</v>
      </c>
      <c r="AB431" s="237">
        <v>19.3</v>
      </c>
      <c r="AC431" s="237">
        <v>19.3</v>
      </c>
      <c r="AD431" s="237">
        <v>19.3</v>
      </c>
      <c r="AE431" s="237">
        <v>19.2</v>
      </c>
      <c r="AF431" s="237">
        <v>19.100000000000001</v>
      </c>
      <c r="AG431" s="237">
        <v>19.100000000000001</v>
      </c>
      <c r="AH431" s="237">
        <v>19</v>
      </c>
      <c r="AI431" s="237">
        <v>18.899999999999999</v>
      </c>
      <c r="AJ431" s="237">
        <v>18.8</v>
      </c>
      <c r="AK431" s="237">
        <v>18.7</v>
      </c>
      <c r="AL431" s="237">
        <v>18.600000000000001</v>
      </c>
      <c r="AM431" s="237">
        <v>18.600000000000001</v>
      </c>
      <c r="AN431" s="237">
        <v>18.5</v>
      </c>
      <c r="AO431" s="237">
        <v>18.5</v>
      </c>
      <c r="AP431" s="237">
        <v>18.5</v>
      </c>
      <c r="AQ431" s="237">
        <v>18.5</v>
      </c>
      <c r="AR431" s="237">
        <v>18.600000000000001</v>
      </c>
      <c r="AS431" s="237">
        <v>18.7</v>
      </c>
      <c r="AT431" s="237">
        <v>18.8</v>
      </c>
      <c r="AU431" s="237">
        <v>18.899999999999999</v>
      </c>
    </row>
    <row r="432" spans="2:47" ht="31.5" hidden="1">
      <c r="B432" s="239" t="s">
        <v>3609</v>
      </c>
      <c r="C432" s="240" t="s">
        <v>3610</v>
      </c>
      <c r="D432" s="240" t="s">
        <v>2268</v>
      </c>
      <c r="E432" s="240" t="s">
        <v>2268</v>
      </c>
      <c r="F432" s="240" t="s">
        <v>2544</v>
      </c>
      <c r="G432" s="240" t="s">
        <v>3611</v>
      </c>
      <c r="H432" s="240" t="s">
        <v>2268</v>
      </c>
      <c r="I432" s="240" t="s">
        <v>2272</v>
      </c>
      <c r="J432" s="242">
        <v>4.7830000000000004</v>
      </c>
      <c r="K432" s="242">
        <v>4.2699999999999996</v>
      </c>
      <c r="L432" s="242">
        <v>3.8140000000000001</v>
      </c>
      <c r="M432" s="242">
        <v>4.4279999999999999</v>
      </c>
      <c r="N432" s="242">
        <v>3.931</v>
      </c>
      <c r="O432" s="242">
        <v>5.3289999999999997</v>
      </c>
      <c r="P432" s="242">
        <v>6.4</v>
      </c>
      <c r="Q432" s="242">
        <v>5.0919999999999996</v>
      </c>
      <c r="R432" s="242">
        <v>5.633</v>
      </c>
      <c r="S432" s="241">
        <v>3.7</v>
      </c>
      <c r="T432" s="237">
        <v>3.5</v>
      </c>
      <c r="U432" s="237">
        <v>3.7</v>
      </c>
      <c r="V432" s="237">
        <v>4.0999999999999996</v>
      </c>
      <c r="W432" s="237">
        <v>4</v>
      </c>
      <c r="X432" s="237">
        <v>4.2</v>
      </c>
      <c r="Y432" s="237">
        <v>3.6</v>
      </c>
      <c r="Z432" s="237">
        <v>3.1</v>
      </c>
      <c r="AA432" s="237">
        <v>2.7</v>
      </c>
      <c r="AB432" s="237">
        <v>2.4</v>
      </c>
      <c r="AC432" s="237">
        <v>2.2000000000000002</v>
      </c>
      <c r="AD432" s="237">
        <v>1.9</v>
      </c>
      <c r="AE432" s="237">
        <v>1.8</v>
      </c>
      <c r="AF432" s="237">
        <v>1.6</v>
      </c>
      <c r="AG432" s="237">
        <v>1.5</v>
      </c>
      <c r="AH432" s="237">
        <v>1.5</v>
      </c>
      <c r="AI432" s="237">
        <v>1.4</v>
      </c>
      <c r="AJ432" s="237">
        <v>1.4</v>
      </c>
      <c r="AK432" s="237">
        <v>1.4</v>
      </c>
      <c r="AL432" s="237">
        <v>1.4</v>
      </c>
      <c r="AM432" s="237">
        <v>1.5</v>
      </c>
      <c r="AN432" s="237">
        <v>1.5</v>
      </c>
      <c r="AO432" s="237">
        <v>1.6</v>
      </c>
      <c r="AP432" s="237">
        <v>1.6</v>
      </c>
      <c r="AQ432" s="237">
        <v>1.7</v>
      </c>
      <c r="AR432" s="237">
        <v>1.8</v>
      </c>
      <c r="AS432" s="237">
        <v>1.9</v>
      </c>
      <c r="AT432" s="237">
        <v>2</v>
      </c>
      <c r="AU432" s="237">
        <v>2</v>
      </c>
    </row>
    <row r="433" spans="2:47" ht="31.5" hidden="1">
      <c r="B433" s="234" t="s">
        <v>3612</v>
      </c>
      <c r="C433" s="235" t="s">
        <v>3613</v>
      </c>
      <c r="D433" s="235" t="s">
        <v>2268</v>
      </c>
      <c r="E433" s="235" t="s">
        <v>2268</v>
      </c>
      <c r="F433" s="235" t="s">
        <v>2425</v>
      </c>
      <c r="G433" s="235" t="s">
        <v>3614</v>
      </c>
      <c r="H433" s="235" t="s">
        <v>2268</v>
      </c>
      <c r="I433" s="235" t="s">
        <v>2272</v>
      </c>
      <c r="J433" s="238">
        <v>1.427</v>
      </c>
      <c r="K433" s="238">
        <v>1.532</v>
      </c>
      <c r="L433" s="238">
        <v>1.236</v>
      </c>
      <c r="M433" s="238">
        <v>1.583</v>
      </c>
      <c r="N433" s="238">
        <v>2.6549999999999998</v>
      </c>
      <c r="O433" s="238">
        <v>2.202</v>
      </c>
      <c r="P433" s="238">
        <v>1.379</v>
      </c>
      <c r="Q433" s="238">
        <v>1.36</v>
      </c>
      <c r="R433" s="238">
        <v>1.732</v>
      </c>
      <c r="S433" s="236">
        <v>9.9</v>
      </c>
      <c r="T433" s="237">
        <v>-2</v>
      </c>
      <c r="U433" s="237">
        <v>-2.2999999999999998</v>
      </c>
      <c r="V433" s="237">
        <v>-0.9</v>
      </c>
      <c r="W433" s="237">
        <v>-1.5</v>
      </c>
      <c r="X433" s="237">
        <v>-1.5</v>
      </c>
      <c r="Y433" s="237">
        <v>2</v>
      </c>
      <c r="Z433" s="237">
        <v>2</v>
      </c>
      <c r="AA433" s="237">
        <v>2</v>
      </c>
      <c r="AB433" s="237">
        <v>2</v>
      </c>
      <c r="AC433" s="237">
        <v>2</v>
      </c>
      <c r="AD433" s="237">
        <v>2.1</v>
      </c>
      <c r="AE433" s="237">
        <v>1.9</v>
      </c>
      <c r="AF433" s="237">
        <v>1.8</v>
      </c>
      <c r="AG433" s="237">
        <v>2</v>
      </c>
      <c r="AH433" s="237">
        <v>2</v>
      </c>
      <c r="AI433" s="237">
        <v>2</v>
      </c>
      <c r="AJ433" s="237">
        <v>1.9</v>
      </c>
      <c r="AK433" s="237">
        <v>1.8</v>
      </c>
      <c r="AL433" s="237">
        <v>1.8</v>
      </c>
      <c r="AM433" s="237">
        <v>1.8</v>
      </c>
      <c r="AN433" s="237">
        <v>1.8</v>
      </c>
      <c r="AO433" s="237">
        <v>1.8</v>
      </c>
      <c r="AP433" s="237">
        <v>1.8</v>
      </c>
      <c r="AQ433" s="237">
        <v>1.8</v>
      </c>
      <c r="AR433" s="237">
        <v>1.8</v>
      </c>
      <c r="AS433" s="237">
        <v>1.8</v>
      </c>
      <c r="AT433" s="237">
        <v>1.8</v>
      </c>
      <c r="AU433" s="237">
        <v>1.8</v>
      </c>
    </row>
    <row r="434" spans="2:47" ht="31.5" hidden="1">
      <c r="B434" s="239" t="s">
        <v>3615</v>
      </c>
      <c r="C434" s="240" t="s">
        <v>3616</v>
      </c>
      <c r="D434" s="240" t="s">
        <v>2268</v>
      </c>
      <c r="E434" s="240" t="s">
        <v>2268</v>
      </c>
      <c r="F434" s="240" t="s">
        <v>2425</v>
      </c>
      <c r="G434" s="240" t="s">
        <v>3617</v>
      </c>
      <c r="H434" s="240" t="s">
        <v>2268</v>
      </c>
      <c r="I434" s="240" t="s">
        <v>2272</v>
      </c>
      <c r="J434" s="242">
        <v>106.539</v>
      </c>
      <c r="K434" s="242">
        <v>108.17100000000001</v>
      </c>
      <c r="L434" s="242">
        <v>109.508</v>
      </c>
      <c r="M434" s="242">
        <v>111.241</v>
      </c>
      <c r="N434" s="242">
        <v>114.19499999999999</v>
      </c>
      <c r="O434" s="242">
        <v>116.71</v>
      </c>
      <c r="P434" s="242">
        <v>118.319</v>
      </c>
      <c r="Q434" s="242">
        <v>119.928</v>
      </c>
      <c r="R434" s="242">
        <v>122.005</v>
      </c>
      <c r="S434" s="241">
        <v>134.1</v>
      </c>
      <c r="T434" s="237">
        <v>131.4</v>
      </c>
      <c r="U434" s="237">
        <v>128.5</v>
      </c>
      <c r="V434" s="237">
        <v>127.3</v>
      </c>
      <c r="W434" s="237">
        <v>125.4</v>
      </c>
      <c r="X434" s="237">
        <v>123.6</v>
      </c>
      <c r="Y434" s="237">
        <v>126</v>
      </c>
      <c r="Z434" s="237">
        <v>128.5</v>
      </c>
      <c r="AA434" s="237">
        <v>131</v>
      </c>
      <c r="AB434" s="237">
        <v>133.69999999999999</v>
      </c>
      <c r="AC434" s="237">
        <v>136.4</v>
      </c>
      <c r="AD434" s="237">
        <v>139.19999999999999</v>
      </c>
      <c r="AE434" s="237">
        <v>141.9</v>
      </c>
      <c r="AF434" s="237">
        <v>144.4</v>
      </c>
      <c r="AG434" s="237">
        <v>147.30000000000001</v>
      </c>
      <c r="AH434" s="237">
        <v>150.19999999999999</v>
      </c>
      <c r="AI434" s="237">
        <v>153.1</v>
      </c>
      <c r="AJ434" s="237">
        <v>156.1</v>
      </c>
      <c r="AK434" s="237">
        <v>158.80000000000001</v>
      </c>
      <c r="AL434" s="237">
        <v>161.6</v>
      </c>
      <c r="AM434" s="237">
        <v>164.5</v>
      </c>
      <c r="AN434" s="237">
        <v>167.4</v>
      </c>
      <c r="AO434" s="237">
        <v>170.4</v>
      </c>
      <c r="AP434" s="237">
        <v>173.4</v>
      </c>
      <c r="AQ434" s="237">
        <v>176.5</v>
      </c>
      <c r="AR434" s="237">
        <v>179.7</v>
      </c>
      <c r="AS434" s="237">
        <v>182.9</v>
      </c>
      <c r="AT434" s="237">
        <v>186.3</v>
      </c>
      <c r="AU434" s="237">
        <v>189.6</v>
      </c>
    </row>
    <row r="435" spans="2:47" ht="31.5" hidden="1">
      <c r="B435" s="234" t="s">
        <v>3618</v>
      </c>
      <c r="C435" s="235" t="s">
        <v>3619</v>
      </c>
      <c r="D435" s="235" t="s">
        <v>2268</v>
      </c>
      <c r="E435" s="235" t="s">
        <v>2268</v>
      </c>
      <c r="F435" s="235" t="s">
        <v>2544</v>
      </c>
      <c r="G435" s="235" t="s">
        <v>3620</v>
      </c>
      <c r="H435" s="235" t="s">
        <v>2268</v>
      </c>
      <c r="I435" s="235" t="s">
        <v>2272</v>
      </c>
      <c r="J435" s="238">
        <v>0.69599999999999995</v>
      </c>
      <c r="K435" s="238">
        <v>0.63100000000000001</v>
      </c>
      <c r="L435" s="238">
        <v>0.56999999999999995</v>
      </c>
      <c r="M435" s="238">
        <v>0.66800000000000004</v>
      </c>
      <c r="N435" s="238">
        <v>0.60099999999999998</v>
      </c>
      <c r="O435" s="238">
        <v>0.82099999999999995</v>
      </c>
      <c r="P435" s="238">
        <v>1.01</v>
      </c>
      <c r="Q435" s="238">
        <v>0.83599999999999997</v>
      </c>
      <c r="R435" s="238">
        <v>0.97899999999999998</v>
      </c>
      <c r="S435" s="236">
        <v>0.7</v>
      </c>
      <c r="T435" s="237">
        <v>0.6</v>
      </c>
      <c r="U435" s="237">
        <v>0.7</v>
      </c>
      <c r="V435" s="237">
        <v>0.8</v>
      </c>
      <c r="W435" s="237">
        <v>0.7</v>
      </c>
      <c r="X435" s="237">
        <v>0.8</v>
      </c>
      <c r="Y435" s="237">
        <v>0.7</v>
      </c>
      <c r="Z435" s="237">
        <v>0.6</v>
      </c>
      <c r="AA435" s="237">
        <v>0.5</v>
      </c>
      <c r="AB435" s="237">
        <v>0.5</v>
      </c>
      <c r="AC435" s="237">
        <v>0.4</v>
      </c>
      <c r="AD435" s="237">
        <v>0.4</v>
      </c>
      <c r="AE435" s="237">
        <v>0.3</v>
      </c>
      <c r="AF435" s="237">
        <v>0.3</v>
      </c>
      <c r="AG435" s="237">
        <v>0.3</v>
      </c>
      <c r="AH435" s="237">
        <v>0.3</v>
      </c>
      <c r="AI435" s="237">
        <v>0.3</v>
      </c>
      <c r="AJ435" s="237">
        <v>0.3</v>
      </c>
      <c r="AK435" s="237">
        <v>0.3</v>
      </c>
      <c r="AL435" s="237">
        <v>0.3</v>
      </c>
      <c r="AM435" s="237">
        <v>0.3</v>
      </c>
      <c r="AN435" s="237">
        <v>0.3</v>
      </c>
      <c r="AO435" s="237">
        <v>0.3</v>
      </c>
      <c r="AP435" s="237">
        <v>0.3</v>
      </c>
      <c r="AQ435" s="237">
        <v>0.3</v>
      </c>
      <c r="AR435" s="237">
        <v>0.3</v>
      </c>
      <c r="AS435" s="237">
        <v>0.3</v>
      </c>
      <c r="AT435" s="237">
        <v>0.4</v>
      </c>
      <c r="AU435" s="237">
        <v>0.4</v>
      </c>
    </row>
    <row r="436" spans="2:47" ht="73.5" hidden="1">
      <c r="B436" s="239" t="s">
        <v>3621</v>
      </c>
      <c r="C436" s="240" t="s">
        <v>3622</v>
      </c>
      <c r="D436" s="240" t="s">
        <v>2268</v>
      </c>
      <c r="E436" s="240" t="s">
        <v>2268</v>
      </c>
      <c r="F436" s="240" t="s">
        <v>2418</v>
      </c>
      <c r="G436" s="240" t="s">
        <v>3623</v>
      </c>
      <c r="H436" s="240" t="s">
        <v>2268</v>
      </c>
      <c r="I436" s="240" t="s">
        <v>2272</v>
      </c>
      <c r="J436" s="241">
        <v>3</v>
      </c>
      <c r="K436" s="241">
        <v>3</v>
      </c>
      <c r="L436" s="241">
        <v>3</v>
      </c>
      <c r="M436" s="241">
        <v>3</v>
      </c>
      <c r="N436" s="241">
        <v>3</v>
      </c>
      <c r="O436" s="241">
        <v>3</v>
      </c>
      <c r="P436" s="241">
        <v>3</v>
      </c>
      <c r="Q436" s="241">
        <v>3</v>
      </c>
      <c r="R436" s="241">
        <v>3</v>
      </c>
      <c r="S436" s="241">
        <v>3</v>
      </c>
      <c r="T436" s="237">
        <v>3</v>
      </c>
      <c r="U436" s="237">
        <v>3</v>
      </c>
      <c r="V436" s="237">
        <v>3</v>
      </c>
      <c r="W436" s="237">
        <v>3</v>
      </c>
      <c r="X436" s="237">
        <v>3</v>
      </c>
      <c r="Y436" s="242" t="s">
        <v>2273</v>
      </c>
      <c r="Z436" s="242" t="s">
        <v>2273</v>
      </c>
      <c r="AA436" s="242" t="s">
        <v>2273</v>
      </c>
      <c r="AB436" s="242" t="s">
        <v>2273</v>
      </c>
      <c r="AC436" s="242" t="s">
        <v>2273</v>
      </c>
      <c r="AD436" s="242" t="s">
        <v>2273</v>
      </c>
      <c r="AE436" s="242" t="s">
        <v>2273</v>
      </c>
      <c r="AF436" s="242" t="s">
        <v>2273</v>
      </c>
      <c r="AG436" s="242" t="s">
        <v>2273</v>
      </c>
      <c r="AH436" s="242" t="s">
        <v>2273</v>
      </c>
      <c r="AI436" s="242" t="s">
        <v>2273</v>
      </c>
      <c r="AJ436" s="242" t="s">
        <v>2273</v>
      </c>
      <c r="AK436" s="242" t="s">
        <v>2273</v>
      </c>
      <c r="AL436" s="242" t="s">
        <v>2273</v>
      </c>
      <c r="AM436" s="242" t="s">
        <v>2273</v>
      </c>
      <c r="AN436" s="242" t="s">
        <v>2273</v>
      </c>
      <c r="AO436" s="242" t="s">
        <v>2273</v>
      </c>
      <c r="AP436" s="242" t="s">
        <v>2273</v>
      </c>
      <c r="AQ436" s="242" t="s">
        <v>2273</v>
      </c>
      <c r="AR436" s="242" t="s">
        <v>2273</v>
      </c>
      <c r="AS436" s="242" t="s">
        <v>2273</v>
      </c>
      <c r="AT436" s="242" t="s">
        <v>2273</v>
      </c>
      <c r="AU436" s="242" t="s">
        <v>2273</v>
      </c>
    </row>
    <row r="437" spans="2:47" ht="73.5" hidden="1">
      <c r="B437" s="234" t="s">
        <v>3624</v>
      </c>
      <c r="C437" s="235" t="s">
        <v>3625</v>
      </c>
      <c r="D437" s="235" t="s">
        <v>2268</v>
      </c>
      <c r="E437" s="235" t="s">
        <v>2268</v>
      </c>
      <c r="F437" s="235" t="s">
        <v>2418</v>
      </c>
      <c r="G437" s="235" t="s">
        <v>3626</v>
      </c>
      <c r="H437" s="235" t="s">
        <v>2268</v>
      </c>
      <c r="I437" s="235" t="s">
        <v>2272</v>
      </c>
      <c r="J437" s="236">
        <v>3</v>
      </c>
      <c r="K437" s="236">
        <v>3</v>
      </c>
      <c r="L437" s="236">
        <v>3</v>
      </c>
      <c r="M437" s="236">
        <v>3</v>
      </c>
      <c r="N437" s="236">
        <v>3</v>
      </c>
      <c r="O437" s="236">
        <v>3</v>
      </c>
      <c r="P437" s="236">
        <v>3</v>
      </c>
      <c r="Q437" s="236">
        <v>3</v>
      </c>
      <c r="R437" s="236">
        <v>3.2</v>
      </c>
      <c r="S437" s="236">
        <v>3.4</v>
      </c>
      <c r="T437" s="237">
        <v>3.6</v>
      </c>
      <c r="U437" s="237">
        <v>3.8</v>
      </c>
      <c r="V437" s="237">
        <v>4</v>
      </c>
      <c r="W437" s="237">
        <v>4</v>
      </c>
      <c r="X437" s="237">
        <v>4</v>
      </c>
      <c r="Y437" s="238" t="s">
        <v>2273</v>
      </c>
      <c r="Z437" s="238" t="s">
        <v>2273</v>
      </c>
      <c r="AA437" s="238" t="s">
        <v>2273</v>
      </c>
      <c r="AB437" s="238" t="s">
        <v>2273</v>
      </c>
      <c r="AC437" s="238" t="s">
        <v>2273</v>
      </c>
      <c r="AD437" s="238" t="s">
        <v>2273</v>
      </c>
      <c r="AE437" s="238" t="s">
        <v>2273</v>
      </c>
      <c r="AF437" s="238" t="s">
        <v>2273</v>
      </c>
      <c r="AG437" s="238" t="s">
        <v>2273</v>
      </c>
      <c r="AH437" s="238" t="s">
        <v>2273</v>
      </c>
      <c r="AI437" s="238" t="s">
        <v>2273</v>
      </c>
      <c r="AJ437" s="238" t="s">
        <v>2273</v>
      </c>
      <c r="AK437" s="238" t="s">
        <v>2273</v>
      </c>
      <c r="AL437" s="238" t="s">
        <v>2273</v>
      </c>
      <c r="AM437" s="238" t="s">
        <v>2273</v>
      </c>
      <c r="AN437" s="238" t="s">
        <v>2273</v>
      </c>
      <c r="AO437" s="238" t="s">
        <v>2273</v>
      </c>
      <c r="AP437" s="238" t="s">
        <v>2273</v>
      </c>
      <c r="AQ437" s="238" t="s">
        <v>2273</v>
      </c>
      <c r="AR437" s="238" t="s">
        <v>2273</v>
      </c>
      <c r="AS437" s="238" t="s">
        <v>2273</v>
      </c>
      <c r="AT437" s="238" t="s">
        <v>2273</v>
      </c>
      <c r="AU437" s="238" t="s">
        <v>2273</v>
      </c>
    </row>
    <row r="438" spans="2:47" ht="52.5" hidden="1">
      <c r="B438" s="239" t="s">
        <v>3627</v>
      </c>
      <c r="C438" s="240" t="s">
        <v>3628</v>
      </c>
      <c r="D438" s="240" t="s">
        <v>2268</v>
      </c>
      <c r="E438" s="240" t="s">
        <v>2268</v>
      </c>
      <c r="F438" s="240" t="s">
        <v>2815</v>
      </c>
      <c r="G438" s="240" t="s">
        <v>3629</v>
      </c>
      <c r="H438" s="240" t="s">
        <v>2268</v>
      </c>
      <c r="I438" s="240" t="s">
        <v>2272</v>
      </c>
      <c r="J438" s="241">
        <v>2.2999999999999998</v>
      </c>
      <c r="K438" s="241">
        <v>2</v>
      </c>
      <c r="L438" s="241">
        <v>7.6</v>
      </c>
      <c r="M438" s="241">
        <v>4.5999999999999996</v>
      </c>
      <c r="N438" s="241">
        <v>2.8</v>
      </c>
      <c r="O438" s="241">
        <v>1.7</v>
      </c>
      <c r="P438" s="241">
        <v>3.7</v>
      </c>
      <c r="Q438" s="241">
        <v>1.1000000000000001</v>
      </c>
      <c r="R438" s="241">
        <v>3</v>
      </c>
      <c r="S438" s="241">
        <v>8.1</v>
      </c>
      <c r="T438" s="237">
        <v>1</v>
      </c>
      <c r="U438" s="237">
        <v>-0.7</v>
      </c>
      <c r="V438" s="237">
        <v>0.6</v>
      </c>
      <c r="W438" s="237">
        <v>2.2999999999999998</v>
      </c>
      <c r="X438" s="237">
        <v>3.4</v>
      </c>
      <c r="Y438" s="242" t="s">
        <v>2273</v>
      </c>
      <c r="Z438" s="242" t="s">
        <v>2273</v>
      </c>
      <c r="AA438" s="242" t="s">
        <v>2273</v>
      </c>
      <c r="AB438" s="242" t="s">
        <v>2273</v>
      </c>
      <c r="AC438" s="242" t="s">
        <v>2273</v>
      </c>
      <c r="AD438" s="242" t="s">
        <v>2273</v>
      </c>
      <c r="AE438" s="242" t="s">
        <v>2273</v>
      </c>
      <c r="AF438" s="242" t="s">
        <v>2273</v>
      </c>
      <c r="AG438" s="242" t="s">
        <v>2273</v>
      </c>
      <c r="AH438" s="242" t="s">
        <v>2273</v>
      </c>
      <c r="AI438" s="242" t="s">
        <v>2273</v>
      </c>
      <c r="AJ438" s="242" t="s">
        <v>2273</v>
      </c>
      <c r="AK438" s="242" t="s">
        <v>2273</v>
      </c>
      <c r="AL438" s="242" t="s">
        <v>2273</v>
      </c>
      <c r="AM438" s="242" t="s">
        <v>2273</v>
      </c>
      <c r="AN438" s="242" t="s">
        <v>2273</v>
      </c>
      <c r="AO438" s="242" t="s">
        <v>2273</v>
      </c>
      <c r="AP438" s="242" t="s">
        <v>2273</v>
      </c>
      <c r="AQ438" s="242" t="s">
        <v>2273</v>
      </c>
      <c r="AR438" s="242" t="s">
        <v>2273</v>
      </c>
      <c r="AS438" s="242" t="s">
        <v>2273</v>
      </c>
      <c r="AT438" s="242" t="s">
        <v>2273</v>
      </c>
      <c r="AU438" s="242" t="s">
        <v>2273</v>
      </c>
    </row>
    <row r="439" spans="2:47" ht="52.5" hidden="1">
      <c r="B439" s="234" t="s">
        <v>3630</v>
      </c>
      <c r="C439" s="235" t="s">
        <v>3631</v>
      </c>
      <c r="D439" s="235" t="s">
        <v>2432</v>
      </c>
      <c r="E439" s="235" t="s">
        <v>2433</v>
      </c>
      <c r="F439" s="235" t="s">
        <v>2815</v>
      </c>
      <c r="G439" s="235" t="s">
        <v>3632</v>
      </c>
      <c r="H439" s="235" t="s">
        <v>2268</v>
      </c>
      <c r="I439" s="235" t="s">
        <v>2272</v>
      </c>
      <c r="J439" s="236">
        <v>9619</v>
      </c>
      <c r="K439" s="236">
        <v>9808</v>
      </c>
      <c r="L439" s="236">
        <v>10556</v>
      </c>
      <c r="M439" s="236">
        <v>11042</v>
      </c>
      <c r="N439" s="236">
        <v>11346</v>
      </c>
      <c r="O439" s="236">
        <v>11539</v>
      </c>
      <c r="P439" s="236">
        <v>11971</v>
      </c>
      <c r="Q439" s="236">
        <v>12104</v>
      </c>
      <c r="R439" s="236">
        <v>12463</v>
      </c>
      <c r="S439" s="236">
        <v>13469</v>
      </c>
      <c r="T439" s="237">
        <v>13609</v>
      </c>
      <c r="U439" s="237">
        <v>13509</v>
      </c>
      <c r="V439" s="237">
        <v>13596</v>
      </c>
      <c r="W439" s="237">
        <v>13913</v>
      </c>
      <c r="X439" s="237">
        <v>14381</v>
      </c>
      <c r="Y439" s="238" t="s">
        <v>2273</v>
      </c>
      <c r="Z439" s="238" t="s">
        <v>2273</v>
      </c>
      <c r="AA439" s="238" t="s">
        <v>2273</v>
      </c>
      <c r="AB439" s="238" t="s">
        <v>2273</v>
      </c>
      <c r="AC439" s="238" t="s">
        <v>2273</v>
      </c>
      <c r="AD439" s="238" t="s">
        <v>2273</v>
      </c>
      <c r="AE439" s="238" t="s">
        <v>2273</v>
      </c>
      <c r="AF439" s="238" t="s">
        <v>2273</v>
      </c>
      <c r="AG439" s="238" t="s">
        <v>2273</v>
      </c>
      <c r="AH439" s="238" t="s">
        <v>2273</v>
      </c>
      <c r="AI439" s="238" t="s">
        <v>2273</v>
      </c>
      <c r="AJ439" s="238" t="s">
        <v>2273</v>
      </c>
      <c r="AK439" s="238" t="s">
        <v>2273</v>
      </c>
      <c r="AL439" s="238" t="s">
        <v>2273</v>
      </c>
      <c r="AM439" s="238" t="s">
        <v>2273</v>
      </c>
      <c r="AN439" s="238" t="s">
        <v>2273</v>
      </c>
      <c r="AO439" s="238" t="s">
        <v>2273</v>
      </c>
      <c r="AP439" s="238" t="s">
        <v>2273</v>
      </c>
      <c r="AQ439" s="238" t="s">
        <v>2273</v>
      </c>
      <c r="AR439" s="238" t="s">
        <v>2273</v>
      </c>
      <c r="AS439" s="238" t="s">
        <v>2273</v>
      </c>
      <c r="AT439" s="238" t="s">
        <v>2273</v>
      </c>
      <c r="AU439" s="238" t="s">
        <v>2273</v>
      </c>
    </row>
    <row r="440" spans="2:47" ht="52.5" hidden="1">
      <c r="B440" s="239" t="s">
        <v>3633</v>
      </c>
      <c r="C440" s="240" t="s">
        <v>3634</v>
      </c>
      <c r="D440" s="240" t="s">
        <v>2483</v>
      </c>
      <c r="E440" s="240" t="s">
        <v>2458</v>
      </c>
      <c r="F440" s="240" t="s">
        <v>2815</v>
      </c>
      <c r="G440" s="240" t="s">
        <v>3635</v>
      </c>
      <c r="H440" s="240" t="s">
        <v>2268</v>
      </c>
      <c r="I440" s="240" t="s">
        <v>2272</v>
      </c>
      <c r="J440" s="241">
        <v>8785</v>
      </c>
      <c r="K440" s="241">
        <v>9316</v>
      </c>
      <c r="L440" s="241">
        <v>9334</v>
      </c>
      <c r="M440" s="241">
        <v>9513</v>
      </c>
      <c r="N440" s="241">
        <v>10030</v>
      </c>
      <c r="O440" s="241">
        <v>10490</v>
      </c>
      <c r="P440" s="241">
        <v>10270</v>
      </c>
      <c r="Q440" s="241">
        <v>10260</v>
      </c>
      <c r="R440" s="241">
        <v>10890</v>
      </c>
      <c r="S440" s="241">
        <v>10380</v>
      </c>
      <c r="T440" s="237">
        <v>10650</v>
      </c>
      <c r="U440" s="237">
        <v>11310</v>
      </c>
      <c r="V440" s="237">
        <v>11970</v>
      </c>
      <c r="W440" s="237">
        <v>12420</v>
      </c>
      <c r="X440" s="237">
        <v>12640</v>
      </c>
      <c r="Y440" s="242" t="s">
        <v>2273</v>
      </c>
      <c r="Z440" s="242" t="s">
        <v>2273</v>
      </c>
      <c r="AA440" s="242" t="s">
        <v>2273</v>
      </c>
      <c r="AB440" s="242" t="s">
        <v>2273</v>
      </c>
      <c r="AC440" s="242" t="s">
        <v>2273</v>
      </c>
      <c r="AD440" s="242" t="s">
        <v>2273</v>
      </c>
      <c r="AE440" s="242" t="s">
        <v>2273</v>
      </c>
      <c r="AF440" s="242" t="s">
        <v>2273</v>
      </c>
      <c r="AG440" s="242" t="s">
        <v>2273</v>
      </c>
      <c r="AH440" s="242" t="s">
        <v>2273</v>
      </c>
      <c r="AI440" s="242" t="s">
        <v>2273</v>
      </c>
      <c r="AJ440" s="242" t="s">
        <v>2273</v>
      </c>
      <c r="AK440" s="242" t="s">
        <v>2273</v>
      </c>
      <c r="AL440" s="242" t="s">
        <v>2273</v>
      </c>
      <c r="AM440" s="242" t="s">
        <v>2273</v>
      </c>
      <c r="AN440" s="242" t="s">
        <v>2273</v>
      </c>
      <c r="AO440" s="242" t="s">
        <v>2273</v>
      </c>
      <c r="AP440" s="242" t="s">
        <v>2273</v>
      </c>
      <c r="AQ440" s="242" t="s">
        <v>2273</v>
      </c>
      <c r="AR440" s="242" t="s">
        <v>2273</v>
      </c>
      <c r="AS440" s="242" t="s">
        <v>2273</v>
      </c>
      <c r="AT440" s="242" t="s">
        <v>2273</v>
      </c>
      <c r="AU440" s="242" t="s">
        <v>2273</v>
      </c>
    </row>
    <row r="441" spans="2:47" ht="157.5" hidden="1">
      <c r="B441" s="234" t="s">
        <v>3636</v>
      </c>
      <c r="C441" s="235" t="s">
        <v>3637</v>
      </c>
      <c r="D441" s="235" t="s">
        <v>2268</v>
      </c>
      <c r="E441" s="235" t="s">
        <v>2268</v>
      </c>
      <c r="F441" s="235" t="s">
        <v>2682</v>
      </c>
      <c r="G441" s="235" t="s">
        <v>3638</v>
      </c>
      <c r="H441" s="235" t="s">
        <v>2268</v>
      </c>
      <c r="I441" s="235" t="s">
        <v>2272</v>
      </c>
      <c r="J441" s="238">
        <v>523685</v>
      </c>
      <c r="K441" s="238">
        <v>532664</v>
      </c>
      <c r="L441" s="238">
        <v>534718</v>
      </c>
      <c r="M441" s="238">
        <v>544225</v>
      </c>
      <c r="N441" s="238">
        <v>548103.19999999995</v>
      </c>
      <c r="O441" s="238">
        <v>571945.9</v>
      </c>
      <c r="P441" s="238">
        <v>562491.80000000005</v>
      </c>
      <c r="Q441" s="238">
        <v>559984.6</v>
      </c>
      <c r="R441" s="238">
        <v>586568.80000000005</v>
      </c>
      <c r="S441" s="236">
        <v>602467</v>
      </c>
      <c r="T441" s="237">
        <v>611045</v>
      </c>
      <c r="U441" s="237">
        <v>618471</v>
      </c>
      <c r="V441" s="237">
        <v>623705</v>
      </c>
      <c r="W441" s="237">
        <v>628954</v>
      </c>
      <c r="X441" s="237">
        <v>634813</v>
      </c>
      <c r="Y441" s="237">
        <v>640183</v>
      </c>
      <c r="Z441" s="237">
        <v>645226</v>
      </c>
      <c r="AA441" s="237">
        <v>650032</v>
      </c>
      <c r="AB441" s="237">
        <v>653372</v>
      </c>
      <c r="AC441" s="237">
        <v>655290</v>
      </c>
      <c r="AD441" s="238" t="s">
        <v>2273</v>
      </c>
      <c r="AE441" s="238" t="s">
        <v>2273</v>
      </c>
      <c r="AF441" s="238" t="s">
        <v>2273</v>
      </c>
      <c r="AG441" s="238" t="s">
        <v>2273</v>
      </c>
      <c r="AH441" s="238" t="s">
        <v>2273</v>
      </c>
      <c r="AI441" s="238" t="s">
        <v>2273</v>
      </c>
      <c r="AJ441" s="238" t="s">
        <v>2273</v>
      </c>
      <c r="AK441" s="238" t="s">
        <v>2273</v>
      </c>
      <c r="AL441" s="238" t="s">
        <v>2273</v>
      </c>
      <c r="AM441" s="238" t="s">
        <v>2273</v>
      </c>
      <c r="AN441" s="238" t="s">
        <v>2273</v>
      </c>
      <c r="AO441" s="238" t="s">
        <v>2273</v>
      </c>
      <c r="AP441" s="238" t="s">
        <v>2273</v>
      </c>
      <c r="AQ441" s="238" t="s">
        <v>2273</v>
      </c>
      <c r="AR441" s="238" t="s">
        <v>2273</v>
      </c>
      <c r="AS441" s="238" t="s">
        <v>2273</v>
      </c>
      <c r="AT441" s="238" t="s">
        <v>2273</v>
      </c>
      <c r="AU441" s="238" t="s">
        <v>2273</v>
      </c>
    </row>
    <row r="442" spans="2:47" ht="157.5" hidden="1">
      <c r="B442" s="239" t="s">
        <v>3639</v>
      </c>
      <c r="C442" s="240" t="s">
        <v>3640</v>
      </c>
      <c r="D442" s="240" t="s">
        <v>2268</v>
      </c>
      <c r="E442" s="240" t="s">
        <v>2268</v>
      </c>
      <c r="F442" s="240" t="s">
        <v>2672</v>
      </c>
      <c r="G442" s="240" t="s">
        <v>3641</v>
      </c>
      <c r="H442" s="240" t="s">
        <v>2268</v>
      </c>
      <c r="I442" s="240" t="s">
        <v>2272</v>
      </c>
      <c r="J442" s="242">
        <v>283.96699999999998</v>
      </c>
      <c r="K442" s="242">
        <v>288.83600000000001</v>
      </c>
      <c r="L442" s="242">
        <v>293.42200000000003</v>
      </c>
      <c r="M442" s="242">
        <v>303.86399999999998</v>
      </c>
      <c r="N442" s="242">
        <v>303.70600000000002</v>
      </c>
      <c r="O442" s="242">
        <v>303.476</v>
      </c>
      <c r="P442" s="242">
        <v>301.45299999999997</v>
      </c>
      <c r="Q442" s="242">
        <v>297.16800000000001</v>
      </c>
      <c r="R442" s="242">
        <v>312.25799999999998</v>
      </c>
      <c r="S442" s="241">
        <v>316.7</v>
      </c>
      <c r="T442" s="237">
        <v>322.3</v>
      </c>
      <c r="U442" s="237">
        <v>323.60000000000002</v>
      </c>
      <c r="V442" s="237">
        <v>329.6</v>
      </c>
      <c r="W442" s="237">
        <v>331.9</v>
      </c>
      <c r="X442" s="237">
        <v>334.3</v>
      </c>
      <c r="Y442" s="237">
        <v>336.1</v>
      </c>
      <c r="Z442" s="237">
        <v>337.2</v>
      </c>
      <c r="AA442" s="237">
        <v>339.5</v>
      </c>
      <c r="AB442" s="237">
        <v>341.1</v>
      </c>
      <c r="AC442" s="237">
        <v>341.6</v>
      </c>
      <c r="AD442" s="242" t="s">
        <v>2273</v>
      </c>
      <c r="AE442" s="242" t="s">
        <v>2273</v>
      </c>
      <c r="AF442" s="242" t="s">
        <v>2273</v>
      </c>
      <c r="AG442" s="242" t="s">
        <v>2273</v>
      </c>
      <c r="AH442" s="242" t="s">
        <v>2273</v>
      </c>
      <c r="AI442" s="242" t="s">
        <v>2273</v>
      </c>
      <c r="AJ442" s="242" t="s">
        <v>2273</v>
      </c>
      <c r="AK442" s="242" t="s">
        <v>2273</v>
      </c>
      <c r="AL442" s="242" t="s">
        <v>2273</v>
      </c>
      <c r="AM442" s="242" t="s">
        <v>2273</v>
      </c>
      <c r="AN442" s="242" t="s">
        <v>2273</v>
      </c>
      <c r="AO442" s="242" t="s">
        <v>2273</v>
      </c>
      <c r="AP442" s="242" t="s">
        <v>2273</v>
      </c>
      <c r="AQ442" s="242" t="s">
        <v>2273</v>
      </c>
      <c r="AR442" s="242" t="s">
        <v>2273</v>
      </c>
      <c r="AS442" s="242" t="s">
        <v>2273</v>
      </c>
      <c r="AT442" s="242" t="s">
        <v>2273</v>
      </c>
      <c r="AU442" s="242" t="s">
        <v>2273</v>
      </c>
    </row>
    <row r="443" spans="2:47" ht="157.5" hidden="1">
      <c r="B443" s="234" t="s">
        <v>3642</v>
      </c>
      <c r="C443" s="235" t="s">
        <v>3643</v>
      </c>
      <c r="D443" s="235" t="s">
        <v>2268</v>
      </c>
      <c r="E443" s="235" t="s">
        <v>2268</v>
      </c>
      <c r="F443" s="235" t="s">
        <v>2682</v>
      </c>
      <c r="G443" s="235" t="s">
        <v>3644</v>
      </c>
      <c r="H443" s="235" t="s">
        <v>2268</v>
      </c>
      <c r="I443" s="235" t="s">
        <v>2272</v>
      </c>
      <c r="J443" s="238">
        <v>263835.40000000002</v>
      </c>
      <c r="K443" s="238">
        <v>268359.8</v>
      </c>
      <c r="L443" s="238">
        <v>272620.09999999998</v>
      </c>
      <c r="M443" s="238">
        <v>282322.3</v>
      </c>
      <c r="N443" s="238">
        <v>282175.09999999998</v>
      </c>
      <c r="O443" s="238">
        <v>281961.40000000002</v>
      </c>
      <c r="P443" s="238">
        <v>280082.3</v>
      </c>
      <c r="Q443" s="238">
        <v>276101.09999999998</v>
      </c>
      <c r="R443" s="238">
        <v>290121.3</v>
      </c>
      <c r="S443" s="236">
        <v>294221</v>
      </c>
      <c r="T443" s="237">
        <v>299406</v>
      </c>
      <c r="U443" s="237">
        <v>300678</v>
      </c>
      <c r="V443" s="237">
        <v>306226</v>
      </c>
      <c r="W443" s="237">
        <v>308412</v>
      </c>
      <c r="X443" s="237">
        <v>310596</v>
      </c>
      <c r="Y443" s="237">
        <v>312240</v>
      </c>
      <c r="Z443" s="237">
        <v>313309</v>
      </c>
      <c r="AA443" s="237">
        <v>315456</v>
      </c>
      <c r="AB443" s="237">
        <v>316895</v>
      </c>
      <c r="AC443" s="237">
        <v>317394</v>
      </c>
      <c r="AD443" s="238" t="s">
        <v>2273</v>
      </c>
      <c r="AE443" s="238" t="s">
        <v>2273</v>
      </c>
      <c r="AF443" s="238" t="s">
        <v>2273</v>
      </c>
      <c r="AG443" s="238" t="s">
        <v>2273</v>
      </c>
      <c r="AH443" s="238" t="s">
        <v>2273</v>
      </c>
      <c r="AI443" s="238" t="s">
        <v>2273</v>
      </c>
      <c r="AJ443" s="238" t="s">
        <v>2273</v>
      </c>
      <c r="AK443" s="238" t="s">
        <v>2273</v>
      </c>
      <c r="AL443" s="238" t="s">
        <v>2273</v>
      </c>
      <c r="AM443" s="238" t="s">
        <v>2273</v>
      </c>
      <c r="AN443" s="238" t="s">
        <v>2273</v>
      </c>
      <c r="AO443" s="238" t="s">
        <v>2273</v>
      </c>
      <c r="AP443" s="238" t="s">
        <v>2273</v>
      </c>
      <c r="AQ443" s="238" t="s">
        <v>2273</v>
      </c>
      <c r="AR443" s="238" t="s">
        <v>2273</v>
      </c>
      <c r="AS443" s="238" t="s">
        <v>2273</v>
      </c>
      <c r="AT443" s="238" t="s">
        <v>2273</v>
      </c>
      <c r="AU443" s="238" t="s">
        <v>2273</v>
      </c>
    </row>
    <row r="444" spans="2:47" ht="157.5" hidden="1">
      <c r="B444" s="239" t="s">
        <v>3645</v>
      </c>
      <c r="C444" s="240" t="s">
        <v>3646</v>
      </c>
      <c r="D444" s="240" t="s">
        <v>2268</v>
      </c>
      <c r="E444" s="240" t="s">
        <v>2268</v>
      </c>
      <c r="F444" s="240" t="s">
        <v>2682</v>
      </c>
      <c r="G444" s="240" t="s">
        <v>3647</v>
      </c>
      <c r="H444" s="240" t="s">
        <v>2268</v>
      </c>
      <c r="I444" s="240" t="s">
        <v>2272</v>
      </c>
      <c r="J444" s="242">
        <v>537891</v>
      </c>
      <c r="K444" s="242">
        <v>545866</v>
      </c>
      <c r="L444" s="242">
        <v>549047</v>
      </c>
      <c r="M444" s="242">
        <v>558913</v>
      </c>
      <c r="N444" s="242">
        <v>562707</v>
      </c>
      <c r="O444" s="242">
        <v>586218</v>
      </c>
      <c r="P444" s="242">
        <v>578033.9</v>
      </c>
      <c r="Q444" s="242">
        <v>575323.5</v>
      </c>
      <c r="R444" s="242">
        <v>602519.69999999995</v>
      </c>
      <c r="S444" s="241">
        <v>619432</v>
      </c>
      <c r="T444" s="237">
        <v>633364</v>
      </c>
      <c r="U444" s="237">
        <v>642199</v>
      </c>
      <c r="V444" s="237">
        <v>649036</v>
      </c>
      <c r="W444" s="237">
        <v>655277</v>
      </c>
      <c r="X444" s="237">
        <v>661804</v>
      </c>
      <c r="Y444" s="237">
        <v>668457</v>
      </c>
      <c r="Z444" s="237">
        <v>673063</v>
      </c>
      <c r="AA444" s="237">
        <v>674613</v>
      </c>
      <c r="AB444" s="237">
        <v>674189</v>
      </c>
      <c r="AC444" s="237">
        <v>675513</v>
      </c>
      <c r="AD444" s="242" t="s">
        <v>2273</v>
      </c>
      <c r="AE444" s="242" t="s">
        <v>2273</v>
      </c>
      <c r="AF444" s="242" t="s">
        <v>2273</v>
      </c>
      <c r="AG444" s="242" t="s">
        <v>2273</v>
      </c>
      <c r="AH444" s="242" t="s">
        <v>2273</v>
      </c>
      <c r="AI444" s="242" t="s">
        <v>2273</v>
      </c>
      <c r="AJ444" s="242" t="s">
        <v>2273</v>
      </c>
      <c r="AK444" s="242" t="s">
        <v>2273</v>
      </c>
      <c r="AL444" s="242" t="s">
        <v>2273</v>
      </c>
      <c r="AM444" s="242" t="s">
        <v>2273</v>
      </c>
      <c r="AN444" s="242" t="s">
        <v>2273</v>
      </c>
      <c r="AO444" s="242" t="s">
        <v>2273</v>
      </c>
      <c r="AP444" s="242" t="s">
        <v>2273</v>
      </c>
      <c r="AQ444" s="242" t="s">
        <v>2273</v>
      </c>
      <c r="AR444" s="242" t="s">
        <v>2273</v>
      </c>
      <c r="AS444" s="242" t="s">
        <v>2273</v>
      </c>
      <c r="AT444" s="242" t="s">
        <v>2273</v>
      </c>
      <c r="AU444" s="242" t="s">
        <v>2273</v>
      </c>
    </row>
    <row r="445" spans="2:47" ht="31.5" hidden="1">
      <c r="B445" s="234" t="s">
        <v>3648</v>
      </c>
      <c r="C445" s="235" t="s">
        <v>3649</v>
      </c>
      <c r="D445" s="235" t="s">
        <v>2268</v>
      </c>
      <c r="E445" s="235" t="s">
        <v>2268</v>
      </c>
      <c r="F445" s="235" t="s">
        <v>2544</v>
      </c>
      <c r="G445" s="235" t="s">
        <v>3650</v>
      </c>
      <c r="H445" s="235" t="s">
        <v>2268</v>
      </c>
      <c r="I445" s="235" t="s">
        <v>2272</v>
      </c>
      <c r="J445" s="238">
        <v>29.093</v>
      </c>
      <c r="K445" s="238">
        <v>28.957999999999998</v>
      </c>
      <c r="L445" s="238">
        <v>29.010999999999999</v>
      </c>
      <c r="M445" s="238">
        <v>29.719000000000001</v>
      </c>
      <c r="N445" s="238">
        <v>31.512</v>
      </c>
      <c r="O445" s="238">
        <v>30.376000000000001</v>
      </c>
      <c r="P445" s="238">
        <v>30.085999999999999</v>
      </c>
      <c r="Q445" s="238">
        <v>31.3</v>
      </c>
      <c r="R445" s="238">
        <v>31.571000000000002</v>
      </c>
      <c r="S445" s="236">
        <v>30.5</v>
      </c>
      <c r="T445" s="237">
        <v>30.1</v>
      </c>
      <c r="U445" s="237">
        <v>30.3</v>
      </c>
      <c r="V445" s="237">
        <v>30.5</v>
      </c>
      <c r="W445" s="237">
        <v>30.4</v>
      </c>
      <c r="X445" s="237">
        <v>30.2</v>
      </c>
      <c r="Y445" s="237">
        <v>30.1</v>
      </c>
      <c r="Z445" s="237">
        <v>30</v>
      </c>
      <c r="AA445" s="237">
        <v>30</v>
      </c>
      <c r="AB445" s="237">
        <v>30</v>
      </c>
      <c r="AC445" s="237">
        <v>30.1</v>
      </c>
      <c r="AD445" s="237">
        <v>30.2</v>
      </c>
      <c r="AE445" s="237">
        <v>30.3</v>
      </c>
      <c r="AF445" s="237">
        <v>30.6</v>
      </c>
      <c r="AG445" s="237">
        <v>30.8</v>
      </c>
      <c r="AH445" s="237">
        <v>31.1</v>
      </c>
      <c r="AI445" s="237">
        <v>31.5</v>
      </c>
      <c r="AJ445" s="237">
        <v>31.8</v>
      </c>
      <c r="AK445" s="237">
        <v>32.200000000000003</v>
      </c>
      <c r="AL445" s="237">
        <v>32.6</v>
      </c>
      <c r="AM445" s="237">
        <v>32.9</v>
      </c>
      <c r="AN445" s="237">
        <v>33.200000000000003</v>
      </c>
      <c r="AO445" s="237">
        <v>33.5</v>
      </c>
      <c r="AP445" s="237">
        <v>33.700000000000003</v>
      </c>
      <c r="AQ445" s="237">
        <v>33.799999999999997</v>
      </c>
      <c r="AR445" s="237">
        <v>33.9</v>
      </c>
      <c r="AS445" s="237">
        <v>33.799999999999997</v>
      </c>
      <c r="AT445" s="237">
        <v>33.5</v>
      </c>
      <c r="AU445" s="237">
        <v>33.1</v>
      </c>
    </row>
    <row r="446" spans="2:47" ht="31.5" hidden="1">
      <c r="B446" s="239" t="s">
        <v>3651</v>
      </c>
      <c r="C446" s="240" t="s">
        <v>3652</v>
      </c>
      <c r="D446" s="240" t="s">
        <v>2268</v>
      </c>
      <c r="E446" s="240" t="s">
        <v>2268</v>
      </c>
      <c r="F446" s="240" t="s">
        <v>2544</v>
      </c>
      <c r="G446" s="240" t="s">
        <v>3653</v>
      </c>
      <c r="H446" s="240" t="s">
        <v>2268</v>
      </c>
      <c r="I446" s="240" t="s">
        <v>2272</v>
      </c>
      <c r="J446" s="242">
        <v>2.8140000000000001</v>
      </c>
      <c r="K446" s="242">
        <v>3.1059999999999999</v>
      </c>
      <c r="L446" s="242">
        <v>5.3540000000000001</v>
      </c>
      <c r="M446" s="242">
        <v>6.5759999999999996</v>
      </c>
      <c r="N446" s="242">
        <v>9.7810000000000006</v>
      </c>
      <c r="O446" s="242">
        <v>-2.202</v>
      </c>
      <c r="P446" s="242">
        <v>-2.1320000000000001</v>
      </c>
      <c r="Q446" s="242">
        <v>3.5409999999999999</v>
      </c>
      <c r="R446" s="242">
        <v>2.7639999999999998</v>
      </c>
      <c r="S446" s="241">
        <v>-1.2</v>
      </c>
      <c r="T446" s="237">
        <v>1.7</v>
      </c>
      <c r="U446" s="237">
        <v>2.4</v>
      </c>
      <c r="V446" s="237">
        <v>2.9</v>
      </c>
      <c r="W446" s="237">
        <v>2.7</v>
      </c>
      <c r="X446" s="237">
        <v>2.5</v>
      </c>
      <c r="Y446" s="237">
        <v>2.2999999999999998</v>
      </c>
      <c r="Z446" s="237">
        <v>2.2999999999999998</v>
      </c>
      <c r="AA446" s="237">
        <v>2.2999999999999998</v>
      </c>
      <c r="AB446" s="237">
        <v>2.2999999999999998</v>
      </c>
      <c r="AC446" s="237">
        <v>2.4</v>
      </c>
      <c r="AD446" s="237">
        <v>2.5</v>
      </c>
      <c r="AE446" s="237">
        <v>2.7</v>
      </c>
      <c r="AF446" s="237">
        <v>2.8</v>
      </c>
      <c r="AG446" s="237">
        <v>2.9</v>
      </c>
      <c r="AH446" s="237">
        <v>3</v>
      </c>
      <c r="AI446" s="237">
        <v>3</v>
      </c>
      <c r="AJ446" s="237">
        <v>3</v>
      </c>
      <c r="AK446" s="237">
        <v>3</v>
      </c>
      <c r="AL446" s="237">
        <v>3</v>
      </c>
      <c r="AM446" s="237">
        <v>2.9</v>
      </c>
      <c r="AN446" s="237">
        <v>2.7</v>
      </c>
      <c r="AO446" s="237">
        <v>2.5</v>
      </c>
      <c r="AP446" s="237">
        <v>2.2999999999999998</v>
      </c>
      <c r="AQ446" s="237">
        <v>2</v>
      </c>
      <c r="AR446" s="237">
        <v>1.6</v>
      </c>
      <c r="AS446" s="237">
        <v>1.2</v>
      </c>
      <c r="AT446" s="237">
        <v>0.7</v>
      </c>
      <c r="AU446" s="237">
        <v>0.1</v>
      </c>
    </row>
    <row r="447" spans="2:47" ht="31.5" hidden="1">
      <c r="B447" s="234" t="s">
        <v>3654</v>
      </c>
      <c r="C447" s="235" t="s">
        <v>3655</v>
      </c>
      <c r="D447" s="235" t="s">
        <v>2268</v>
      </c>
      <c r="E447" s="235" t="s">
        <v>2268</v>
      </c>
      <c r="F447" s="235" t="s">
        <v>2544</v>
      </c>
      <c r="G447" s="235" t="s">
        <v>3656</v>
      </c>
      <c r="H447" s="235" t="s">
        <v>2268</v>
      </c>
      <c r="I447" s="235" t="s">
        <v>2272</v>
      </c>
      <c r="J447" s="238">
        <v>0.8</v>
      </c>
      <c r="K447" s="238">
        <v>0.88</v>
      </c>
      <c r="L447" s="238">
        <v>1.516</v>
      </c>
      <c r="M447" s="238">
        <v>1.9079999999999999</v>
      </c>
      <c r="N447" s="238">
        <v>2.9380000000000002</v>
      </c>
      <c r="O447" s="238">
        <v>-0.70399999999999996</v>
      </c>
      <c r="P447" s="238">
        <v>-0.64800000000000002</v>
      </c>
      <c r="Q447" s="238">
        <v>1.0289999999999999</v>
      </c>
      <c r="R447" s="238">
        <v>0.83799999999999997</v>
      </c>
      <c r="S447" s="236">
        <v>-0.4</v>
      </c>
      <c r="T447" s="237">
        <v>0.5</v>
      </c>
      <c r="U447" s="237">
        <v>0.7</v>
      </c>
      <c r="V447" s="237">
        <v>0.8</v>
      </c>
      <c r="W447" s="237">
        <v>0.8</v>
      </c>
      <c r="X447" s="237">
        <v>0.7</v>
      </c>
      <c r="Y447" s="237">
        <v>0.7</v>
      </c>
      <c r="Z447" s="237">
        <v>0.7</v>
      </c>
      <c r="AA447" s="237">
        <v>0.7</v>
      </c>
      <c r="AB447" s="237">
        <v>0.7</v>
      </c>
      <c r="AC447" s="237">
        <v>0.7</v>
      </c>
      <c r="AD447" s="237">
        <v>0.7</v>
      </c>
      <c r="AE447" s="237">
        <v>0.8</v>
      </c>
      <c r="AF447" s="237">
        <v>0.8</v>
      </c>
      <c r="AG447" s="237">
        <v>0.8</v>
      </c>
      <c r="AH447" s="237">
        <v>0.9</v>
      </c>
      <c r="AI447" s="237">
        <v>0.9</v>
      </c>
      <c r="AJ447" s="237">
        <v>0.9</v>
      </c>
      <c r="AK447" s="237">
        <v>0.9</v>
      </c>
      <c r="AL447" s="237">
        <v>0.9</v>
      </c>
      <c r="AM447" s="237">
        <v>0.9</v>
      </c>
      <c r="AN447" s="237">
        <v>0.8</v>
      </c>
      <c r="AO447" s="237">
        <v>0.8</v>
      </c>
      <c r="AP447" s="237">
        <v>0.7</v>
      </c>
      <c r="AQ447" s="237">
        <v>0.6</v>
      </c>
      <c r="AR447" s="237">
        <v>0.5</v>
      </c>
      <c r="AS447" s="237">
        <v>0.4</v>
      </c>
      <c r="AT447" s="237">
        <v>0.2</v>
      </c>
      <c r="AU447" s="237">
        <v>0</v>
      </c>
    </row>
    <row r="448" spans="2:47" ht="283.5" hidden="1">
      <c r="B448" s="239" t="s">
        <v>3657</v>
      </c>
      <c r="C448" s="240" t="s">
        <v>3658</v>
      </c>
      <c r="D448" s="240" t="s">
        <v>2483</v>
      </c>
      <c r="E448" s="240" t="s">
        <v>2458</v>
      </c>
      <c r="F448" s="240" t="s">
        <v>2488</v>
      </c>
      <c r="G448" s="240" t="s">
        <v>3659</v>
      </c>
      <c r="H448" s="240" t="s">
        <v>2490</v>
      </c>
      <c r="I448" s="240" t="s">
        <v>2272</v>
      </c>
      <c r="J448" s="242">
        <v>43170.1</v>
      </c>
      <c r="K448" s="242">
        <v>41449.4</v>
      </c>
      <c r="L448" s="242">
        <v>36024</v>
      </c>
      <c r="M448" s="242">
        <v>36585.5</v>
      </c>
      <c r="N448" s="242">
        <v>44913.5</v>
      </c>
      <c r="O448" s="242">
        <v>45976.3</v>
      </c>
      <c r="P448" s="242">
        <v>44659.5</v>
      </c>
      <c r="Q448" s="242">
        <v>48477</v>
      </c>
      <c r="R448" s="242">
        <v>48931.4</v>
      </c>
      <c r="S448" s="242" t="s">
        <v>2273</v>
      </c>
      <c r="T448" s="242" t="s">
        <v>2273</v>
      </c>
      <c r="U448" s="242" t="s">
        <v>2273</v>
      </c>
      <c r="V448" s="242" t="s">
        <v>2273</v>
      </c>
      <c r="W448" s="242" t="s">
        <v>2273</v>
      </c>
      <c r="X448" s="242" t="s">
        <v>2273</v>
      </c>
      <c r="Y448" s="242" t="s">
        <v>2273</v>
      </c>
      <c r="Z448" s="242" t="s">
        <v>2273</v>
      </c>
      <c r="AA448" s="242" t="s">
        <v>2273</v>
      </c>
      <c r="AB448" s="242" t="s">
        <v>2273</v>
      </c>
      <c r="AC448" s="242" t="s">
        <v>2273</v>
      </c>
      <c r="AD448" s="242" t="s">
        <v>2273</v>
      </c>
      <c r="AE448" s="242" t="s">
        <v>2273</v>
      </c>
      <c r="AF448" s="242" t="s">
        <v>2273</v>
      </c>
      <c r="AG448" s="242" t="s">
        <v>2273</v>
      </c>
      <c r="AH448" s="242" t="s">
        <v>2273</v>
      </c>
      <c r="AI448" s="242" t="s">
        <v>2273</v>
      </c>
      <c r="AJ448" s="242" t="s">
        <v>2273</v>
      </c>
      <c r="AK448" s="242" t="s">
        <v>2273</v>
      </c>
      <c r="AL448" s="242" t="s">
        <v>2273</v>
      </c>
      <c r="AM448" s="242" t="s">
        <v>2273</v>
      </c>
      <c r="AN448" s="242" t="s">
        <v>2273</v>
      </c>
      <c r="AO448" s="242" t="s">
        <v>2273</v>
      </c>
      <c r="AP448" s="242" t="s">
        <v>2273</v>
      </c>
      <c r="AQ448" s="242" t="s">
        <v>2273</v>
      </c>
      <c r="AR448" s="242" t="s">
        <v>2273</v>
      </c>
      <c r="AS448" s="242" t="s">
        <v>2273</v>
      </c>
      <c r="AT448" s="242" t="s">
        <v>2273</v>
      </c>
      <c r="AU448" s="242" t="s">
        <v>2273</v>
      </c>
    </row>
    <row r="449" spans="1:47" ht="52.5" hidden="1">
      <c r="B449" s="234" t="s">
        <v>3660</v>
      </c>
      <c r="C449" s="235" t="s">
        <v>3661</v>
      </c>
      <c r="D449" s="235" t="s">
        <v>2268</v>
      </c>
      <c r="E449" s="235" t="s">
        <v>2268</v>
      </c>
      <c r="F449" s="235" t="s">
        <v>2657</v>
      </c>
      <c r="G449" s="235" t="s">
        <v>3662</v>
      </c>
      <c r="H449" s="235" t="s">
        <v>2268</v>
      </c>
      <c r="I449" s="235" t="s">
        <v>2272</v>
      </c>
      <c r="J449" s="238">
        <v>35.521999999999998</v>
      </c>
      <c r="K449" s="238">
        <v>35.384</v>
      </c>
      <c r="L449" s="238">
        <v>36.700000000000003</v>
      </c>
      <c r="M449" s="238">
        <v>36.671999999999997</v>
      </c>
      <c r="N449" s="238">
        <v>36.923000000000002</v>
      </c>
      <c r="O449" s="238">
        <v>35.976999999999997</v>
      </c>
      <c r="P449" s="238">
        <v>35.109000000000002</v>
      </c>
      <c r="Q449" s="238">
        <v>36.500999999999998</v>
      </c>
      <c r="R449" s="238">
        <v>36.966000000000001</v>
      </c>
      <c r="S449" s="236">
        <v>32.6</v>
      </c>
      <c r="T449" s="237">
        <v>33.700000000000003</v>
      </c>
      <c r="U449" s="237">
        <v>33.9</v>
      </c>
      <c r="V449" s="237">
        <v>33.6</v>
      </c>
      <c r="W449" s="237">
        <v>33.6</v>
      </c>
      <c r="X449" s="237">
        <v>33.4</v>
      </c>
      <c r="Y449" s="238" t="s">
        <v>2273</v>
      </c>
      <c r="Z449" s="238" t="s">
        <v>2273</v>
      </c>
      <c r="AA449" s="238" t="s">
        <v>2273</v>
      </c>
      <c r="AB449" s="238" t="s">
        <v>2273</v>
      </c>
      <c r="AC449" s="238" t="s">
        <v>2273</v>
      </c>
      <c r="AD449" s="238" t="s">
        <v>2273</v>
      </c>
      <c r="AE449" s="238" t="s">
        <v>2273</v>
      </c>
      <c r="AF449" s="238" t="s">
        <v>2273</v>
      </c>
      <c r="AG449" s="238" t="s">
        <v>2273</v>
      </c>
      <c r="AH449" s="238" t="s">
        <v>2273</v>
      </c>
      <c r="AI449" s="238" t="s">
        <v>2273</v>
      </c>
      <c r="AJ449" s="238" t="s">
        <v>2273</v>
      </c>
      <c r="AK449" s="238" t="s">
        <v>2273</v>
      </c>
      <c r="AL449" s="238" t="s">
        <v>2273</v>
      </c>
      <c r="AM449" s="238" t="s">
        <v>2273</v>
      </c>
      <c r="AN449" s="238" t="s">
        <v>2273</v>
      </c>
      <c r="AO449" s="238" t="s">
        <v>2273</v>
      </c>
      <c r="AP449" s="238" t="s">
        <v>2273</v>
      </c>
      <c r="AQ449" s="238" t="s">
        <v>2273</v>
      </c>
      <c r="AR449" s="238" t="s">
        <v>2273</v>
      </c>
      <c r="AS449" s="238" t="s">
        <v>2273</v>
      </c>
      <c r="AT449" s="238" t="s">
        <v>2273</v>
      </c>
      <c r="AU449" s="238" t="s">
        <v>2273</v>
      </c>
    </row>
    <row r="450" spans="1:47" ht="52.5" hidden="1">
      <c r="B450" s="239" t="s">
        <v>3663</v>
      </c>
      <c r="C450" s="240" t="s">
        <v>3664</v>
      </c>
      <c r="D450" s="240" t="s">
        <v>2268</v>
      </c>
      <c r="E450" s="240" t="s">
        <v>2268</v>
      </c>
      <c r="F450" s="240" t="s">
        <v>2425</v>
      </c>
      <c r="G450" s="240" t="s">
        <v>3665</v>
      </c>
      <c r="H450" s="240" t="s">
        <v>2268</v>
      </c>
      <c r="I450" s="240" t="s">
        <v>2272</v>
      </c>
      <c r="J450" s="242">
        <v>118.861</v>
      </c>
      <c r="K450" s="242">
        <v>118.77500000000001</v>
      </c>
      <c r="L450" s="242">
        <v>124.282</v>
      </c>
      <c r="M450" s="242">
        <v>121.66200000000001</v>
      </c>
      <c r="N450" s="242">
        <v>114.355</v>
      </c>
      <c r="O450" s="242">
        <v>114.259</v>
      </c>
      <c r="P450" s="242">
        <v>111.474</v>
      </c>
      <c r="Q450" s="242">
        <v>114.477</v>
      </c>
      <c r="R450" s="242">
        <v>115.19499999999999</v>
      </c>
      <c r="S450" s="241">
        <v>103.8</v>
      </c>
      <c r="T450" s="237">
        <v>106.9</v>
      </c>
      <c r="U450" s="237">
        <v>107.9</v>
      </c>
      <c r="V450" s="237">
        <v>109.6</v>
      </c>
      <c r="W450" s="237">
        <v>109.4</v>
      </c>
      <c r="X450" s="237">
        <v>109.5</v>
      </c>
      <c r="Y450" s="242" t="s">
        <v>2273</v>
      </c>
      <c r="Z450" s="242" t="s">
        <v>2273</v>
      </c>
      <c r="AA450" s="242" t="s">
        <v>2273</v>
      </c>
      <c r="AB450" s="242" t="s">
        <v>2273</v>
      </c>
      <c r="AC450" s="242" t="s">
        <v>2273</v>
      </c>
      <c r="AD450" s="242" t="s">
        <v>2273</v>
      </c>
      <c r="AE450" s="242" t="s">
        <v>2273</v>
      </c>
      <c r="AF450" s="242" t="s">
        <v>2273</v>
      </c>
      <c r="AG450" s="242" t="s">
        <v>2273</v>
      </c>
      <c r="AH450" s="242" t="s">
        <v>2273</v>
      </c>
      <c r="AI450" s="242" t="s">
        <v>2273</v>
      </c>
      <c r="AJ450" s="242" t="s">
        <v>2273</v>
      </c>
      <c r="AK450" s="242" t="s">
        <v>2273</v>
      </c>
      <c r="AL450" s="242" t="s">
        <v>2273</v>
      </c>
      <c r="AM450" s="242" t="s">
        <v>2273</v>
      </c>
      <c r="AN450" s="242" t="s">
        <v>2273</v>
      </c>
      <c r="AO450" s="242" t="s">
        <v>2273</v>
      </c>
      <c r="AP450" s="242" t="s">
        <v>2273</v>
      </c>
      <c r="AQ450" s="242" t="s">
        <v>2273</v>
      </c>
      <c r="AR450" s="242" t="s">
        <v>2273</v>
      </c>
      <c r="AS450" s="242" t="s">
        <v>2273</v>
      </c>
      <c r="AT450" s="242" t="s">
        <v>2273</v>
      </c>
      <c r="AU450" s="242" t="s">
        <v>2273</v>
      </c>
    </row>
    <row r="451" spans="1:47" ht="31.5" hidden="1">
      <c r="B451" s="234" t="s">
        <v>3666</v>
      </c>
      <c r="C451" s="235" t="s">
        <v>3667</v>
      </c>
      <c r="D451" s="235" t="s">
        <v>2483</v>
      </c>
      <c r="E451" s="235" t="s">
        <v>2458</v>
      </c>
      <c r="F451" s="235" t="s">
        <v>3668</v>
      </c>
      <c r="G451" s="235" t="s">
        <v>3669</v>
      </c>
      <c r="H451" s="235" t="s">
        <v>2268</v>
      </c>
      <c r="I451" s="235" t="s">
        <v>2272</v>
      </c>
      <c r="J451" s="238">
        <v>1001668.1</v>
      </c>
      <c r="K451" s="238">
        <v>1090694.7</v>
      </c>
      <c r="L451" s="238">
        <v>1085368.3</v>
      </c>
      <c r="M451" s="238">
        <v>1086331.2</v>
      </c>
      <c r="N451" s="238">
        <v>1163633.1000000001</v>
      </c>
      <c r="O451" s="238">
        <v>1269902.3</v>
      </c>
      <c r="P451" s="238">
        <v>1242692.5</v>
      </c>
      <c r="Q451" s="238">
        <v>1253080.3999999999</v>
      </c>
      <c r="R451" s="236">
        <v>1341047</v>
      </c>
      <c r="S451" s="236">
        <v>1250547</v>
      </c>
      <c r="T451" s="237">
        <v>1320848</v>
      </c>
      <c r="U451" s="237">
        <v>1448456</v>
      </c>
      <c r="V451" s="237">
        <v>1569674</v>
      </c>
      <c r="W451" s="237">
        <v>1650963</v>
      </c>
      <c r="X451" s="237">
        <v>1686200</v>
      </c>
      <c r="Y451" s="238" t="s">
        <v>2273</v>
      </c>
      <c r="Z451" s="238" t="s">
        <v>2273</v>
      </c>
      <c r="AA451" s="238" t="s">
        <v>2273</v>
      </c>
      <c r="AB451" s="238" t="s">
        <v>2273</v>
      </c>
      <c r="AC451" s="238" t="s">
        <v>2273</v>
      </c>
      <c r="AD451" s="238" t="s">
        <v>2273</v>
      </c>
      <c r="AE451" s="238" t="s">
        <v>2273</v>
      </c>
      <c r="AF451" s="238" t="s">
        <v>2273</v>
      </c>
      <c r="AG451" s="238" t="s">
        <v>2273</v>
      </c>
      <c r="AH451" s="238" t="s">
        <v>2273</v>
      </c>
      <c r="AI451" s="238" t="s">
        <v>2273</v>
      </c>
      <c r="AJ451" s="238" t="s">
        <v>2273</v>
      </c>
      <c r="AK451" s="238" t="s">
        <v>2273</v>
      </c>
      <c r="AL451" s="238" t="s">
        <v>2273</v>
      </c>
      <c r="AM451" s="238" t="s">
        <v>2273</v>
      </c>
      <c r="AN451" s="238" t="s">
        <v>2273</v>
      </c>
      <c r="AO451" s="238" t="s">
        <v>2273</v>
      </c>
      <c r="AP451" s="238" t="s">
        <v>2273</v>
      </c>
      <c r="AQ451" s="238" t="s">
        <v>2273</v>
      </c>
      <c r="AR451" s="238" t="s">
        <v>2273</v>
      </c>
      <c r="AS451" s="238" t="s">
        <v>2273</v>
      </c>
      <c r="AT451" s="238" t="s">
        <v>2273</v>
      </c>
      <c r="AU451" s="238" t="s">
        <v>2273</v>
      </c>
    </row>
    <row r="452" spans="1:47" ht="42">
      <c r="A452" s="225" t="s">
        <v>2875</v>
      </c>
      <c r="B452" s="239" t="s">
        <v>3670</v>
      </c>
      <c r="C452" s="240" t="s">
        <v>3671</v>
      </c>
      <c r="D452" s="240" t="s">
        <v>2268</v>
      </c>
      <c r="E452" s="240" t="s">
        <v>2268</v>
      </c>
      <c r="F452" s="240" t="s">
        <v>3672</v>
      </c>
      <c r="G452" s="240" t="s">
        <v>3673</v>
      </c>
      <c r="H452" s="240" t="s">
        <v>2268</v>
      </c>
      <c r="I452" s="240" t="s">
        <v>2272</v>
      </c>
      <c r="J452" s="242">
        <v>3.8559999999999999</v>
      </c>
      <c r="K452" s="242">
        <v>2.5539999999999998</v>
      </c>
      <c r="L452" s="242">
        <v>3.4140000000000001</v>
      </c>
      <c r="M452" s="242">
        <v>3.8069999999999999</v>
      </c>
      <c r="N452" s="242">
        <v>2.706</v>
      </c>
      <c r="O452" s="242">
        <v>5.0970000000000004</v>
      </c>
      <c r="P452" s="242">
        <v>3.302</v>
      </c>
      <c r="Q452" s="242">
        <v>0.68600000000000005</v>
      </c>
      <c r="R452" s="242">
        <v>5.024</v>
      </c>
      <c r="S452" s="241">
        <v>6.5</v>
      </c>
      <c r="T452" s="237">
        <v>3.6</v>
      </c>
      <c r="U452" s="237">
        <v>1.9</v>
      </c>
      <c r="V452" s="237">
        <v>2.2999999999999998</v>
      </c>
      <c r="W452" s="237">
        <v>3.2</v>
      </c>
      <c r="X452" s="237">
        <v>3.4</v>
      </c>
      <c r="Y452" s="242" t="s">
        <v>2273</v>
      </c>
      <c r="Z452" s="242" t="s">
        <v>2273</v>
      </c>
      <c r="AA452" s="242" t="s">
        <v>2273</v>
      </c>
      <c r="AB452" s="242" t="s">
        <v>2273</v>
      </c>
      <c r="AC452" s="242" t="s">
        <v>2273</v>
      </c>
      <c r="AD452" s="242" t="s">
        <v>2273</v>
      </c>
      <c r="AE452" s="242" t="s">
        <v>2273</v>
      </c>
      <c r="AF452" s="242" t="s">
        <v>2273</v>
      </c>
      <c r="AG452" s="242" t="s">
        <v>2273</v>
      </c>
      <c r="AH452" s="242" t="s">
        <v>2273</v>
      </c>
      <c r="AI452" s="242" t="s">
        <v>2273</v>
      </c>
      <c r="AJ452" s="242" t="s">
        <v>2273</v>
      </c>
      <c r="AK452" s="242" t="s">
        <v>2273</v>
      </c>
      <c r="AL452" s="242" t="s">
        <v>2273</v>
      </c>
      <c r="AM452" s="242" t="s">
        <v>2273</v>
      </c>
      <c r="AN452" s="242" t="s">
        <v>2273</v>
      </c>
      <c r="AO452" s="242" t="s">
        <v>2273</v>
      </c>
      <c r="AP452" s="242" t="s">
        <v>2273</v>
      </c>
      <c r="AQ452" s="242" t="s">
        <v>2273</v>
      </c>
      <c r="AR452" s="242" t="s">
        <v>2273</v>
      </c>
      <c r="AS452" s="242" t="s">
        <v>2273</v>
      </c>
      <c r="AT452" s="242" t="s">
        <v>2273</v>
      </c>
      <c r="AU452" s="242" t="s">
        <v>2273</v>
      </c>
    </row>
    <row r="453" spans="1:47" ht="31.5" hidden="1">
      <c r="B453" s="234" t="s">
        <v>3674</v>
      </c>
      <c r="C453" s="235" t="s">
        <v>3675</v>
      </c>
      <c r="D453" s="235" t="s">
        <v>2268</v>
      </c>
      <c r="E453" s="235" t="s">
        <v>2268</v>
      </c>
      <c r="F453" s="235" t="s">
        <v>3676</v>
      </c>
      <c r="G453" s="235" t="s">
        <v>3677</v>
      </c>
      <c r="H453" s="235" t="s">
        <v>2268</v>
      </c>
      <c r="I453" s="235" t="s">
        <v>2272</v>
      </c>
      <c r="J453" s="238">
        <v>5.7469999999999999</v>
      </c>
      <c r="K453" s="238">
        <v>6.6589999999999998</v>
      </c>
      <c r="L453" s="236">
        <v>-3.7</v>
      </c>
      <c r="M453" s="236">
        <v>1.1000000000000001</v>
      </c>
      <c r="N453" s="236">
        <v>5.4</v>
      </c>
      <c r="O453" s="236">
        <v>8</v>
      </c>
      <c r="P453" s="236">
        <v>-2.5</v>
      </c>
      <c r="Q453" s="236">
        <v>-0.6</v>
      </c>
      <c r="R453" s="236">
        <v>8.4</v>
      </c>
      <c r="S453" s="236">
        <v>-6.4</v>
      </c>
      <c r="T453" s="237">
        <v>0.4</v>
      </c>
      <c r="U453" s="237">
        <v>8.3000000000000007</v>
      </c>
      <c r="V453" s="237">
        <v>6.1</v>
      </c>
      <c r="W453" s="237">
        <v>6.6</v>
      </c>
      <c r="X453" s="237">
        <v>2.6</v>
      </c>
      <c r="Y453" s="238" t="s">
        <v>2273</v>
      </c>
      <c r="Z453" s="238" t="s">
        <v>2273</v>
      </c>
      <c r="AA453" s="238" t="s">
        <v>2273</v>
      </c>
      <c r="AB453" s="238" t="s">
        <v>2273</v>
      </c>
      <c r="AC453" s="238" t="s">
        <v>2273</v>
      </c>
      <c r="AD453" s="238" t="s">
        <v>2273</v>
      </c>
      <c r="AE453" s="238" t="s">
        <v>2273</v>
      </c>
      <c r="AF453" s="238" t="s">
        <v>2273</v>
      </c>
      <c r="AG453" s="238" t="s">
        <v>2273</v>
      </c>
      <c r="AH453" s="238" t="s">
        <v>2273</v>
      </c>
      <c r="AI453" s="238" t="s">
        <v>2273</v>
      </c>
      <c r="AJ453" s="238" t="s">
        <v>2273</v>
      </c>
      <c r="AK453" s="238" t="s">
        <v>2273</v>
      </c>
      <c r="AL453" s="238" t="s">
        <v>2273</v>
      </c>
      <c r="AM453" s="238" t="s">
        <v>2273</v>
      </c>
      <c r="AN453" s="238" t="s">
        <v>2273</v>
      </c>
      <c r="AO453" s="238" t="s">
        <v>2273</v>
      </c>
      <c r="AP453" s="238" t="s">
        <v>2273</v>
      </c>
      <c r="AQ453" s="238" t="s">
        <v>2273</v>
      </c>
      <c r="AR453" s="238" t="s">
        <v>2273</v>
      </c>
      <c r="AS453" s="238" t="s">
        <v>2273</v>
      </c>
      <c r="AT453" s="238" t="s">
        <v>2273</v>
      </c>
      <c r="AU453" s="238" t="s">
        <v>2273</v>
      </c>
    </row>
    <row r="454" spans="1:47" ht="31.5" hidden="1">
      <c r="B454" s="239" t="s">
        <v>3678</v>
      </c>
      <c r="C454" s="240" t="s">
        <v>3679</v>
      </c>
      <c r="D454" s="240" t="s">
        <v>3535</v>
      </c>
      <c r="E454" s="240" t="s">
        <v>2268</v>
      </c>
      <c r="F454" s="240" t="s">
        <v>2268</v>
      </c>
      <c r="G454" s="240" t="s">
        <v>3680</v>
      </c>
      <c r="H454" s="240" t="s">
        <v>2268</v>
      </c>
      <c r="I454" s="240" t="s">
        <v>2272</v>
      </c>
      <c r="J454" s="241">
        <v>1.7</v>
      </c>
      <c r="K454" s="241">
        <v>0.8</v>
      </c>
      <c r="L454" s="241">
        <v>1.7</v>
      </c>
      <c r="M454" s="241">
        <v>2</v>
      </c>
      <c r="N454" s="241">
        <v>1.9</v>
      </c>
      <c r="O454" s="241">
        <v>2.5</v>
      </c>
      <c r="P454" s="241">
        <v>1.1000000000000001</v>
      </c>
      <c r="Q454" s="241">
        <v>0.1</v>
      </c>
      <c r="R454" s="241">
        <v>2.8</v>
      </c>
      <c r="S454" s="241">
        <v>0.1</v>
      </c>
      <c r="T454" s="237">
        <v>1.7</v>
      </c>
      <c r="U454" s="237">
        <v>2.2000000000000002</v>
      </c>
      <c r="V454" s="237">
        <v>2.6</v>
      </c>
      <c r="W454" s="237">
        <v>2.5</v>
      </c>
      <c r="X454" s="237">
        <v>2.8</v>
      </c>
      <c r="Y454" s="242" t="s">
        <v>2273</v>
      </c>
      <c r="Z454" s="242" t="s">
        <v>2273</v>
      </c>
      <c r="AA454" s="242" t="s">
        <v>2273</v>
      </c>
      <c r="AB454" s="242" t="s">
        <v>2273</v>
      </c>
      <c r="AC454" s="242" t="s">
        <v>2273</v>
      </c>
      <c r="AD454" s="242" t="s">
        <v>2273</v>
      </c>
      <c r="AE454" s="242" t="s">
        <v>2273</v>
      </c>
      <c r="AF454" s="242" t="s">
        <v>2273</v>
      </c>
      <c r="AG454" s="242" t="s">
        <v>2273</v>
      </c>
      <c r="AH454" s="242" t="s">
        <v>2273</v>
      </c>
      <c r="AI454" s="242" t="s">
        <v>2273</v>
      </c>
      <c r="AJ454" s="242" t="s">
        <v>2273</v>
      </c>
      <c r="AK454" s="242" t="s">
        <v>2273</v>
      </c>
      <c r="AL454" s="242" t="s">
        <v>2273</v>
      </c>
      <c r="AM454" s="242" t="s">
        <v>2273</v>
      </c>
      <c r="AN454" s="242" t="s">
        <v>2273</v>
      </c>
      <c r="AO454" s="242" t="s">
        <v>2273</v>
      </c>
      <c r="AP454" s="242" t="s">
        <v>2273</v>
      </c>
      <c r="AQ454" s="242" t="s">
        <v>2273</v>
      </c>
      <c r="AR454" s="242" t="s">
        <v>2273</v>
      </c>
      <c r="AS454" s="242" t="s">
        <v>2273</v>
      </c>
      <c r="AT454" s="242" t="s">
        <v>2273</v>
      </c>
      <c r="AU454" s="242" t="s">
        <v>2273</v>
      </c>
    </row>
    <row r="455" spans="1:47" ht="115.5" hidden="1">
      <c r="B455" s="234" t="s">
        <v>3681</v>
      </c>
      <c r="C455" s="235" t="s">
        <v>3682</v>
      </c>
      <c r="D455" s="235" t="s">
        <v>2268</v>
      </c>
      <c r="E455" s="235" t="s">
        <v>2268</v>
      </c>
      <c r="F455" s="235" t="s">
        <v>3683</v>
      </c>
      <c r="G455" s="235" t="s">
        <v>3684</v>
      </c>
      <c r="H455" s="235" t="s">
        <v>2268</v>
      </c>
      <c r="I455" s="235" t="s">
        <v>2272</v>
      </c>
      <c r="J455" s="236">
        <v>-2.2999999999999998</v>
      </c>
      <c r="K455" s="236">
        <v>-2.9</v>
      </c>
      <c r="L455" s="236">
        <v>-16.5</v>
      </c>
      <c r="M455" s="236">
        <v>3.2</v>
      </c>
      <c r="N455" s="236">
        <v>4.0999999999999996</v>
      </c>
      <c r="O455" s="236">
        <v>3.9</v>
      </c>
      <c r="P455" s="236">
        <v>2.2000000000000002</v>
      </c>
      <c r="Q455" s="236">
        <v>-0.3</v>
      </c>
      <c r="R455" s="236">
        <v>6.7</v>
      </c>
      <c r="S455" s="238" t="s">
        <v>2273</v>
      </c>
      <c r="T455" s="238" t="s">
        <v>2273</v>
      </c>
      <c r="U455" s="238" t="s">
        <v>2273</v>
      </c>
      <c r="V455" s="238" t="s">
        <v>2273</v>
      </c>
      <c r="W455" s="238" t="s">
        <v>2273</v>
      </c>
      <c r="X455" s="238" t="s">
        <v>2273</v>
      </c>
      <c r="Y455" s="238" t="s">
        <v>2273</v>
      </c>
      <c r="Z455" s="238" t="s">
        <v>2273</v>
      </c>
      <c r="AA455" s="238" t="s">
        <v>2273</v>
      </c>
      <c r="AB455" s="238" t="s">
        <v>2273</v>
      </c>
      <c r="AC455" s="238" t="s">
        <v>2273</v>
      </c>
      <c r="AD455" s="238" t="s">
        <v>2273</v>
      </c>
      <c r="AE455" s="238" t="s">
        <v>2273</v>
      </c>
      <c r="AF455" s="238" t="s">
        <v>2273</v>
      </c>
      <c r="AG455" s="238" t="s">
        <v>2273</v>
      </c>
      <c r="AH455" s="238" t="s">
        <v>2273</v>
      </c>
      <c r="AI455" s="238" t="s">
        <v>2273</v>
      </c>
      <c r="AJ455" s="238" t="s">
        <v>2273</v>
      </c>
      <c r="AK455" s="238" t="s">
        <v>2273</v>
      </c>
      <c r="AL455" s="238" t="s">
        <v>2273</v>
      </c>
      <c r="AM455" s="238" t="s">
        <v>2273</v>
      </c>
      <c r="AN455" s="238" t="s">
        <v>2273</v>
      </c>
      <c r="AO455" s="238" t="s">
        <v>2273</v>
      </c>
      <c r="AP455" s="238" t="s">
        <v>2273</v>
      </c>
      <c r="AQ455" s="238" t="s">
        <v>2273</v>
      </c>
      <c r="AR455" s="238" t="s">
        <v>2273</v>
      </c>
      <c r="AS455" s="238" t="s">
        <v>2273</v>
      </c>
      <c r="AT455" s="238" t="s">
        <v>2273</v>
      </c>
      <c r="AU455" s="238" t="s">
        <v>2273</v>
      </c>
    </row>
    <row r="456" spans="1:47" ht="21" hidden="1">
      <c r="B456" s="239" t="s">
        <v>3685</v>
      </c>
      <c r="C456" s="240" t="s">
        <v>3686</v>
      </c>
      <c r="D456" s="240" t="s">
        <v>2268</v>
      </c>
      <c r="E456" s="240" t="s">
        <v>2268</v>
      </c>
      <c r="F456" s="240" t="s">
        <v>2285</v>
      </c>
      <c r="G456" s="240" t="s">
        <v>3687</v>
      </c>
      <c r="H456" s="240" t="s">
        <v>2268</v>
      </c>
      <c r="I456" s="240" t="s">
        <v>2272</v>
      </c>
      <c r="J456" s="241">
        <v>3.7</v>
      </c>
      <c r="K456" s="241">
        <v>3.7</v>
      </c>
      <c r="L456" s="241">
        <v>3.8</v>
      </c>
      <c r="M456" s="241">
        <v>4</v>
      </c>
      <c r="N456" s="241">
        <v>4.5</v>
      </c>
      <c r="O456" s="241">
        <v>3.9</v>
      </c>
      <c r="P456" s="241">
        <v>3.4</v>
      </c>
      <c r="Q456" s="241">
        <v>3.4</v>
      </c>
      <c r="R456" s="241">
        <v>3.4</v>
      </c>
      <c r="S456" s="241">
        <v>3</v>
      </c>
      <c r="T456" s="237">
        <v>2.9</v>
      </c>
      <c r="U456" s="237">
        <v>2.9</v>
      </c>
      <c r="V456" s="237">
        <v>2.9</v>
      </c>
      <c r="W456" s="237">
        <v>2.9</v>
      </c>
      <c r="X456" s="237">
        <v>2.8</v>
      </c>
      <c r="Y456" s="237">
        <v>2.8</v>
      </c>
      <c r="Z456" s="237">
        <v>2.8</v>
      </c>
      <c r="AA456" s="237">
        <v>2.7</v>
      </c>
      <c r="AB456" s="237">
        <v>2.7</v>
      </c>
      <c r="AC456" s="237">
        <v>2.7</v>
      </c>
      <c r="AD456" s="237">
        <v>2.7</v>
      </c>
      <c r="AE456" s="237">
        <v>2.7</v>
      </c>
      <c r="AF456" s="237">
        <v>2.7</v>
      </c>
      <c r="AG456" s="237">
        <v>2.7</v>
      </c>
      <c r="AH456" s="237">
        <v>2.7</v>
      </c>
      <c r="AI456" s="237">
        <v>2.7</v>
      </c>
      <c r="AJ456" s="237">
        <v>2.8</v>
      </c>
      <c r="AK456" s="237">
        <v>2.8</v>
      </c>
      <c r="AL456" s="237">
        <v>2.8</v>
      </c>
      <c r="AM456" s="237">
        <v>2.8</v>
      </c>
      <c r="AN456" s="237">
        <v>2.8</v>
      </c>
      <c r="AO456" s="237">
        <v>2.8</v>
      </c>
      <c r="AP456" s="237">
        <v>2.7</v>
      </c>
      <c r="AQ456" s="237">
        <v>2.7</v>
      </c>
      <c r="AR456" s="237">
        <v>2.6</v>
      </c>
      <c r="AS456" s="237">
        <v>2.5</v>
      </c>
      <c r="AT456" s="237">
        <v>2.4</v>
      </c>
      <c r="AU456" s="237">
        <v>2.2000000000000002</v>
      </c>
    </row>
    <row r="457" spans="1:47" ht="115.5" hidden="1">
      <c r="B457" s="234" t="s">
        <v>3688</v>
      </c>
      <c r="C457" s="235" t="s">
        <v>3689</v>
      </c>
      <c r="D457" s="235" t="s">
        <v>2268</v>
      </c>
      <c r="E457" s="235" t="s">
        <v>2268</v>
      </c>
      <c r="F457" s="235" t="s">
        <v>3690</v>
      </c>
      <c r="G457" s="235" t="s">
        <v>3691</v>
      </c>
      <c r="H457" s="235" t="s">
        <v>2268</v>
      </c>
      <c r="I457" s="235" t="s">
        <v>2272</v>
      </c>
      <c r="J457" s="238">
        <v>2.2090000000000001</v>
      </c>
      <c r="K457" s="238">
        <v>2.2639999999999998</v>
      </c>
      <c r="L457" s="238">
        <v>1.929</v>
      </c>
      <c r="M457" s="238">
        <v>2.3140000000000001</v>
      </c>
      <c r="N457" s="238">
        <v>2.7559999999999998</v>
      </c>
      <c r="O457" s="238">
        <v>2.5779999999999998</v>
      </c>
      <c r="P457" s="238">
        <v>1.9930000000000001</v>
      </c>
      <c r="Q457" s="238">
        <v>-0.78800000000000003</v>
      </c>
      <c r="R457" s="238">
        <v>4.1749999999999998</v>
      </c>
      <c r="S457" s="236">
        <v>2.7</v>
      </c>
      <c r="T457" s="237">
        <v>1.6</v>
      </c>
      <c r="U457" s="237">
        <v>2.5</v>
      </c>
      <c r="V457" s="237">
        <v>2.9</v>
      </c>
      <c r="W457" s="237">
        <v>2.9</v>
      </c>
      <c r="X457" s="237">
        <v>3.1</v>
      </c>
      <c r="Y457" s="237">
        <v>2.9</v>
      </c>
      <c r="Z457" s="237">
        <v>2.7</v>
      </c>
      <c r="AA457" s="237">
        <v>2.6</v>
      </c>
      <c r="AB457" s="237">
        <v>2.5</v>
      </c>
      <c r="AC457" s="237">
        <v>2.5</v>
      </c>
      <c r="AD457" s="237">
        <v>2.4</v>
      </c>
      <c r="AE457" s="237">
        <v>2.4</v>
      </c>
      <c r="AF457" s="237">
        <v>2.4</v>
      </c>
      <c r="AG457" s="237">
        <v>2.4</v>
      </c>
      <c r="AH457" s="237">
        <v>2.4</v>
      </c>
      <c r="AI457" s="237">
        <v>2.4</v>
      </c>
      <c r="AJ457" s="237">
        <v>2.4</v>
      </c>
      <c r="AK457" s="237">
        <v>2.4</v>
      </c>
      <c r="AL457" s="237">
        <v>2.4</v>
      </c>
      <c r="AM457" s="237">
        <v>2.4</v>
      </c>
      <c r="AN457" s="237">
        <v>2.4</v>
      </c>
      <c r="AO457" s="237">
        <v>2.4</v>
      </c>
      <c r="AP457" s="237">
        <v>2.4</v>
      </c>
      <c r="AQ457" s="237">
        <v>2.4</v>
      </c>
      <c r="AR457" s="237">
        <v>2.2999999999999998</v>
      </c>
      <c r="AS457" s="237">
        <v>2.2999999999999998</v>
      </c>
      <c r="AT457" s="237">
        <v>2.2999999999999998</v>
      </c>
      <c r="AU457" s="237">
        <v>2.2000000000000002</v>
      </c>
    </row>
    <row r="458" spans="1:47" ht="73.5" hidden="1">
      <c r="B458" s="239" t="s">
        <v>3692</v>
      </c>
      <c r="C458" s="240" t="s">
        <v>3693</v>
      </c>
      <c r="D458" s="240" t="s">
        <v>2268</v>
      </c>
      <c r="E458" s="240" t="s">
        <v>2268</v>
      </c>
      <c r="F458" s="240" t="s">
        <v>2285</v>
      </c>
      <c r="G458" s="240" t="s">
        <v>3694</v>
      </c>
      <c r="H458" s="240" t="s">
        <v>2268</v>
      </c>
      <c r="I458" s="240" t="s">
        <v>2272</v>
      </c>
      <c r="J458" s="241">
        <v>3.6</v>
      </c>
      <c r="K458" s="241">
        <v>3.6</v>
      </c>
      <c r="L458" s="241">
        <v>3</v>
      </c>
      <c r="M458" s="241">
        <v>3</v>
      </c>
      <c r="N458" s="241">
        <v>3.4</v>
      </c>
      <c r="O458" s="241">
        <v>3.1</v>
      </c>
      <c r="P458" s="241">
        <v>2.2999999999999998</v>
      </c>
      <c r="Q458" s="241">
        <v>-0.5</v>
      </c>
      <c r="R458" s="241">
        <v>4</v>
      </c>
      <c r="S458" s="241">
        <v>2.1</v>
      </c>
      <c r="T458" s="237">
        <v>1.7</v>
      </c>
      <c r="U458" s="237">
        <v>2.7</v>
      </c>
      <c r="V458" s="237">
        <v>2.8</v>
      </c>
      <c r="W458" s="237">
        <v>2.8</v>
      </c>
      <c r="X458" s="237">
        <v>3</v>
      </c>
      <c r="Y458" s="242" t="s">
        <v>2273</v>
      </c>
      <c r="Z458" s="242" t="s">
        <v>2273</v>
      </c>
      <c r="AA458" s="242" t="s">
        <v>2273</v>
      </c>
      <c r="AB458" s="242" t="s">
        <v>2273</v>
      </c>
      <c r="AC458" s="242" t="s">
        <v>2273</v>
      </c>
      <c r="AD458" s="242" t="s">
        <v>2273</v>
      </c>
      <c r="AE458" s="242" t="s">
        <v>2273</v>
      </c>
      <c r="AF458" s="242" t="s">
        <v>2273</v>
      </c>
      <c r="AG458" s="242" t="s">
        <v>2273</v>
      </c>
      <c r="AH458" s="242" t="s">
        <v>2273</v>
      </c>
      <c r="AI458" s="242" t="s">
        <v>2273</v>
      </c>
      <c r="AJ458" s="242" t="s">
        <v>2273</v>
      </c>
      <c r="AK458" s="242" t="s">
        <v>2273</v>
      </c>
      <c r="AL458" s="242" t="s">
        <v>2273</v>
      </c>
      <c r="AM458" s="242" t="s">
        <v>2273</v>
      </c>
      <c r="AN458" s="242" t="s">
        <v>2273</v>
      </c>
      <c r="AO458" s="242" t="s">
        <v>2273</v>
      </c>
      <c r="AP458" s="242" t="s">
        <v>2273</v>
      </c>
      <c r="AQ458" s="242" t="s">
        <v>2273</v>
      </c>
      <c r="AR458" s="242" t="s">
        <v>2273</v>
      </c>
      <c r="AS458" s="242" t="s">
        <v>2273</v>
      </c>
      <c r="AT458" s="242" t="s">
        <v>2273</v>
      </c>
      <c r="AU458" s="242" t="s">
        <v>2273</v>
      </c>
    </row>
    <row r="459" spans="1:47" ht="63" hidden="1">
      <c r="B459" s="234" t="s">
        <v>3695</v>
      </c>
      <c r="C459" s="235" t="s">
        <v>3696</v>
      </c>
      <c r="D459" s="235" t="s">
        <v>2268</v>
      </c>
      <c r="E459" s="235" t="s">
        <v>2268</v>
      </c>
      <c r="F459" s="235" t="s">
        <v>2418</v>
      </c>
      <c r="G459" s="235" t="s">
        <v>3697</v>
      </c>
      <c r="H459" s="235" t="s">
        <v>2268</v>
      </c>
      <c r="I459" s="235" t="s">
        <v>2272</v>
      </c>
      <c r="J459" s="236">
        <v>3</v>
      </c>
      <c r="K459" s="236">
        <v>3</v>
      </c>
      <c r="L459" s="236">
        <v>3</v>
      </c>
      <c r="M459" s="236">
        <v>3</v>
      </c>
      <c r="N459" s="236">
        <v>3</v>
      </c>
      <c r="O459" s="236">
        <v>3</v>
      </c>
      <c r="P459" s="236">
        <v>3</v>
      </c>
      <c r="Q459" s="236">
        <v>3</v>
      </c>
      <c r="R459" s="236">
        <v>3.2</v>
      </c>
      <c r="S459" s="236">
        <v>3.4</v>
      </c>
      <c r="T459" s="237">
        <v>3.6</v>
      </c>
      <c r="U459" s="237">
        <v>3.8</v>
      </c>
      <c r="V459" s="237">
        <v>4</v>
      </c>
      <c r="W459" s="237">
        <v>4</v>
      </c>
      <c r="X459" s="237">
        <v>4</v>
      </c>
      <c r="Y459" s="238" t="s">
        <v>2273</v>
      </c>
      <c r="Z459" s="238" t="s">
        <v>2273</v>
      </c>
      <c r="AA459" s="238" t="s">
        <v>2273</v>
      </c>
      <c r="AB459" s="238" t="s">
        <v>2273</v>
      </c>
      <c r="AC459" s="238" t="s">
        <v>2273</v>
      </c>
      <c r="AD459" s="238" t="s">
        <v>2273</v>
      </c>
      <c r="AE459" s="238" t="s">
        <v>2273</v>
      </c>
      <c r="AF459" s="238" t="s">
        <v>2273</v>
      </c>
      <c r="AG459" s="238" t="s">
        <v>2273</v>
      </c>
      <c r="AH459" s="238" t="s">
        <v>2273</v>
      </c>
      <c r="AI459" s="238" t="s">
        <v>2273</v>
      </c>
      <c r="AJ459" s="238" t="s">
        <v>2273</v>
      </c>
      <c r="AK459" s="238" t="s">
        <v>2273</v>
      </c>
      <c r="AL459" s="238" t="s">
        <v>2273</v>
      </c>
      <c r="AM459" s="238" t="s">
        <v>2273</v>
      </c>
      <c r="AN459" s="238" t="s">
        <v>2273</v>
      </c>
      <c r="AO459" s="238" t="s">
        <v>2273</v>
      </c>
      <c r="AP459" s="238" t="s">
        <v>2273</v>
      </c>
      <c r="AQ459" s="238" t="s">
        <v>2273</v>
      </c>
      <c r="AR459" s="238" t="s">
        <v>2273</v>
      </c>
      <c r="AS459" s="238" t="s">
        <v>2273</v>
      </c>
      <c r="AT459" s="238" t="s">
        <v>2273</v>
      </c>
      <c r="AU459" s="238" t="s">
        <v>2273</v>
      </c>
    </row>
    <row r="460" spans="1:47" ht="42" hidden="1">
      <c r="B460" s="239" t="s">
        <v>3698</v>
      </c>
      <c r="C460" s="240" t="s">
        <v>3699</v>
      </c>
      <c r="D460" s="240" t="s">
        <v>2268</v>
      </c>
      <c r="E460" s="240" t="s">
        <v>2268</v>
      </c>
      <c r="F460" s="240" t="s">
        <v>2285</v>
      </c>
      <c r="G460" s="240" t="s">
        <v>3700</v>
      </c>
      <c r="H460" s="240" t="s">
        <v>3076</v>
      </c>
      <c r="I460" s="240" t="s">
        <v>2272</v>
      </c>
      <c r="J460" s="241">
        <v>5.0999999999999996</v>
      </c>
      <c r="K460" s="241">
        <v>5.2</v>
      </c>
      <c r="L460" s="241">
        <v>6.3</v>
      </c>
      <c r="M460" s="241">
        <v>5.5</v>
      </c>
      <c r="N460" s="241">
        <v>4</v>
      </c>
      <c r="O460" s="241">
        <v>3.9</v>
      </c>
      <c r="P460" s="241">
        <v>4.9000000000000004</v>
      </c>
      <c r="Q460" s="241">
        <v>3.3</v>
      </c>
      <c r="R460" s="241">
        <v>5.2</v>
      </c>
      <c r="S460" s="241">
        <v>0.6</v>
      </c>
      <c r="T460" s="237">
        <v>1.1000000000000001</v>
      </c>
      <c r="U460" s="237">
        <v>2.9</v>
      </c>
      <c r="V460" s="237">
        <v>3.9</v>
      </c>
      <c r="W460" s="237">
        <v>4.2</v>
      </c>
      <c r="X460" s="237">
        <v>4.2</v>
      </c>
      <c r="Y460" s="242" t="s">
        <v>2273</v>
      </c>
      <c r="Z460" s="242" t="s">
        <v>2273</v>
      </c>
      <c r="AA460" s="242" t="s">
        <v>2273</v>
      </c>
      <c r="AB460" s="242" t="s">
        <v>2273</v>
      </c>
      <c r="AC460" s="242" t="s">
        <v>2273</v>
      </c>
      <c r="AD460" s="242" t="s">
        <v>2273</v>
      </c>
      <c r="AE460" s="242" t="s">
        <v>2273</v>
      </c>
      <c r="AF460" s="242" t="s">
        <v>2273</v>
      </c>
      <c r="AG460" s="242" t="s">
        <v>2273</v>
      </c>
      <c r="AH460" s="242" t="s">
        <v>2273</v>
      </c>
      <c r="AI460" s="242" t="s">
        <v>2273</v>
      </c>
      <c r="AJ460" s="242" t="s">
        <v>2273</v>
      </c>
      <c r="AK460" s="242" t="s">
        <v>2273</v>
      </c>
      <c r="AL460" s="242" t="s">
        <v>2273</v>
      </c>
      <c r="AM460" s="242" t="s">
        <v>2273</v>
      </c>
      <c r="AN460" s="242" t="s">
        <v>2273</v>
      </c>
      <c r="AO460" s="242" t="s">
        <v>2273</v>
      </c>
      <c r="AP460" s="242" t="s">
        <v>2273</v>
      </c>
      <c r="AQ460" s="242" t="s">
        <v>2273</v>
      </c>
      <c r="AR460" s="242" t="s">
        <v>2273</v>
      </c>
      <c r="AS460" s="242" t="s">
        <v>2273</v>
      </c>
      <c r="AT460" s="242" t="s">
        <v>2273</v>
      </c>
      <c r="AU460" s="242" t="s">
        <v>2273</v>
      </c>
    </row>
    <row r="461" spans="1:47" ht="42" hidden="1">
      <c r="B461" s="234" t="s">
        <v>3701</v>
      </c>
      <c r="C461" s="235" t="s">
        <v>3702</v>
      </c>
      <c r="D461" s="235" t="s">
        <v>2483</v>
      </c>
      <c r="E461" s="235" t="s">
        <v>2433</v>
      </c>
      <c r="F461" s="235" t="s">
        <v>2285</v>
      </c>
      <c r="G461" s="235" t="s">
        <v>3700</v>
      </c>
      <c r="H461" s="235" t="s">
        <v>3076</v>
      </c>
      <c r="I461" s="235" t="s">
        <v>2272</v>
      </c>
      <c r="J461" s="236">
        <v>44.792000000000002</v>
      </c>
      <c r="K461" s="236">
        <v>49.47</v>
      </c>
      <c r="L461" s="236">
        <v>49.407000000000004</v>
      </c>
      <c r="M461" s="236">
        <v>51.325000000000003</v>
      </c>
      <c r="N461" s="236">
        <v>55.746000000000002</v>
      </c>
      <c r="O461" s="236">
        <v>60.262999999999998</v>
      </c>
      <c r="P461" s="236">
        <v>59.991</v>
      </c>
      <c r="Q461" s="236">
        <v>61.826999999999998</v>
      </c>
      <c r="R461" s="236">
        <v>68.724000000000004</v>
      </c>
      <c r="S461" s="236">
        <v>64.021000000000001</v>
      </c>
      <c r="T461" s="237">
        <v>67.353999999999999</v>
      </c>
      <c r="U461" s="237">
        <v>74.597999999999999</v>
      </c>
      <c r="V461" s="237">
        <v>82</v>
      </c>
      <c r="W461" s="237">
        <v>87.546000000000006</v>
      </c>
      <c r="X461" s="237">
        <v>90.81</v>
      </c>
      <c r="Y461" s="238" t="s">
        <v>2273</v>
      </c>
      <c r="Z461" s="238" t="s">
        <v>2273</v>
      </c>
      <c r="AA461" s="238" t="s">
        <v>2273</v>
      </c>
      <c r="AB461" s="238" t="s">
        <v>2273</v>
      </c>
      <c r="AC461" s="238" t="s">
        <v>2273</v>
      </c>
      <c r="AD461" s="238" t="s">
        <v>2273</v>
      </c>
      <c r="AE461" s="238" t="s">
        <v>2273</v>
      </c>
      <c r="AF461" s="238" t="s">
        <v>2273</v>
      </c>
      <c r="AG461" s="238" t="s">
        <v>2273</v>
      </c>
      <c r="AH461" s="238" t="s">
        <v>2273</v>
      </c>
      <c r="AI461" s="238" t="s">
        <v>2273</v>
      </c>
      <c r="AJ461" s="238" t="s">
        <v>2273</v>
      </c>
      <c r="AK461" s="238" t="s">
        <v>2273</v>
      </c>
      <c r="AL461" s="238" t="s">
        <v>2273</v>
      </c>
      <c r="AM461" s="238" t="s">
        <v>2273</v>
      </c>
      <c r="AN461" s="238" t="s">
        <v>2273</v>
      </c>
      <c r="AO461" s="238" t="s">
        <v>2273</v>
      </c>
      <c r="AP461" s="238" t="s">
        <v>2273</v>
      </c>
      <c r="AQ461" s="238" t="s">
        <v>2273</v>
      </c>
      <c r="AR461" s="238" t="s">
        <v>2273</v>
      </c>
      <c r="AS461" s="238" t="s">
        <v>2273</v>
      </c>
      <c r="AT461" s="238" t="s">
        <v>2273</v>
      </c>
      <c r="AU461" s="238" t="s">
        <v>2273</v>
      </c>
    </row>
    <row r="462" spans="1:47" ht="42" hidden="1">
      <c r="B462" s="239" t="s">
        <v>3703</v>
      </c>
      <c r="C462" s="240" t="s">
        <v>3704</v>
      </c>
      <c r="D462" s="240" t="s">
        <v>2483</v>
      </c>
      <c r="E462" s="240" t="s">
        <v>2433</v>
      </c>
      <c r="F462" s="240" t="s">
        <v>2285</v>
      </c>
      <c r="G462" s="240" t="s">
        <v>3700</v>
      </c>
      <c r="H462" s="240" t="s">
        <v>3076</v>
      </c>
      <c r="I462" s="240" t="s">
        <v>2272</v>
      </c>
      <c r="J462" s="241">
        <v>39.564</v>
      </c>
      <c r="K462" s="241">
        <v>41.619</v>
      </c>
      <c r="L462" s="241">
        <v>44.256</v>
      </c>
      <c r="M462" s="241">
        <v>46.67</v>
      </c>
      <c r="N462" s="241">
        <v>48.552</v>
      </c>
      <c r="O462" s="241">
        <v>50.438000000000002</v>
      </c>
      <c r="P462" s="241">
        <v>52.895000000000003</v>
      </c>
      <c r="Q462" s="241">
        <v>54.627000000000002</v>
      </c>
      <c r="R462" s="241">
        <v>57.491</v>
      </c>
      <c r="S462" s="241">
        <v>57.825000000000003</v>
      </c>
      <c r="T462" s="237">
        <v>58.460999999999999</v>
      </c>
      <c r="U462" s="237">
        <v>60.143000000000001</v>
      </c>
      <c r="V462" s="237">
        <v>62.489000000000004</v>
      </c>
      <c r="W462" s="237">
        <v>65.135999999999996</v>
      </c>
      <c r="X462" s="237">
        <v>67.850999999999999</v>
      </c>
      <c r="Y462" s="242" t="s">
        <v>2273</v>
      </c>
      <c r="Z462" s="242" t="s">
        <v>2273</v>
      </c>
      <c r="AA462" s="242" t="s">
        <v>2273</v>
      </c>
      <c r="AB462" s="242" t="s">
        <v>2273</v>
      </c>
      <c r="AC462" s="242" t="s">
        <v>2273</v>
      </c>
      <c r="AD462" s="242" t="s">
        <v>2273</v>
      </c>
      <c r="AE462" s="242" t="s">
        <v>2273</v>
      </c>
      <c r="AF462" s="242" t="s">
        <v>2273</v>
      </c>
      <c r="AG462" s="242" t="s">
        <v>2273</v>
      </c>
      <c r="AH462" s="242" t="s">
        <v>2273</v>
      </c>
      <c r="AI462" s="242" t="s">
        <v>2273</v>
      </c>
      <c r="AJ462" s="242" t="s">
        <v>2273</v>
      </c>
      <c r="AK462" s="242" t="s">
        <v>2273</v>
      </c>
      <c r="AL462" s="242" t="s">
        <v>2273</v>
      </c>
      <c r="AM462" s="242" t="s">
        <v>2273</v>
      </c>
      <c r="AN462" s="242" t="s">
        <v>2273</v>
      </c>
      <c r="AO462" s="242" t="s">
        <v>2273</v>
      </c>
      <c r="AP462" s="242" t="s">
        <v>2273</v>
      </c>
      <c r="AQ462" s="242" t="s">
        <v>2273</v>
      </c>
      <c r="AR462" s="242" t="s">
        <v>2273</v>
      </c>
      <c r="AS462" s="242" t="s">
        <v>2273</v>
      </c>
      <c r="AT462" s="242" t="s">
        <v>2273</v>
      </c>
      <c r="AU462" s="242" t="s">
        <v>2273</v>
      </c>
    </row>
    <row r="463" spans="1:47" ht="31.5" hidden="1">
      <c r="B463" s="234" t="s">
        <v>3705</v>
      </c>
      <c r="C463" s="235" t="s">
        <v>3706</v>
      </c>
      <c r="D463" s="235" t="s">
        <v>2268</v>
      </c>
      <c r="E463" s="235" t="s">
        <v>2268</v>
      </c>
      <c r="F463" s="235" t="s">
        <v>2591</v>
      </c>
      <c r="G463" s="235" t="s">
        <v>3707</v>
      </c>
      <c r="H463" s="235" t="s">
        <v>2268</v>
      </c>
      <c r="I463" s="235" t="s">
        <v>2272</v>
      </c>
      <c r="J463" s="238">
        <v>6.25</v>
      </c>
      <c r="K463" s="238">
        <v>6.48</v>
      </c>
      <c r="L463" s="236">
        <v>6.7</v>
      </c>
      <c r="M463" s="236">
        <v>6.9</v>
      </c>
      <c r="N463" s="236">
        <v>7.1</v>
      </c>
      <c r="O463" s="236">
        <v>7.5</v>
      </c>
      <c r="P463" s="236">
        <v>8.1</v>
      </c>
      <c r="Q463" s="236">
        <v>8.4</v>
      </c>
      <c r="R463" s="236">
        <v>8.8000000000000007</v>
      </c>
      <c r="S463" s="236">
        <v>8.6</v>
      </c>
      <c r="T463" s="237">
        <v>8.6</v>
      </c>
      <c r="U463" s="237">
        <v>8.6</v>
      </c>
      <c r="V463" s="237">
        <v>8.6</v>
      </c>
      <c r="W463" s="237">
        <v>8.6</v>
      </c>
      <c r="X463" s="237">
        <v>8.6</v>
      </c>
      <c r="Y463" s="238" t="s">
        <v>2273</v>
      </c>
      <c r="Z463" s="238" t="s">
        <v>2273</v>
      </c>
      <c r="AA463" s="238" t="s">
        <v>2273</v>
      </c>
      <c r="AB463" s="238" t="s">
        <v>2273</v>
      </c>
      <c r="AC463" s="238" t="s">
        <v>2273</v>
      </c>
      <c r="AD463" s="238" t="s">
        <v>2273</v>
      </c>
      <c r="AE463" s="238" t="s">
        <v>2273</v>
      </c>
      <c r="AF463" s="238" t="s">
        <v>2273</v>
      </c>
      <c r="AG463" s="238" t="s">
        <v>2273</v>
      </c>
      <c r="AH463" s="238" t="s">
        <v>2273</v>
      </c>
      <c r="AI463" s="238" t="s">
        <v>2273</v>
      </c>
      <c r="AJ463" s="238" t="s">
        <v>2273</v>
      </c>
      <c r="AK463" s="238" t="s">
        <v>2273</v>
      </c>
      <c r="AL463" s="238" t="s">
        <v>2273</v>
      </c>
      <c r="AM463" s="238" t="s">
        <v>2273</v>
      </c>
      <c r="AN463" s="238" t="s">
        <v>2273</v>
      </c>
      <c r="AO463" s="238" t="s">
        <v>2273</v>
      </c>
      <c r="AP463" s="238" t="s">
        <v>2273</v>
      </c>
      <c r="AQ463" s="238" t="s">
        <v>2273</v>
      </c>
      <c r="AR463" s="238" t="s">
        <v>2273</v>
      </c>
      <c r="AS463" s="238" t="s">
        <v>2273</v>
      </c>
      <c r="AT463" s="238" t="s">
        <v>2273</v>
      </c>
      <c r="AU463" s="238" t="s">
        <v>2273</v>
      </c>
    </row>
    <row r="464" spans="1:47" ht="21" hidden="1">
      <c r="B464" s="239" t="s">
        <v>3708</v>
      </c>
      <c r="C464" s="240" t="s">
        <v>3709</v>
      </c>
      <c r="D464" s="240" t="s">
        <v>2432</v>
      </c>
      <c r="E464" s="240" t="s">
        <v>2458</v>
      </c>
      <c r="F464" s="240" t="s">
        <v>2591</v>
      </c>
      <c r="G464" s="240" t="s">
        <v>3710</v>
      </c>
      <c r="H464" s="240" t="s">
        <v>2268</v>
      </c>
      <c r="I464" s="240" t="s">
        <v>2272</v>
      </c>
      <c r="J464" s="242">
        <v>93801193.75</v>
      </c>
      <c r="K464" s="242">
        <v>101277799.20000002</v>
      </c>
      <c r="L464" s="242">
        <v>110424158.64</v>
      </c>
      <c r="M464" s="241">
        <v>120461948.31999998</v>
      </c>
      <c r="N464" s="241">
        <v>130151002.38000001</v>
      </c>
      <c r="O464" s="241">
        <v>142744083.51999998</v>
      </c>
      <c r="P464" s="241">
        <v>156654137.19999999</v>
      </c>
      <c r="Q464" s="241">
        <v>162244701.96000001</v>
      </c>
      <c r="R464" s="241">
        <v>181891572.39999998</v>
      </c>
      <c r="S464" s="241">
        <v>184472013.34746379</v>
      </c>
      <c r="T464" s="237">
        <v>191007501.29002562</v>
      </c>
      <c r="U464" s="237">
        <v>196209480.26950249</v>
      </c>
      <c r="V464" s="237">
        <v>203230905.61942893</v>
      </c>
      <c r="W464" s="237">
        <v>210568745.23230514</v>
      </c>
      <c r="X464" s="237">
        <v>217842943.85172808</v>
      </c>
      <c r="Y464" s="242" t="s">
        <v>2273</v>
      </c>
      <c r="Z464" s="242" t="s">
        <v>2273</v>
      </c>
      <c r="AA464" s="242" t="s">
        <v>2273</v>
      </c>
      <c r="AB464" s="242" t="s">
        <v>2273</v>
      </c>
      <c r="AC464" s="242" t="s">
        <v>2273</v>
      </c>
      <c r="AD464" s="242" t="s">
        <v>2273</v>
      </c>
      <c r="AE464" s="242" t="s">
        <v>2273</v>
      </c>
      <c r="AF464" s="242" t="s">
        <v>2273</v>
      </c>
      <c r="AG464" s="242" t="s">
        <v>2273</v>
      </c>
      <c r="AH464" s="242" t="s">
        <v>2273</v>
      </c>
      <c r="AI464" s="242" t="s">
        <v>2273</v>
      </c>
      <c r="AJ464" s="242" t="s">
        <v>2273</v>
      </c>
      <c r="AK464" s="242" t="s">
        <v>2273</v>
      </c>
      <c r="AL464" s="242" t="s">
        <v>2273</v>
      </c>
      <c r="AM464" s="242" t="s">
        <v>2273</v>
      </c>
      <c r="AN464" s="242" t="s">
        <v>2273</v>
      </c>
      <c r="AO464" s="242" t="s">
        <v>2273</v>
      </c>
      <c r="AP464" s="242" t="s">
        <v>2273</v>
      </c>
      <c r="AQ464" s="242" t="s">
        <v>2273</v>
      </c>
      <c r="AR464" s="242" t="s">
        <v>2273</v>
      </c>
      <c r="AS464" s="242" t="s">
        <v>2273</v>
      </c>
      <c r="AT464" s="242" t="s">
        <v>2273</v>
      </c>
      <c r="AU464" s="242" t="s">
        <v>2273</v>
      </c>
    </row>
    <row r="465" spans="2:47" ht="21" hidden="1">
      <c r="B465" s="234" t="s">
        <v>3711</v>
      </c>
      <c r="C465" s="235" t="s">
        <v>3712</v>
      </c>
      <c r="D465" s="235" t="s">
        <v>2483</v>
      </c>
      <c r="E465" s="235" t="s">
        <v>2268</v>
      </c>
      <c r="F465" s="235" t="s">
        <v>2591</v>
      </c>
      <c r="G465" s="235" t="s">
        <v>3713</v>
      </c>
      <c r="H465" s="235" t="s">
        <v>2268</v>
      </c>
      <c r="I465" s="235" t="s">
        <v>2272</v>
      </c>
      <c r="J465" s="238">
        <v>1709.9</v>
      </c>
      <c r="K465" s="238">
        <v>1902.7</v>
      </c>
      <c r="L465" s="236">
        <v>1915</v>
      </c>
      <c r="M465" s="236">
        <v>2023</v>
      </c>
      <c r="N465" s="236">
        <v>2234</v>
      </c>
      <c r="O465" s="236">
        <v>2511</v>
      </c>
      <c r="P465" s="236">
        <v>2595</v>
      </c>
      <c r="Q465" s="236">
        <v>2651</v>
      </c>
      <c r="R465" s="236">
        <v>3068</v>
      </c>
      <c r="S465" s="236">
        <v>2743</v>
      </c>
      <c r="T465" s="237">
        <v>2887</v>
      </c>
      <c r="U465" s="237">
        <v>3176</v>
      </c>
      <c r="V465" s="237">
        <v>3461</v>
      </c>
      <c r="W465" s="237">
        <v>3641</v>
      </c>
      <c r="X465" s="237">
        <v>3714</v>
      </c>
      <c r="Y465" s="238" t="s">
        <v>2273</v>
      </c>
      <c r="Z465" s="238" t="s">
        <v>2273</v>
      </c>
      <c r="AA465" s="238" t="s">
        <v>2273</v>
      </c>
      <c r="AB465" s="238" t="s">
        <v>2273</v>
      </c>
      <c r="AC465" s="238" t="s">
        <v>2273</v>
      </c>
      <c r="AD465" s="238" t="s">
        <v>2273</v>
      </c>
      <c r="AE465" s="238" t="s">
        <v>2273</v>
      </c>
      <c r="AF465" s="238" t="s">
        <v>2273</v>
      </c>
      <c r="AG465" s="238" t="s">
        <v>2273</v>
      </c>
      <c r="AH465" s="238" t="s">
        <v>2273</v>
      </c>
      <c r="AI465" s="238" t="s">
        <v>2273</v>
      </c>
      <c r="AJ465" s="238" t="s">
        <v>2273</v>
      </c>
      <c r="AK465" s="238" t="s">
        <v>2273</v>
      </c>
      <c r="AL465" s="238" t="s">
        <v>2273</v>
      </c>
      <c r="AM465" s="238" t="s">
        <v>2273</v>
      </c>
      <c r="AN465" s="238" t="s">
        <v>2273</v>
      </c>
      <c r="AO465" s="238" t="s">
        <v>2273</v>
      </c>
      <c r="AP465" s="238" t="s">
        <v>2273</v>
      </c>
      <c r="AQ465" s="238" t="s">
        <v>2273</v>
      </c>
      <c r="AR465" s="238" t="s">
        <v>2273</v>
      </c>
      <c r="AS465" s="238" t="s">
        <v>2273</v>
      </c>
      <c r="AT465" s="238" t="s">
        <v>2273</v>
      </c>
      <c r="AU465" s="238" t="s">
        <v>2273</v>
      </c>
    </row>
    <row r="466" spans="2:47" ht="21" hidden="1">
      <c r="B466" s="239" t="s">
        <v>3714</v>
      </c>
      <c r="C466" s="240" t="s">
        <v>3715</v>
      </c>
      <c r="D466" s="240" t="s">
        <v>2483</v>
      </c>
      <c r="E466" s="240" t="s">
        <v>2458</v>
      </c>
      <c r="F466" s="240" t="s">
        <v>2591</v>
      </c>
      <c r="G466" s="240" t="s">
        <v>3716</v>
      </c>
      <c r="H466" s="240" t="s">
        <v>2268</v>
      </c>
      <c r="I466" s="240" t="s">
        <v>2272</v>
      </c>
      <c r="J466" s="242">
        <v>85664.55970757523</v>
      </c>
      <c r="K466" s="242">
        <v>96194.862657193895</v>
      </c>
      <c r="L466" s="242">
        <v>97638.193151348081</v>
      </c>
      <c r="M466" s="241">
        <v>103777.84381454512</v>
      </c>
      <c r="N466" s="241">
        <v>115075.95621871811</v>
      </c>
      <c r="O466" s="241">
        <v>129748.08303009591</v>
      </c>
      <c r="P466" s="241">
        <v>134425.81971626732</v>
      </c>
      <c r="Q466" s="241">
        <v>137464.54178190095</v>
      </c>
      <c r="R466" s="241">
        <v>159001.9208741578</v>
      </c>
      <c r="S466" s="241">
        <v>142137.84919699945</v>
      </c>
      <c r="T466" s="237">
        <v>149521.43278664237</v>
      </c>
      <c r="U466" s="237">
        <v>164318.67109190422</v>
      </c>
      <c r="V466" s="237">
        <v>178900.44508752547</v>
      </c>
      <c r="W466" s="237">
        <v>188007.80824312961</v>
      </c>
      <c r="X466" s="237">
        <v>191510.28030921152</v>
      </c>
      <c r="Y466" s="242" t="s">
        <v>2273</v>
      </c>
      <c r="Z466" s="242" t="s">
        <v>2273</v>
      </c>
      <c r="AA466" s="242" t="s">
        <v>2273</v>
      </c>
      <c r="AB466" s="242" t="s">
        <v>2273</v>
      </c>
      <c r="AC466" s="242" t="s">
        <v>2273</v>
      </c>
      <c r="AD466" s="242" t="s">
        <v>2273</v>
      </c>
      <c r="AE466" s="242" t="s">
        <v>2273</v>
      </c>
      <c r="AF466" s="242" t="s">
        <v>2273</v>
      </c>
      <c r="AG466" s="242" t="s">
        <v>2273</v>
      </c>
      <c r="AH466" s="242" t="s">
        <v>2273</v>
      </c>
      <c r="AI466" s="242" t="s">
        <v>2273</v>
      </c>
      <c r="AJ466" s="242" t="s">
        <v>2273</v>
      </c>
      <c r="AK466" s="242" t="s">
        <v>2273</v>
      </c>
      <c r="AL466" s="242" t="s">
        <v>2273</v>
      </c>
      <c r="AM466" s="242" t="s">
        <v>2273</v>
      </c>
      <c r="AN466" s="242" t="s">
        <v>2273</v>
      </c>
      <c r="AO466" s="242" t="s">
        <v>2273</v>
      </c>
      <c r="AP466" s="242" t="s">
        <v>2273</v>
      </c>
      <c r="AQ466" s="242" t="s">
        <v>2273</v>
      </c>
      <c r="AR466" s="242" t="s">
        <v>2273</v>
      </c>
      <c r="AS466" s="242" t="s">
        <v>2273</v>
      </c>
      <c r="AT466" s="242" t="s">
        <v>2273</v>
      </c>
      <c r="AU466" s="242" t="s">
        <v>2273</v>
      </c>
    </row>
    <row r="467" spans="2:47" ht="42" hidden="1">
      <c r="B467" s="234" t="s">
        <v>3717</v>
      </c>
      <c r="C467" s="235" t="s">
        <v>3718</v>
      </c>
      <c r="D467" s="235" t="s">
        <v>2268</v>
      </c>
      <c r="E467" s="235" t="s">
        <v>2268</v>
      </c>
      <c r="F467" s="235" t="s">
        <v>3511</v>
      </c>
      <c r="G467" s="235" t="s">
        <v>3719</v>
      </c>
      <c r="H467" s="235" t="s">
        <v>2268</v>
      </c>
      <c r="I467" s="235" t="s">
        <v>2272</v>
      </c>
      <c r="J467" s="238">
        <v>153.77000000000001</v>
      </c>
      <c r="K467" s="238">
        <v>134.44300000000001</v>
      </c>
      <c r="L467" s="238">
        <v>82.153000000000006</v>
      </c>
      <c r="M467" s="238">
        <v>69.61</v>
      </c>
      <c r="N467" s="238">
        <v>81.641999999999996</v>
      </c>
      <c r="O467" s="238">
        <v>102.39400000000001</v>
      </c>
      <c r="P467" s="238">
        <v>100.307</v>
      </c>
      <c r="Q467" s="238">
        <v>63.203000000000003</v>
      </c>
      <c r="R467" s="236">
        <v>95.5</v>
      </c>
      <c r="S467" s="238" t="s">
        <v>2273</v>
      </c>
      <c r="T467" s="238" t="s">
        <v>2273</v>
      </c>
      <c r="U467" s="238" t="s">
        <v>2273</v>
      </c>
      <c r="V467" s="238" t="s">
        <v>2273</v>
      </c>
      <c r="W467" s="238" t="s">
        <v>2273</v>
      </c>
      <c r="X467" s="238" t="s">
        <v>2273</v>
      </c>
      <c r="Y467" s="238" t="s">
        <v>2273</v>
      </c>
      <c r="Z467" s="238" t="s">
        <v>2273</v>
      </c>
      <c r="AA467" s="238" t="s">
        <v>2273</v>
      </c>
      <c r="AB467" s="238" t="s">
        <v>2273</v>
      </c>
      <c r="AC467" s="238" t="s">
        <v>2273</v>
      </c>
      <c r="AD467" s="238" t="s">
        <v>2273</v>
      </c>
      <c r="AE467" s="238" t="s">
        <v>2273</v>
      </c>
      <c r="AF467" s="238" t="s">
        <v>2273</v>
      </c>
      <c r="AG467" s="238" t="s">
        <v>2273</v>
      </c>
      <c r="AH467" s="238" t="s">
        <v>2273</v>
      </c>
      <c r="AI467" s="238" t="s">
        <v>2273</v>
      </c>
      <c r="AJ467" s="238" t="s">
        <v>2273</v>
      </c>
      <c r="AK467" s="238" t="s">
        <v>2273</v>
      </c>
      <c r="AL467" s="238" t="s">
        <v>2273</v>
      </c>
      <c r="AM467" s="238" t="s">
        <v>2273</v>
      </c>
      <c r="AN467" s="238" t="s">
        <v>2273</v>
      </c>
      <c r="AO467" s="238" t="s">
        <v>2273</v>
      </c>
      <c r="AP467" s="238" t="s">
        <v>2273</v>
      </c>
      <c r="AQ467" s="238" t="s">
        <v>2273</v>
      </c>
      <c r="AR467" s="238" t="s">
        <v>2273</v>
      </c>
      <c r="AS467" s="238" t="s">
        <v>2273</v>
      </c>
      <c r="AT467" s="238" t="s">
        <v>2273</v>
      </c>
      <c r="AU467" s="238" t="s">
        <v>2273</v>
      </c>
    </row>
    <row r="468" spans="2:47" ht="42" hidden="1">
      <c r="B468" s="239" t="s">
        <v>3720</v>
      </c>
      <c r="C468" s="240" t="s">
        <v>3721</v>
      </c>
      <c r="D468" s="240" t="s">
        <v>2268</v>
      </c>
      <c r="E468" s="240" t="s">
        <v>2268</v>
      </c>
      <c r="F468" s="240" t="s">
        <v>3511</v>
      </c>
      <c r="G468" s="240" t="s">
        <v>3722</v>
      </c>
      <c r="H468" s="240" t="s">
        <v>2268</v>
      </c>
      <c r="I468" s="240" t="s">
        <v>2272</v>
      </c>
      <c r="J468" s="242">
        <v>3200.8989999999999</v>
      </c>
      <c r="K468" s="242">
        <v>2834.2330000000002</v>
      </c>
      <c r="L468" s="242">
        <v>1744.1220000000001</v>
      </c>
      <c r="M468" s="242">
        <v>1492.192</v>
      </c>
      <c r="N468" s="242">
        <v>1784.145</v>
      </c>
      <c r="O468" s="242">
        <v>2270.7240000000002</v>
      </c>
      <c r="P468" s="242">
        <v>2233.0030000000002</v>
      </c>
      <c r="Q468" s="242">
        <v>1414.6</v>
      </c>
      <c r="R468" s="241">
        <v>2189.9</v>
      </c>
      <c r="S468" s="242" t="s">
        <v>2273</v>
      </c>
      <c r="T468" s="242" t="s">
        <v>2273</v>
      </c>
      <c r="U468" s="242" t="s">
        <v>2273</v>
      </c>
      <c r="V468" s="242" t="s">
        <v>2273</v>
      </c>
      <c r="W468" s="242" t="s">
        <v>2273</v>
      </c>
      <c r="X468" s="242" t="s">
        <v>2273</v>
      </c>
      <c r="Y468" s="242" t="s">
        <v>2273</v>
      </c>
      <c r="Z468" s="242" t="s">
        <v>2273</v>
      </c>
      <c r="AA468" s="242" t="s">
        <v>2273</v>
      </c>
      <c r="AB468" s="242" t="s">
        <v>2273</v>
      </c>
      <c r="AC468" s="242" t="s">
        <v>2273</v>
      </c>
      <c r="AD468" s="242" t="s">
        <v>2273</v>
      </c>
      <c r="AE468" s="242" t="s">
        <v>2273</v>
      </c>
      <c r="AF468" s="242" t="s">
        <v>2273</v>
      </c>
      <c r="AG468" s="242" t="s">
        <v>2273</v>
      </c>
      <c r="AH468" s="242" t="s">
        <v>2273</v>
      </c>
      <c r="AI468" s="242" t="s">
        <v>2273</v>
      </c>
      <c r="AJ468" s="242" t="s">
        <v>2273</v>
      </c>
      <c r="AK468" s="242" t="s">
        <v>2273</v>
      </c>
      <c r="AL468" s="242" t="s">
        <v>2273</v>
      </c>
      <c r="AM468" s="242" t="s">
        <v>2273</v>
      </c>
      <c r="AN468" s="242" t="s">
        <v>2273</v>
      </c>
      <c r="AO468" s="242" t="s">
        <v>2273</v>
      </c>
      <c r="AP468" s="242" t="s">
        <v>2273</v>
      </c>
      <c r="AQ468" s="242" t="s">
        <v>2273</v>
      </c>
      <c r="AR468" s="242" t="s">
        <v>2273</v>
      </c>
      <c r="AS468" s="242" t="s">
        <v>2273</v>
      </c>
      <c r="AT468" s="242" t="s">
        <v>2273</v>
      </c>
      <c r="AU468" s="242" t="s">
        <v>2273</v>
      </c>
    </row>
    <row r="469" spans="2:47" ht="31.5" hidden="1">
      <c r="B469" s="234" t="s">
        <v>3723</v>
      </c>
      <c r="C469" s="235" t="s">
        <v>3724</v>
      </c>
      <c r="D469" s="235" t="s">
        <v>2268</v>
      </c>
      <c r="E469" s="235" t="s">
        <v>2268</v>
      </c>
      <c r="F469" s="235" t="s">
        <v>3518</v>
      </c>
      <c r="G469" s="235" t="s">
        <v>3725</v>
      </c>
      <c r="H469" s="235" t="s">
        <v>2268</v>
      </c>
      <c r="I469" s="235" t="s">
        <v>2272</v>
      </c>
      <c r="J469" s="238">
        <v>2.923</v>
      </c>
      <c r="K469" s="238">
        <v>2.6920000000000002</v>
      </c>
      <c r="L469" s="238">
        <v>1.542</v>
      </c>
      <c r="M469" s="238">
        <v>1.286</v>
      </c>
      <c r="N469" s="238">
        <v>1.577</v>
      </c>
      <c r="O469" s="238">
        <v>2.0640000000000001</v>
      </c>
      <c r="P469" s="238">
        <v>1.9159999999999999</v>
      </c>
      <c r="Q469" s="238">
        <v>1.1990000000000001</v>
      </c>
      <c r="R469" s="236">
        <v>1.9</v>
      </c>
      <c r="S469" s="238" t="s">
        <v>2273</v>
      </c>
      <c r="T469" s="238" t="s">
        <v>2273</v>
      </c>
      <c r="U469" s="238" t="s">
        <v>2273</v>
      </c>
      <c r="V469" s="238" t="s">
        <v>2273</v>
      </c>
      <c r="W469" s="238" t="s">
        <v>2273</v>
      </c>
      <c r="X469" s="238" t="s">
        <v>2273</v>
      </c>
      <c r="Y469" s="238" t="s">
        <v>2273</v>
      </c>
      <c r="Z469" s="238" t="s">
        <v>2273</v>
      </c>
      <c r="AA469" s="238" t="s">
        <v>2273</v>
      </c>
      <c r="AB469" s="238" t="s">
        <v>2273</v>
      </c>
      <c r="AC469" s="238" t="s">
        <v>2273</v>
      </c>
      <c r="AD469" s="238" t="s">
        <v>2273</v>
      </c>
      <c r="AE469" s="238" t="s">
        <v>2273</v>
      </c>
      <c r="AF469" s="238" t="s">
        <v>2273</v>
      </c>
      <c r="AG469" s="238" t="s">
        <v>2273</v>
      </c>
      <c r="AH469" s="238" t="s">
        <v>2273</v>
      </c>
      <c r="AI469" s="238" t="s">
        <v>2273</v>
      </c>
      <c r="AJ469" s="238" t="s">
        <v>2273</v>
      </c>
      <c r="AK469" s="238" t="s">
        <v>2273</v>
      </c>
      <c r="AL469" s="238" t="s">
        <v>2273</v>
      </c>
      <c r="AM469" s="238" t="s">
        <v>2273</v>
      </c>
      <c r="AN469" s="238" t="s">
        <v>2273</v>
      </c>
      <c r="AO469" s="238" t="s">
        <v>2273</v>
      </c>
      <c r="AP469" s="238" t="s">
        <v>2273</v>
      </c>
      <c r="AQ469" s="238" t="s">
        <v>2273</v>
      </c>
      <c r="AR469" s="238" t="s">
        <v>2273</v>
      </c>
      <c r="AS469" s="238" t="s">
        <v>2273</v>
      </c>
      <c r="AT469" s="238" t="s">
        <v>2273</v>
      </c>
      <c r="AU469" s="238" t="s">
        <v>2273</v>
      </c>
    </row>
    <row r="470" spans="2:47" ht="42" hidden="1">
      <c r="B470" s="239" t="s">
        <v>3726</v>
      </c>
      <c r="C470" s="240" t="s">
        <v>3727</v>
      </c>
      <c r="D470" s="240" t="s">
        <v>2268</v>
      </c>
      <c r="E470" s="240" t="s">
        <v>2268</v>
      </c>
      <c r="F470" s="240" t="s">
        <v>3511</v>
      </c>
      <c r="G470" s="240" t="s">
        <v>3728</v>
      </c>
      <c r="H470" s="240" t="s">
        <v>2268</v>
      </c>
      <c r="I470" s="240" t="s">
        <v>2272</v>
      </c>
      <c r="J470" s="242">
        <v>2560.83</v>
      </c>
      <c r="K470" s="242">
        <v>2238.962</v>
      </c>
      <c r="L470" s="242">
        <v>1368.1379999999999</v>
      </c>
      <c r="M470" s="242">
        <v>1159.261</v>
      </c>
      <c r="N470" s="242">
        <v>1359.63</v>
      </c>
      <c r="O470" s="242">
        <v>1705.2370000000001</v>
      </c>
      <c r="P470" s="242">
        <v>1670.4749999999999</v>
      </c>
      <c r="Q470" s="242">
        <v>1052.5640000000001</v>
      </c>
      <c r="R470" s="241">
        <v>1589.7</v>
      </c>
      <c r="S470" s="242" t="s">
        <v>2273</v>
      </c>
      <c r="T470" s="242" t="s">
        <v>2273</v>
      </c>
      <c r="U470" s="242" t="s">
        <v>2273</v>
      </c>
      <c r="V470" s="242" t="s">
        <v>2273</v>
      </c>
      <c r="W470" s="242" t="s">
        <v>2273</v>
      </c>
      <c r="X470" s="242" t="s">
        <v>2273</v>
      </c>
      <c r="Y470" s="242" t="s">
        <v>2273</v>
      </c>
      <c r="Z470" s="242" t="s">
        <v>2273</v>
      </c>
      <c r="AA470" s="242" t="s">
        <v>2273</v>
      </c>
      <c r="AB470" s="242" t="s">
        <v>2273</v>
      </c>
      <c r="AC470" s="242" t="s">
        <v>2273</v>
      </c>
      <c r="AD470" s="242" t="s">
        <v>2273</v>
      </c>
      <c r="AE470" s="242" t="s">
        <v>2273</v>
      </c>
      <c r="AF470" s="242" t="s">
        <v>2273</v>
      </c>
      <c r="AG470" s="242" t="s">
        <v>2273</v>
      </c>
      <c r="AH470" s="242" t="s">
        <v>2273</v>
      </c>
      <c r="AI470" s="242" t="s">
        <v>2273</v>
      </c>
      <c r="AJ470" s="242" t="s">
        <v>2273</v>
      </c>
      <c r="AK470" s="242" t="s">
        <v>2273</v>
      </c>
      <c r="AL470" s="242" t="s">
        <v>2273</v>
      </c>
      <c r="AM470" s="242" t="s">
        <v>2273</v>
      </c>
      <c r="AN470" s="242" t="s">
        <v>2273</v>
      </c>
      <c r="AO470" s="242" t="s">
        <v>2273</v>
      </c>
      <c r="AP470" s="242" t="s">
        <v>2273</v>
      </c>
      <c r="AQ470" s="242" t="s">
        <v>2273</v>
      </c>
      <c r="AR470" s="242" t="s">
        <v>2273</v>
      </c>
      <c r="AS470" s="242" t="s">
        <v>2273</v>
      </c>
      <c r="AT470" s="242" t="s">
        <v>2273</v>
      </c>
      <c r="AU470" s="242" t="s">
        <v>2273</v>
      </c>
    </row>
    <row r="471" spans="2:47" ht="31.5" hidden="1">
      <c r="B471" s="234" t="s">
        <v>3729</v>
      </c>
      <c r="C471" s="235" t="s">
        <v>3730</v>
      </c>
      <c r="D471" s="235" t="s">
        <v>2268</v>
      </c>
      <c r="E471" s="235" t="s">
        <v>2268</v>
      </c>
      <c r="F471" s="235" t="s">
        <v>3731</v>
      </c>
      <c r="G471" s="235" t="s">
        <v>3732</v>
      </c>
      <c r="H471" s="235" t="s">
        <v>2268</v>
      </c>
      <c r="I471" s="235" t="s">
        <v>2272</v>
      </c>
      <c r="J471" s="238">
        <v>95.608999999999995</v>
      </c>
      <c r="K471" s="238">
        <v>94.852000000000004</v>
      </c>
      <c r="L471" s="238">
        <v>94.34</v>
      </c>
      <c r="M471" s="236">
        <v>94</v>
      </c>
      <c r="N471" s="236">
        <v>94.4</v>
      </c>
      <c r="O471" s="236">
        <v>95.9</v>
      </c>
      <c r="P471" s="236">
        <v>98.4</v>
      </c>
      <c r="Q471" s="238" t="s">
        <v>2273</v>
      </c>
      <c r="R471" s="238" t="s">
        <v>2273</v>
      </c>
      <c r="S471" s="238" t="s">
        <v>2273</v>
      </c>
      <c r="T471" s="238" t="s">
        <v>2273</v>
      </c>
      <c r="U471" s="238" t="s">
        <v>2273</v>
      </c>
      <c r="V471" s="238" t="s">
        <v>2273</v>
      </c>
      <c r="W471" s="238" t="s">
        <v>2273</v>
      </c>
      <c r="X471" s="238" t="s">
        <v>2273</v>
      </c>
      <c r="Y471" s="238" t="s">
        <v>2273</v>
      </c>
      <c r="Z471" s="238" t="s">
        <v>2273</v>
      </c>
      <c r="AA471" s="238" t="s">
        <v>2273</v>
      </c>
      <c r="AB471" s="238" t="s">
        <v>2273</v>
      </c>
      <c r="AC471" s="238" t="s">
        <v>2273</v>
      </c>
      <c r="AD471" s="238" t="s">
        <v>2273</v>
      </c>
      <c r="AE471" s="238" t="s">
        <v>2273</v>
      </c>
      <c r="AF471" s="238" t="s">
        <v>2273</v>
      </c>
      <c r="AG471" s="238" t="s">
        <v>2273</v>
      </c>
      <c r="AH471" s="238" t="s">
        <v>2273</v>
      </c>
      <c r="AI471" s="238" t="s">
        <v>2273</v>
      </c>
      <c r="AJ471" s="238" t="s">
        <v>2273</v>
      </c>
      <c r="AK471" s="238" t="s">
        <v>2273</v>
      </c>
      <c r="AL471" s="238" t="s">
        <v>2273</v>
      </c>
      <c r="AM471" s="238" t="s">
        <v>2273</v>
      </c>
      <c r="AN471" s="238" t="s">
        <v>2273</v>
      </c>
      <c r="AO471" s="238" t="s">
        <v>2273</v>
      </c>
      <c r="AP471" s="238" t="s">
        <v>2273</v>
      </c>
      <c r="AQ471" s="238" t="s">
        <v>2273</v>
      </c>
      <c r="AR471" s="238" t="s">
        <v>2273</v>
      </c>
      <c r="AS471" s="238" t="s">
        <v>2273</v>
      </c>
      <c r="AT471" s="238" t="s">
        <v>2273</v>
      </c>
      <c r="AU471" s="238" t="s">
        <v>2273</v>
      </c>
    </row>
    <row r="472" spans="2:47" ht="63" hidden="1">
      <c r="B472" s="239" t="s">
        <v>3733</v>
      </c>
      <c r="C472" s="240" t="s">
        <v>3734</v>
      </c>
      <c r="D472" s="240" t="s">
        <v>2268</v>
      </c>
      <c r="E472" s="240" t="s">
        <v>2268</v>
      </c>
      <c r="F472" s="240" t="s">
        <v>2418</v>
      </c>
      <c r="G472" s="240" t="s">
        <v>3735</v>
      </c>
      <c r="H472" s="240" t="s">
        <v>2268</v>
      </c>
      <c r="I472" s="240" t="s">
        <v>2272</v>
      </c>
      <c r="J472" s="241">
        <v>2</v>
      </c>
      <c r="K472" s="241">
        <v>2</v>
      </c>
      <c r="L472" s="241">
        <v>2</v>
      </c>
      <c r="M472" s="241">
        <v>2</v>
      </c>
      <c r="N472" s="241">
        <v>2</v>
      </c>
      <c r="O472" s="241">
        <v>2</v>
      </c>
      <c r="P472" s="241">
        <v>2</v>
      </c>
      <c r="Q472" s="241">
        <v>2</v>
      </c>
      <c r="R472" s="241">
        <v>2</v>
      </c>
      <c r="S472" s="241">
        <v>2</v>
      </c>
      <c r="T472" s="237">
        <v>2</v>
      </c>
      <c r="U472" s="237">
        <v>2</v>
      </c>
      <c r="V472" s="237">
        <v>2</v>
      </c>
      <c r="W472" s="237">
        <v>2</v>
      </c>
      <c r="X472" s="237">
        <v>2</v>
      </c>
      <c r="Y472" s="242" t="s">
        <v>2273</v>
      </c>
      <c r="Z472" s="242" t="s">
        <v>2273</v>
      </c>
      <c r="AA472" s="242" t="s">
        <v>2273</v>
      </c>
      <c r="AB472" s="242" t="s">
        <v>2273</v>
      </c>
      <c r="AC472" s="242" t="s">
        <v>2273</v>
      </c>
      <c r="AD472" s="242" t="s">
        <v>2273</v>
      </c>
      <c r="AE472" s="242" t="s">
        <v>2273</v>
      </c>
      <c r="AF472" s="242" t="s">
        <v>2273</v>
      </c>
      <c r="AG472" s="242" t="s">
        <v>2273</v>
      </c>
      <c r="AH472" s="242" t="s">
        <v>2273</v>
      </c>
      <c r="AI472" s="242" t="s">
        <v>2273</v>
      </c>
      <c r="AJ472" s="242" t="s">
        <v>2273</v>
      </c>
      <c r="AK472" s="242" t="s">
        <v>2273</v>
      </c>
      <c r="AL472" s="242" t="s">
        <v>2273</v>
      </c>
      <c r="AM472" s="242" t="s">
        <v>2273</v>
      </c>
      <c r="AN472" s="242" t="s">
        <v>2273</v>
      </c>
      <c r="AO472" s="242" t="s">
        <v>2273</v>
      </c>
      <c r="AP472" s="242" t="s">
        <v>2273</v>
      </c>
      <c r="AQ472" s="242" t="s">
        <v>2273</v>
      </c>
      <c r="AR472" s="242" t="s">
        <v>2273</v>
      </c>
      <c r="AS472" s="242" t="s">
        <v>2273</v>
      </c>
      <c r="AT472" s="242" t="s">
        <v>2273</v>
      </c>
      <c r="AU472" s="242" t="s">
        <v>2273</v>
      </c>
    </row>
    <row r="473" spans="2:47" ht="42" hidden="1">
      <c r="B473" s="234" t="s">
        <v>3736</v>
      </c>
      <c r="C473" s="235" t="s">
        <v>3737</v>
      </c>
      <c r="D473" s="235" t="s">
        <v>2268</v>
      </c>
      <c r="E473" s="235" t="s">
        <v>2268</v>
      </c>
      <c r="F473" s="235" t="s">
        <v>3738</v>
      </c>
      <c r="G473" s="235" t="s">
        <v>3739</v>
      </c>
      <c r="H473" s="235" t="s">
        <v>2268</v>
      </c>
      <c r="I473" s="235" t="s">
        <v>2272</v>
      </c>
      <c r="J473" s="238">
        <v>10.92</v>
      </c>
      <c r="K473" s="238">
        <v>11.59</v>
      </c>
      <c r="L473" s="238">
        <v>11.61</v>
      </c>
      <c r="M473" s="238">
        <v>11.99</v>
      </c>
      <c r="N473" s="238">
        <v>12.29</v>
      </c>
      <c r="O473" s="238">
        <v>12.44</v>
      </c>
      <c r="P473" s="238">
        <v>12.43</v>
      </c>
      <c r="Q473" s="238">
        <v>12.65</v>
      </c>
      <c r="R473" s="236">
        <v>12.7</v>
      </c>
      <c r="S473" s="236">
        <v>12.7</v>
      </c>
      <c r="T473" s="237">
        <v>12.5</v>
      </c>
      <c r="U473" s="237">
        <v>12.5</v>
      </c>
      <c r="V473" s="237">
        <v>12.5</v>
      </c>
      <c r="W473" s="237">
        <v>12.5</v>
      </c>
      <c r="X473" s="237">
        <v>12.5</v>
      </c>
      <c r="Y473" s="238" t="s">
        <v>2273</v>
      </c>
      <c r="Z473" s="238" t="s">
        <v>2273</v>
      </c>
      <c r="AA473" s="238" t="s">
        <v>2273</v>
      </c>
      <c r="AB473" s="238" t="s">
        <v>2273</v>
      </c>
      <c r="AC473" s="238" t="s">
        <v>2273</v>
      </c>
      <c r="AD473" s="238" t="s">
        <v>2273</v>
      </c>
      <c r="AE473" s="238" t="s">
        <v>2273</v>
      </c>
      <c r="AF473" s="238" t="s">
        <v>2273</v>
      </c>
      <c r="AG473" s="238" t="s">
        <v>2273</v>
      </c>
      <c r="AH473" s="238" t="s">
        <v>2273</v>
      </c>
      <c r="AI473" s="238" t="s">
        <v>2273</v>
      </c>
      <c r="AJ473" s="238" t="s">
        <v>2273</v>
      </c>
      <c r="AK473" s="238" t="s">
        <v>2273</v>
      </c>
      <c r="AL473" s="238" t="s">
        <v>2273</v>
      </c>
      <c r="AM473" s="238" t="s">
        <v>2273</v>
      </c>
      <c r="AN473" s="238" t="s">
        <v>2273</v>
      </c>
      <c r="AO473" s="238" t="s">
        <v>2273</v>
      </c>
      <c r="AP473" s="238" t="s">
        <v>2273</v>
      </c>
      <c r="AQ473" s="238" t="s">
        <v>2273</v>
      </c>
      <c r="AR473" s="238" t="s">
        <v>2273</v>
      </c>
      <c r="AS473" s="238" t="s">
        <v>2273</v>
      </c>
      <c r="AT473" s="238" t="s">
        <v>2273</v>
      </c>
      <c r="AU473" s="238" t="s">
        <v>2273</v>
      </c>
    </row>
    <row r="474" spans="2:47" ht="304.5" hidden="1">
      <c r="B474" s="239" t="s">
        <v>3740</v>
      </c>
      <c r="C474" s="240" t="s">
        <v>3741</v>
      </c>
      <c r="D474" s="240" t="s">
        <v>2483</v>
      </c>
      <c r="E474" s="240" t="s">
        <v>2458</v>
      </c>
      <c r="F474" s="240" t="s">
        <v>2606</v>
      </c>
      <c r="G474" s="240" t="s">
        <v>3742</v>
      </c>
      <c r="H474" s="240" t="s">
        <v>2608</v>
      </c>
      <c r="I474" s="240" t="s">
        <v>2272</v>
      </c>
      <c r="J474" s="242">
        <v>37369.300000000003</v>
      </c>
      <c r="K474" s="242">
        <v>43376</v>
      </c>
      <c r="L474" s="242">
        <v>49848.3</v>
      </c>
      <c r="M474" s="242">
        <v>56484.4</v>
      </c>
      <c r="N474" s="242">
        <v>71731.199999999997</v>
      </c>
      <c r="O474" s="242">
        <v>73038.7</v>
      </c>
      <c r="P474" s="242">
        <v>75249.3</v>
      </c>
      <c r="Q474" s="242">
        <v>94401.2</v>
      </c>
      <c r="R474" s="241">
        <v>93978</v>
      </c>
      <c r="S474" s="241">
        <v>82407</v>
      </c>
      <c r="T474" s="237">
        <v>94674</v>
      </c>
      <c r="U474" s="237">
        <v>103188</v>
      </c>
      <c r="V474" s="237">
        <v>113202</v>
      </c>
      <c r="W474" s="237">
        <v>117831</v>
      </c>
      <c r="X474" s="237">
        <v>121414</v>
      </c>
      <c r="Y474" s="242" t="s">
        <v>2273</v>
      </c>
      <c r="Z474" s="242" t="s">
        <v>2273</v>
      </c>
      <c r="AA474" s="242" t="s">
        <v>2273</v>
      </c>
      <c r="AB474" s="242" t="s">
        <v>2273</v>
      </c>
      <c r="AC474" s="242" t="s">
        <v>2273</v>
      </c>
      <c r="AD474" s="242" t="s">
        <v>2273</v>
      </c>
      <c r="AE474" s="242" t="s">
        <v>2273</v>
      </c>
      <c r="AF474" s="242" t="s">
        <v>2273</v>
      </c>
      <c r="AG474" s="242" t="s">
        <v>2273</v>
      </c>
      <c r="AH474" s="242" t="s">
        <v>2273</v>
      </c>
      <c r="AI474" s="242" t="s">
        <v>2273</v>
      </c>
      <c r="AJ474" s="242" t="s">
        <v>2273</v>
      </c>
      <c r="AK474" s="242" t="s">
        <v>2273</v>
      </c>
      <c r="AL474" s="242" t="s">
        <v>2273</v>
      </c>
      <c r="AM474" s="242" t="s">
        <v>2273</v>
      </c>
      <c r="AN474" s="242" t="s">
        <v>2273</v>
      </c>
      <c r="AO474" s="242" t="s">
        <v>2273</v>
      </c>
      <c r="AP474" s="242" t="s">
        <v>2273</v>
      </c>
      <c r="AQ474" s="242" t="s">
        <v>2273</v>
      </c>
      <c r="AR474" s="242" t="s">
        <v>2273</v>
      </c>
      <c r="AS474" s="242" t="s">
        <v>2273</v>
      </c>
      <c r="AT474" s="242" t="s">
        <v>2273</v>
      </c>
      <c r="AU474" s="242" t="s">
        <v>2273</v>
      </c>
    </row>
    <row r="475" spans="2:47" ht="304.5" hidden="1">
      <c r="B475" s="234" t="s">
        <v>3743</v>
      </c>
      <c r="C475" s="235" t="s">
        <v>3744</v>
      </c>
      <c r="D475" s="235" t="s">
        <v>2483</v>
      </c>
      <c r="E475" s="235" t="s">
        <v>2458</v>
      </c>
      <c r="F475" s="235" t="s">
        <v>2606</v>
      </c>
      <c r="G475" s="235" t="s">
        <v>3745</v>
      </c>
      <c r="H475" s="235" t="s">
        <v>2608</v>
      </c>
      <c r="I475" s="235" t="s">
        <v>2272</v>
      </c>
      <c r="J475" s="238">
        <v>1117144.3999999999</v>
      </c>
      <c r="K475" s="238">
        <v>1141547.7</v>
      </c>
      <c r="L475" s="238">
        <v>1162744.1000000001</v>
      </c>
      <c r="M475" s="238">
        <v>1225822.8999999999</v>
      </c>
      <c r="N475" s="238">
        <v>1476561.8</v>
      </c>
      <c r="O475" s="238">
        <v>1479926.8</v>
      </c>
      <c r="P475" s="238">
        <v>1539883.1</v>
      </c>
      <c r="Q475" s="238">
        <v>1809188.3</v>
      </c>
      <c r="R475" s="236">
        <v>1801069</v>
      </c>
      <c r="S475" s="236">
        <v>1579318</v>
      </c>
      <c r="T475" s="237">
        <v>1814420</v>
      </c>
      <c r="U475" s="237">
        <v>1977595</v>
      </c>
      <c r="V475" s="237">
        <v>2169503</v>
      </c>
      <c r="W475" s="237">
        <v>2258212</v>
      </c>
      <c r="X475" s="237">
        <v>2326894</v>
      </c>
      <c r="Y475" s="238" t="s">
        <v>2273</v>
      </c>
      <c r="Z475" s="238" t="s">
        <v>2273</v>
      </c>
      <c r="AA475" s="238" t="s">
        <v>2273</v>
      </c>
      <c r="AB475" s="238" t="s">
        <v>2273</v>
      </c>
      <c r="AC475" s="238" t="s">
        <v>2273</v>
      </c>
      <c r="AD475" s="238" t="s">
        <v>2273</v>
      </c>
      <c r="AE475" s="238" t="s">
        <v>2273</v>
      </c>
      <c r="AF475" s="238" t="s">
        <v>2273</v>
      </c>
      <c r="AG475" s="238" t="s">
        <v>2273</v>
      </c>
      <c r="AH475" s="238" t="s">
        <v>2273</v>
      </c>
      <c r="AI475" s="238" t="s">
        <v>2273</v>
      </c>
      <c r="AJ475" s="238" t="s">
        <v>2273</v>
      </c>
      <c r="AK475" s="238" t="s">
        <v>2273</v>
      </c>
      <c r="AL475" s="238" t="s">
        <v>2273</v>
      </c>
      <c r="AM475" s="238" t="s">
        <v>2273</v>
      </c>
      <c r="AN475" s="238" t="s">
        <v>2273</v>
      </c>
      <c r="AO475" s="238" t="s">
        <v>2273</v>
      </c>
      <c r="AP475" s="238" t="s">
        <v>2273</v>
      </c>
      <c r="AQ475" s="238" t="s">
        <v>2273</v>
      </c>
      <c r="AR475" s="238" t="s">
        <v>2273</v>
      </c>
      <c r="AS475" s="238" t="s">
        <v>2273</v>
      </c>
      <c r="AT475" s="238" t="s">
        <v>2273</v>
      </c>
      <c r="AU475" s="238" t="s">
        <v>2273</v>
      </c>
    </row>
    <row r="476" spans="2:47" ht="304.5" hidden="1">
      <c r="B476" s="239" t="s">
        <v>3746</v>
      </c>
      <c r="C476" s="240" t="s">
        <v>3747</v>
      </c>
      <c r="D476" s="240" t="s">
        <v>2483</v>
      </c>
      <c r="E476" s="240" t="s">
        <v>2458</v>
      </c>
      <c r="F476" s="240" t="s">
        <v>3748</v>
      </c>
      <c r="G476" s="240" t="s">
        <v>3749</v>
      </c>
      <c r="H476" s="240" t="s">
        <v>2608</v>
      </c>
      <c r="I476" s="240" t="s">
        <v>2272</v>
      </c>
      <c r="J476" s="242">
        <v>1079775.1000000001</v>
      </c>
      <c r="K476" s="242">
        <v>1098171.6000000001</v>
      </c>
      <c r="L476" s="242">
        <v>1112895.7</v>
      </c>
      <c r="M476" s="242">
        <v>1169338.5</v>
      </c>
      <c r="N476" s="242">
        <v>1404830.5</v>
      </c>
      <c r="O476" s="242">
        <v>1406888</v>
      </c>
      <c r="P476" s="242">
        <v>1464633.7</v>
      </c>
      <c r="Q476" s="242">
        <v>1714787.1</v>
      </c>
      <c r="R476" s="241">
        <v>1707092</v>
      </c>
      <c r="S476" s="241">
        <v>1496911</v>
      </c>
      <c r="T476" s="237">
        <v>1719745</v>
      </c>
      <c r="U476" s="237">
        <v>1874407</v>
      </c>
      <c r="V476" s="237">
        <v>2056301</v>
      </c>
      <c r="W476" s="237">
        <v>2140382</v>
      </c>
      <c r="X476" s="237">
        <v>2205480</v>
      </c>
      <c r="Y476" s="242" t="s">
        <v>2273</v>
      </c>
      <c r="Z476" s="242" t="s">
        <v>2273</v>
      </c>
      <c r="AA476" s="242" t="s">
        <v>2273</v>
      </c>
      <c r="AB476" s="242" t="s">
        <v>2273</v>
      </c>
      <c r="AC476" s="242" t="s">
        <v>2273</v>
      </c>
      <c r="AD476" s="242" t="s">
        <v>2273</v>
      </c>
      <c r="AE476" s="242" t="s">
        <v>2273</v>
      </c>
      <c r="AF476" s="242" t="s">
        <v>2273</v>
      </c>
      <c r="AG476" s="242" t="s">
        <v>2273</v>
      </c>
      <c r="AH476" s="242" t="s">
        <v>2273</v>
      </c>
      <c r="AI476" s="242" t="s">
        <v>2273</v>
      </c>
      <c r="AJ476" s="242" t="s">
        <v>2273</v>
      </c>
      <c r="AK476" s="242" t="s">
        <v>2273</v>
      </c>
      <c r="AL476" s="242" t="s">
        <v>2273</v>
      </c>
      <c r="AM476" s="242" t="s">
        <v>2273</v>
      </c>
      <c r="AN476" s="242" t="s">
        <v>2273</v>
      </c>
      <c r="AO476" s="242" t="s">
        <v>2273</v>
      </c>
      <c r="AP476" s="242" t="s">
        <v>2273</v>
      </c>
      <c r="AQ476" s="242" t="s">
        <v>2273</v>
      </c>
      <c r="AR476" s="242" t="s">
        <v>2273</v>
      </c>
      <c r="AS476" s="242" t="s">
        <v>2273</v>
      </c>
      <c r="AT476" s="242" t="s">
        <v>2273</v>
      </c>
      <c r="AU476" s="242" t="s">
        <v>2273</v>
      </c>
    </row>
    <row r="477" spans="2:47" ht="304.5" hidden="1">
      <c r="B477" s="234" t="s">
        <v>3750</v>
      </c>
      <c r="C477" s="235" t="s">
        <v>3751</v>
      </c>
      <c r="D477" s="235" t="s">
        <v>2483</v>
      </c>
      <c r="E477" s="235" t="s">
        <v>2458</v>
      </c>
      <c r="F477" s="235" t="s">
        <v>2606</v>
      </c>
      <c r="G477" s="235" t="s">
        <v>3752</v>
      </c>
      <c r="H477" s="235" t="s">
        <v>2608</v>
      </c>
      <c r="I477" s="235" t="s">
        <v>2272</v>
      </c>
      <c r="J477" s="238">
        <v>402759.2</v>
      </c>
      <c r="K477" s="238">
        <v>416587.5</v>
      </c>
      <c r="L477" s="238">
        <v>446833.9</v>
      </c>
      <c r="M477" s="238">
        <v>440545.4</v>
      </c>
      <c r="N477" s="238">
        <v>595506.1</v>
      </c>
      <c r="O477" s="238">
        <v>507499.8</v>
      </c>
      <c r="P477" s="238">
        <v>526267.6</v>
      </c>
      <c r="Q477" s="238">
        <v>809082.3</v>
      </c>
      <c r="R477" s="236">
        <v>805451</v>
      </c>
      <c r="S477" s="236">
        <v>706283</v>
      </c>
      <c r="T477" s="237">
        <v>811422</v>
      </c>
      <c r="U477" s="237">
        <v>884395</v>
      </c>
      <c r="V477" s="237">
        <v>970218</v>
      </c>
      <c r="W477" s="237">
        <v>1009889</v>
      </c>
      <c r="X477" s="237">
        <v>1040604</v>
      </c>
      <c r="Y477" s="238" t="s">
        <v>2273</v>
      </c>
      <c r="Z477" s="238" t="s">
        <v>2273</v>
      </c>
      <c r="AA477" s="238" t="s">
        <v>2273</v>
      </c>
      <c r="AB477" s="238" t="s">
        <v>2273</v>
      </c>
      <c r="AC477" s="238" t="s">
        <v>2273</v>
      </c>
      <c r="AD477" s="238" t="s">
        <v>2273</v>
      </c>
      <c r="AE477" s="238" t="s">
        <v>2273</v>
      </c>
      <c r="AF477" s="238" t="s">
        <v>2273</v>
      </c>
      <c r="AG477" s="238" t="s">
        <v>2273</v>
      </c>
      <c r="AH477" s="238" t="s">
        <v>2273</v>
      </c>
      <c r="AI477" s="238" t="s">
        <v>2273</v>
      </c>
      <c r="AJ477" s="238" t="s">
        <v>2273</v>
      </c>
      <c r="AK477" s="238" t="s">
        <v>2273</v>
      </c>
      <c r="AL477" s="238" t="s">
        <v>2273</v>
      </c>
      <c r="AM477" s="238" t="s">
        <v>2273</v>
      </c>
      <c r="AN477" s="238" t="s">
        <v>2273</v>
      </c>
      <c r="AO477" s="238" t="s">
        <v>2273</v>
      </c>
      <c r="AP477" s="238" t="s">
        <v>2273</v>
      </c>
      <c r="AQ477" s="238" t="s">
        <v>2273</v>
      </c>
      <c r="AR477" s="238" t="s">
        <v>2273</v>
      </c>
      <c r="AS477" s="238" t="s">
        <v>2273</v>
      </c>
      <c r="AT477" s="238" t="s">
        <v>2273</v>
      </c>
      <c r="AU477" s="238" t="s">
        <v>2273</v>
      </c>
    </row>
    <row r="478" spans="2:47" ht="304.5" hidden="1">
      <c r="B478" s="239" t="s">
        <v>3753</v>
      </c>
      <c r="C478" s="240" t="s">
        <v>3754</v>
      </c>
      <c r="D478" s="240" t="s">
        <v>2483</v>
      </c>
      <c r="E478" s="240" t="s">
        <v>2458</v>
      </c>
      <c r="F478" s="240" t="s">
        <v>2606</v>
      </c>
      <c r="G478" s="240" t="s">
        <v>3755</v>
      </c>
      <c r="H478" s="240" t="s">
        <v>2608</v>
      </c>
      <c r="I478" s="240" t="s">
        <v>2272</v>
      </c>
      <c r="J478" s="242">
        <v>503594.2</v>
      </c>
      <c r="K478" s="242">
        <v>510212.1</v>
      </c>
      <c r="L478" s="242">
        <v>542128.19999999995</v>
      </c>
      <c r="M478" s="242">
        <v>531369.9</v>
      </c>
      <c r="N478" s="242">
        <v>698958.7</v>
      </c>
      <c r="O478" s="242">
        <v>603494</v>
      </c>
      <c r="P478" s="242">
        <v>623790.80000000005</v>
      </c>
      <c r="Q478" s="242">
        <v>909169.2</v>
      </c>
      <c r="R478" s="241">
        <v>905089</v>
      </c>
      <c r="S478" s="241">
        <v>793653</v>
      </c>
      <c r="T478" s="237">
        <v>911798</v>
      </c>
      <c r="U478" s="237">
        <v>993799</v>
      </c>
      <c r="V478" s="237">
        <v>1090238</v>
      </c>
      <c r="W478" s="237">
        <v>1134817</v>
      </c>
      <c r="X478" s="237">
        <v>1169331</v>
      </c>
      <c r="Y478" s="242" t="s">
        <v>2273</v>
      </c>
      <c r="Z478" s="242" t="s">
        <v>2273</v>
      </c>
      <c r="AA478" s="242" t="s">
        <v>2273</v>
      </c>
      <c r="AB478" s="242" t="s">
        <v>2273</v>
      </c>
      <c r="AC478" s="242" t="s">
        <v>2273</v>
      </c>
      <c r="AD478" s="242" t="s">
        <v>2273</v>
      </c>
      <c r="AE478" s="242" t="s">
        <v>2273</v>
      </c>
      <c r="AF478" s="242" t="s">
        <v>2273</v>
      </c>
      <c r="AG478" s="242" t="s">
        <v>2273</v>
      </c>
      <c r="AH478" s="242" t="s">
        <v>2273</v>
      </c>
      <c r="AI478" s="242" t="s">
        <v>2273</v>
      </c>
      <c r="AJ478" s="242" t="s">
        <v>2273</v>
      </c>
      <c r="AK478" s="242" t="s">
        <v>2273</v>
      </c>
      <c r="AL478" s="242" t="s">
        <v>2273</v>
      </c>
      <c r="AM478" s="242" t="s">
        <v>2273</v>
      </c>
      <c r="AN478" s="242" t="s">
        <v>2273</v>
      </c>
      <c r="AO478" s="242" t="s">
        <v>2273</v>
      </c>
      <c r="AP478" s="242" t="s">
        <v>2273</v>
      </c>
      <c r="AQ478" s="242" t="s">
        <v>2273</v>
      </c>
      <c r="AR478" s="242" t="s">
        <v>2273</v>
      </c>
      <c r="AS478" s="242" t="s">
        <v>2273</v>
      </c>
      <c r="AT478" s="242" t="s">
        <v>2273</v>
      </c>
      <c r="AU478" s="242" t="s">
        <v>2273</v>
      </c>
    </row>
    <row r="479" spans="2:47" ht="304.5" hidden="1">
      <c r="B479" s="234" t="s">
        <v>3756</v>
      </c>
      <c r="C479" s="235" t="s">
        <v>3757</v>
      </c>
      <c r="D479" s="235" t="s">
        <v>2483</v>
      </c>
      <c r="E479" s="235" t="s">
        <v>2458</v>
      </c>
      <c r="F479" s="235" t="s">
        <v>2606</v>
      </c>
      <c r="G479" s="235" t="s">
        <v>3758</v>
      </c>
      <c r="H479" s="235" t="s">
        <v>2608</v>
      </c>
      <c r="I479" s="235" t="s">
        <v>2272</v>
      </c>
      <c r="J479" s="238">
        <v>134.56</v>
      </c>
      <c r="K479" s="238">
        <v>341.34</v>
      </c>
      <c r="L479" s="238">
        <v>337.03</v>
      </c>
      <c r="M479" s="238">
        <v>621.51</v>
      </c>
      <c r="N479" s="238">
        <v>495.8</v>
      </c>
      <c r="O479" s="238">
        <v>878.1</v>
      </c>
      <c r="P479" s="238">
        <v>2727.2</v>
      </c>
      <c r="Q479" s="238">
        <v>2505.5</v>
      </c>
      <c r="R479" s="236">
        <v>2494</v>
      </c>
      <c r="S479" s="236">
        <v>2187</v>
      </c>
      <c r="T479" s="237">
        <v>2513</v>
      </c>
      <c r="U479" s="237">
        <v>2739</v>
      </c>
      <c r="V479" s="237">
        <v>3005</v>
      </c>
      <c r="W479" s="237">
        <v>3127</v>
      </c>
      <c r="X479" s="237">
        <v>3222</v>
      </c>
      <c r="Y479" s="238" t="s">
        <v>2273</v>
      </c>
      <c r="Z479" s="238" t="s">
        <v>2273</v>
      </c>
      <c r="AA479" s="238" t="s">
        <v>2273</v>
      </c>
      <c r="AB479" s="238" t="s">
        <v>2273</v>
      </c>
      <c r="AC479" s="238" t="s">
        <v>2273</v>
      </c>
      <c r="AD479" s="238" t="s">
        <v>2273</v>
      </c>
      <c r="AE479" s="238" t="s">
        <v>2273</v>
      </c>
      <c r="AF479" s="238" t="s">
        <v>2273</v>
      </c>
      <c r="AG479" s="238" t="s">
        <v>2273</v>
      </c>
      <c r="AH479" s="238" t="s">
        <v>2273</v>
      </c>
      <c r="AI479" s="238" t="s">
        <v>2273</v>
      </c>
      <c r="AJ479" s="238" t="s">
        <v>2273</v>
      </c>
      <c r="AK479" s="238" t="s">
        <v>2273</v>
      </c>
      <c r="AL479" s="238" t="s">
        <v>2273</v>
      </c>
      <c r="AM479" s="238" t="s">
        <v>2273</v>
      </c>
      <c r="AN479" s="238" t="s">
        <v>2273</v>
      </c>
      <c r="AO479" s="238" t="s">
        <v>2273</v>
      </c>
      <c r="AP479" s="238" t="s">
        <v>2273</v>
      </c>
      <c r="AQ479" s="238" t="s">
        <v>2273</v>
      </c>
      <c r="AR479" s="238" t="s">
        <v>2273</v>
      </c>
      <c r="AS479" s="238" t="s">
        <v>2273</v>
      </c>
      <c r="AT479" s="238" t="s">
        <v>2273</v>
      </c>
      <c r="AU479" s="238" t="s">
        <v>2273</v>
      </c>
    </row>
    <row r="480" spans="2:47" ht="304.5" hidden="1">
      <c r="B480" s="239" t="s">
        <v>3759</v>
      </c>
      <c r="C480" s="240" t="s">
        <v>3760</v>
      </c>
      <c r="D480" s="240" t="s">
        <v>2483</v>
      </c>
      <c r="E480" s="240" t="s">
        <v>2458</v>
      </c>
      <c r="F480" s="240" t="s">
        <v>2606</v>
      </c>
      <c r="G480" s="240" t="s">
        <v>3761</v>
      </c>
      <c r="H480" s="240" t="s">
        <v>2608</v>
      </c>
      <c r="I480" s="240" t="s">
        <v>2272</v>
      </c>
      <c r="J480" s="242">
        <v>530326</v>
      </c>
      <c r="K480" s="242">
        <v>555119.5</v>
      </c>
      <c r="L480" s="242">
        <v>565789.5</v>
      </c>
      <c r="M480" s="242">
        <v>589388.4</v>
      </c>
      <c r="N480" s="242">
        <v>708391.8</v>
      </c>
      <c r="O480" s="242">
        <v>698913.6</v>
      </c>
      <c r="P480" s="242">
        <v>719545.5</v>
      </c>
      <c r="Q480" s="242">
        <v>873021.8</v>
      </c>
      <c r="R480" s="241">
        <v>869104</v>
      </c>
      <c r="S480" s="241">
        <v>762098</v>
      </c>
      <c r="T480" s="237">
        <v>875546</v>
      </c>
      <c r="U480" s="237">
        <v>954286</v>
      </c>
      <c r="V480" s="237">
        <v>1046891</v>
      </c>
      <c r="W480" s="237">
        <v>1089698</v>
      </c>
      <c r="X480" s="237">
        <v>1122840</v>
      </c>
      <c r="Y480" s="242" t="s">
        <v>2273</v>
      </c>
      <c r="Z480" s="242" t="s">
        <v>2273</v>
      </c>
      <c r="AA480" s="242" t="s">
        <v>2273</v>
      </c>
      <c r="AB480" s="242" t="s">
        <v>2273</v>
      </c>
      <c r="AC480" s="242" t="s">
        <v>2273</v>
      </c>
      <c r="AD480" s="242" t="s">
        <v>2273</v>
      </c>
      <c r="AE480" s="242" t="s">
        <v>2273</v>
      </c>
      <c r="AF480" s="242" t="s">
        <v>2273</v>
      </c>
      <c r="AG480" s="242" t="s">
        <v>2273</v>
      </c>
      <c r="AH480" s="242" t="s">
        <v>2273</v>
      </c>
      <c r="AI480" s="242" t="s">
        <v>2273</v>
      </c>
      <c r="AJ480" s="242" t="s">
        <v>2273</v>
      </c>
      <c r="AK480" s="242" t="s">
        <v>2273</v>
      </c>
      <c r="AL480" s="242" t="s">
        <v>2273</v>
      </c>
      <c r="AM480" s="242" t="s">
        <v>2273</v>
      </c>
      <c r="AN480" s="242" t="s">
        <v>2273</v>
      </c>
      <c r="AO480" s="242" t="s">
        <v>2273</v>
      </c>
      <c r="AP480" s="242" t="s">
        <v>2273</v>
      </c>
      <c r="AQ480" s="242" t="s">
        <v>2273</v>
      </c>
      <c r="AR480" s="242" t="s">
        <v>2273</v>
      </c>
      <c r="AS480" s="242" t="s">
        <v>2273</v>
      </c>
      <c r="AT480" s="242" t="s">
        <v>2273</v>
      </c>
      <c r="AU480" s="242" t="s">
        <v>2273</v>
      </c>
    </row>
    <row r="481" spans="2:47" ht="304.5" hidden="1">
      <c r="B481" s="234" t="s">
        <v>3762</v>
      </c>
      <c r="C481" s="235" t="s">
        <v>3763</v>
      </c>
      <c r="D481" s="235" t="s">
        <v>2483</v>
      </c>
      <c r="E481" s="235" t="s">
        <v>2458</v>
      </c>
      <c r="F481" s="235" t="s">
        <v>2606</v>
      </c>
      <c r="G481" s="235" t="s">
        <v>3764</v>
      </c>
      <c r="H481" s="235" t="s">
        <v>2608</v>
      </c>
      <c r="I481" s="235" t="s">
        <v>2272</v>
      </c>
      <c r="J481" s="238">
        <v>99772.3</v>
      </c>
      <c r="K481" s="238">
        <v>109178.5</v>
      </c>
      <c r="L481" s="238">
        <v>106056.2</v>
      </c>
      <c r="M481" s="238">
        <v>94816.1</v>
      </c>
      <c r="N481" s="238">
        <v>94205.2</v>
      </c>
      <c r="O481" s="238">
        <v>91992.1</v>
      </c>
      <c r="P481" s="238">
        <v>78887.5</v>
      </c>
      <c r="Q481" s="238">
        <v>96238.8</v>
      </c>
      <c r="R481" s="236">
        <v>95807</v>
      </c>
      <c r="S481" s="236">
        <v>84011</v>
      </c>
      <c r="T481" s="237">
        <v>96517</v>
      </c>
      <c r="U481" s="237">
        <v>105197</v>
      </c>
      <c r="V481" s="237">
        <v>115406</v>
      </c>
      <c r="W481" s="237">
        <v>120124</v>
      </c>
      <c r="X481" s="237">
        <v>123778</v>
      </c>
      <c r="Y481" s="238" t="s">
        <v>2273</v>
      </c>
      <c r="Z481" s="238" t="s">
        <v>2273</v>
      </c>
      <c r="AA481" s="238" t="s">
        <v>2273</v>
      </c>
      <c r="AB481" s="238" t="s">
        <v>2273</v>
      </c>
      <c r="AC481" s="238" t="s">
        <v>2273</v>
      </c>
      <c r="AD481" s="238" t="s">
        <v>2273</v>
      </c>
      <c r="AE481" s="238" t="s">
        <v>2273</v>
      </c>
      <c r="AF481" s="238" t="s">
        <v>2273</v>
      </c>
      <c r="AG481" s="238" t="s">
        <v>2273</v>
      </c>
      <c r="AH481" s="238" t="s">
        <v>2273</v>
      </c>
      <c r="AI481" s="238" t="s">
        <v>2273</v>
      </c>
      <c r="AJ481" s="238" t="s">
        <v>2273</v>
      </c>
      <c r="AK481" s="238" t="s">
        <v>2273</v>
      </c>
      <c r="AL481" s="238" t="s">
        <v>2273</v>
      </c>
      <c r="AM481" s="238" t="s">
        <v>2273</v>
      </c>
      <c r="AN481" s="238" t="s">
        <v>2273</v>
      </c>
      <c r="AO481" s="238" t="s">
        <v>2273</v>
      </c>
      <c r="AP481" s="238" t="s">
        <v>2273</v>
      </c>
      <c r="AQ481" s="238" t="s">
        <v>2273</v>
      </c>
      <c r="AR481" s="238" t="s">
        <v>2273</v>
      </c>
      <c r="AS481" s="238" t="s">
        <v>2273</v>
      </c>
      <c r="AT481" s="238" t="s">
        <v>2273</v>
      </c>
      <c r="AU481" s="238" t="s">
        <v>2273</v>
      </c>
    </row>
    <row r="482" spans="2:47" ht="304.5" hidden="1">
      <c r="B482" s="239" t="s">
        <v>3765</v>
      </c>
      <c r="C482" s="240" t="s">
        <v>3766</v>
      </c>
      <c r="D482" s="240" t="s">
        <v>2483</v>
      </c>
      <c r="E482" s="240" t="s">
        <v>2458</v>
      </c>
      <c r="F482" s="240" t="s">
        <v>2606</v>
      </c>
      <c r="G482" s="240" t="s">
        <v>3767</v>
      </c>
      <c r="H482" s="240" t="s">
        <v>2608</v>
      </c>
      <c r="I482" s="240" t="s">
        <v>2272</v>
      </c>
      <c r="J482" s="242">
        <v>100834.9</v>
      </c>
      <c r="K482" s="242">
        <v>93624.5</v>
      </c>
      <c r="L482" s="242">
        <v>95294.399999999994</v>
      </c>
      <c r="M482" s="242">
        <v>90824.5</v>
      </c>
      <c r="N482" s="242">
        <v>103452.6</v>
      </c>
      <c r="O482" s="242">
        <v>95994.2</v>
      </c>
      <c r="P482" s="242">
        <v>97523.199999999997</v>
      </c>
      <c r="Q482" s="242">
        <v>100086.9</v>
      </c>
      <c r="R482" s="241">
        <v>99638</v>
      </c>
      <c r="S482" s="241">
        <v>87370</v>
      </c>
      <c r="T482" s="237">
        <v>100376</v>
      </c>
      <c r="U482" s="237">
        <v>109403</v>
      </c>
      <c r="V482" s="237">
        <v>120020</v>
      </c>
      <c r="W482" s="237">
        <v>124928</v>
      </c>
      <c r="X482" s="237">
        <v>128727</v>
      </c>
      <c r="Y482" s="242" t="s">
        <v>2273</v>
      </c>
      <c r="Z482" s="242" t="s">
        <v>2273</v>
      </c>
      <c r="AA482" s="242" t="s">
        <v>2273</v>
      </c>
      <c r="AB482" s="242" t="s">
        <v>2273</v>
      </c>
      <c r="AC482" s="242" t="s">
        <v>2273</v>
      </c>
      <c r="AD482" s="242" t="s">
        <v>2273</v>
      </c>
      <c r="AE482" s="242" t="s">
        <v>2273</v>
      </c>
      <c r="AF482" s="242" t="s">
        <v>2273</v>
      </c>
      <c r="AG482" s="242" t="s">
        <v>2273</v>
      </c>
      <c r="AH482" s="242" t="s">
        <v>2273</v>
      </c>
      <c r="AI482" s="242" t="s">
        <v>2273</v>
      </c>
      <c r="AJ482" s="242" t="s">
        <v>2273</v>
      </c>
      <c r="AK482" s="242" t="s">
        <v>2273</v>
      </c>
      <c r="AL482" s="242" t="s">
        <v>2273</v>
      </c>
      <c r="AM482" s="242" t="s">
        <v>2273</v>
      </c>
      <c r="AN482" s="242" t="s">
        <v>2273</v>
      </c>
      <c r="AO482" s="242" t="s">
        <v>2273</v>
      </c>
      <c r="AP482" s="242" t="s">
        <v>2273</v>
      </c>
      <c r="AQ482" s="242" t="s">
        <v>2273</v>
      </c>
      <c r="AR482" s="242" t="s">
        <v>2273</v>
      </c>
      <c r="AS482" s="242" t="s">
        <v>2273</v>
      </c>
      <c r="AT482" s="242" t="s">
        <v>2273</v>
      </c>
      <c r="AU482" s="242" t="s">
        <v>2273</v>
      </c>
    </row>
    <row r="483" spans="2:47" ht="304.5" hidden="1">
      <c r="B483" s="234" t="s">
        <v>3768</v>
      </c>
      <c r="C483" s="235" t="s">
        <v>3769</v>
      </c>
      <c r="D483" s="235" t="s">
        <v>2483</v>
      </c>
      <c r="E483" s="235" t="s">
        <v>2458</v>
      </c>
      <c r="F483" s="235" t="s">
        <v>2606</v>
      </c>
      <c r="G483" s="235" t="s">
        <v>3770</v>
      </c>
      <c r="H483" s="235" t="s">
        <v>2608</v>
      </c>
      <c r="I483" s="235" t="s">
        <v>2272</v>
      </c>
      <c r="J483" s="238">
        <v>1382675.6</v>
      </c>
      <c r="K483" s="238">
        <v>1459946.1</v>
      </c>
      <c r="L483" s="238">
        <v>1501028.9</v>
      </c>
      <c r="M483" s="238">
        <v>1509108.1</v>
      </c>
      <c r="N483" s="238">
        <v>1848577.4</v>
      </c>
      <c r="O483" s="238">
        <v>1739046.5</v>
      </c>
      <c r="P483" s="238">
        <v>1815838.1</v>
      </c>
      <c r="Q483" s="238">
        <v>2287116.6</v>
      </c>
      <c r="R483" s="236">
        <v>2261192</v>
      </c>
      <c r="S483" s="236">
        <v>1895995</v>
      </c>
      <c r="T483" s="237">
        <v>2138770</v>
      </c>
      <c r="U483" s="237">
        <v>2351452</v>
      </c>
      <c r="V483" s="237">
        <v>2593150</v>
      </c>
      <c r="W483" s="237">
        <v>2700362</v>
      </c>
      <c r="X483" s="237">
        <v>2787837</v>
      </c>
      <c r="Y483" s="238" t="s">
        <v>2273</v>
      </c>
      <c r="Z483" s="238" t="s">
        <v>2273</v>
      </c>
      <c r="AA483" s="238" t="s">
        <v>2273</v>
      </c>
      <c r="AB483" s="238" t="s">
        <v>2273</v>
      </c>
      <c r="AC483" s="238" t="s">
        <v>2273</v>
      </c>
      <c r="AD483" s="238" t="s">
        <v>2273</v>
      </c>
      <c r="AE483" s="238" t="s">
        <v>2273</v>
      </c>
      <c r="AF483" s="238" t="s">
        <v>2273</v>
      </c>
      <c r="AG483" s="238" t="s">
        <v>2273</v>
      </c>
      <c r="AH483" s="238" t="s">
        <v>2273</v>
      </c>
      <c r="AI483" s="238" t="s">
        <v>2273</v>
      </c>
      <c r="AJ483" s="238" t="s">
        <v>2273</v>
      </c>
      <c r="AK483" s="238" t="s">
        <v>2273</v>
      </c>
      <c r="AL483" s="238" t="s">
        <v>2273</v>
      </c>
      <c r="AM483" s="238" t="s">
        <v>2273</v>
      </c>
      <c r="AN483" s="238" t="s">
        <v>2273</v>
      </c>
      <c r="AO483" s="238" t="s">
        <v>2273</v>
      </c>
      <c r="AP483" s="238" t="s">
        <v>2273</v>
      </c>
      <c r="AQ483" s="238" t="s">
        <v>2273</v>
      </c>
      <c r="AR483" s="238" t="s">
        <v>2273</v>
      </c>
      <c r="AS483" s="238" t="s">
        <v>2273</v>
      </c>
      <c r="AT483" s="238" t="s">
        <v>2273</v>
      </c>
      <c r="AU483" s="238" t="s">
        <v>2273</v>
      </c>
    </row>
    <row r="484" spans="2:47" ht="304.5" hidden="1">
      <c r="B484" s="239" t="s">
        <v>3771</v>
      </c>
      <c r="C484" s="240" t="s">
        <v>3772</v>
      </c>
      <c r="D484" s="240" t="s">
        <v>2483</v>
      </c>
      <c r="E484" s="240" t="s">
        <v>2458</v>
      </c>
      <c r="F484" s="240" t="s">
        <v>2606</v>
      </c>
      <c r="G484" s="240" t="s">
        <v>3773</v>
      </c>
      <c r="H484" s="240" t="s">
        <v>2608</v>
      </c>
      <c r="I484" s="240" t="s">
        <v>2272</v>
      </c>
      <c r="J484" s="242">
        <v>21751.200000000001</v>
      </c>
      <c r="K484" s="242">
        <v>21948.1</v>
      </c>
      <c r="L484" s="242">
        <v>19491.8</v>
      </c>
      <c r="M484" s="242">
        <v>18190.2</v>
      </c>
      <c r="N484" s="242">
        <v>17469.400000000001</v>
      </c>
      <c r="O484" s="242">
        <v>18798.900000000001</v>
      </c>
      <c r="P484" s="242">
        <v>20473.599999999999</v>
      </c>
      <c r="Q484" s="242">
        <v>25797.200000000001</v>
      </c>
      <c r="R484" s="242" t="s">
        <v>2273</v>
      </c>
      <c r="S484" s="242" t="s">
        <v>2273</v>
      </c>
      <c r="T484" s="242" t="s">
        <v>2273</v>
      </c>
      <c r="U484" s="242" t="s">
        <v>2273</v>
      </c>
      <c r="V484" s="242" t="s">
        <v>2273</v>
      </c>
      <c r="W484" s="242" t="s">
        <v>2273</v>
      </c>
      <c r="X484" s="242" t="s">
        <v>2273</v>
      </c>
      <c r="Y484" s="242" t="s">
        <v>2273</v>
      </c>
      <c r="Z484" s="242" t="s">
        <v>2273</v>
      </c>
      <c r="AA484" s="242" t="s">
        <v>2273</v>
      </c>
      <c r="AB484" s="242" t="s">
        <v>2273</v>
      </c>
      <c r="AC484" s="242" t="s">
        <v>2273</v>
      </c>
      <c r="AD484" s="242" t="s">
        <v>2273</v>
      </c>
      <c r="AE484" s="242" t="s">
        <v>2273</v>
      </c>
      <c r="AF484" s="242" t="s">
        <v>2273</v>
      </c>
      <c r="AG484" s="242" t="s">
        <v>2273</v>
      </c>
      <c r="AH484" s="242" t="s">
        <v>2273</v>
      </c>
      <c r="AI484" s="242" t="s">
        <v>2273</v>
      </c>
      <c r="AJ484" s="242" t="s">
        <v>2273</v>
      </c>
      <c r="AK484" s="242" t="s">
        <v>2273</v>
      </c>
      <c r="AL484" s="242" t="s">
        <v>2273</v>
      </c>
      <c r="AM484" s="242" t="s">
        <v>2273</v>
      </c>
      <c r="AN484" s="242" t="s">
        <v>2273</v>
      </c>
      <c r="AO484" s="242" t="s">
        <v>2273</v>
      </c>
      <c r="AP484" s="242" t="s">
        <v>2273</v>
      </c>
      <c r="AQ484" s="242" t="s">
        <v>2273</v>
      </c>
      <c r="AR484" s="242" t="s">
        <v>2273</v>
      </c>
      <c r="AS484" s="242" t="s">
        <v>2273</v>
      </c>
      <c r="AT484" s="242" t="s">
        <v>2273</v>
      </c>
      <c r="AU484" s="242" t="s">
        <v>2273</v>
      </c>
    </row>
    <row r="485" spans="2:47" ht="304.5" hidden="1">
      <c r="B485" s="234" t="s">
        <v>3774</v>
      </c>
      <c r="C485" s="235" t="s">
        <v>3775</v>
      </c>
      <c r="D485" s="235" t="s">
        <v>2483</v>
      </c>
      <c r="E485" s="235" t="s">
        <v>2458</v>
      </c>
      <c r="F485" s="235" t="s">
        <v>2606</v>
      </c>
      <c r="G485" s="235" t="s">
        <v>3776</v>
      </c>
      <c r="H485" s="235" t="s">
        <v>2608</v>
      </c>
      <c r="I485" s="235" t="s">
        <v>2272</v>
      </c>
      <c r="J485" s="238">
        <v>79216.800000000003</v>
      </c>
      <c r="K485" s="238">
        <v>96035.8</v>
      </c>
      <c r="L485" s="238">
        <v>107265</v>
      </c>
      <c r="M485" s="238">
        <v>120971.9</v>
      </c>
      <c r="N485" s="238">
        <v>155933.29999999999</v>
      </c>
      <c r="O485" s="238">
        <v>168093.9</v>
      </c>
      <c r="P485" s="238">
        <v>173056</v>
      </c>
      <c r="Q485" s="238">
        <v>209968.2</v>
      </c>
      <c r="R485" s="236">
        <v>209026</v>
      </c>
      <c r="S485" s="236">
        <v>183290</v>
      </c>
      <c r="T485" s="237">
        <v>210575</v>
      </c>
      <c r="U485" s="237">
        <v>229513</v>
      </c>
      <c r="V485" s="237">
        <v>251785</v>
      </c>
      <c r="W485" s="237">
        <v>262080</v>
      </c>
      <c r="X485" s="237">
        <v>270051</v>
      </c>
      <c r="Y485" s="238" t="s">
        <v>2273</v>
      </c>
      <c r="Z485" s="238" t="s">
        <v>2273</v>
      </c>
      <c r="AA485" s="238" t="s">
        <v>2273</v>
      </c>
      <c r="AB485" s="238" t="s">
        <v>2273</v>
      </c>
      <c r="AC485" s="238" t="s">
        <v>2273</v>
      </c>
      <c r="AD485" s="238" t="s">
        <v>2273</v>
      </c>
      <c r="AE485" s="238" t="s">
        <v>2273</v>
      </c>
      <c r="AF485" s="238" t="s">
        <v>2273</v>
      </c>
      <c r="AG485" s="238" t="s">
        <v>2273</v>
      </c>
      <c r="AH485" s="238" t="s">
        <v>2273</v>
      </c>
      <c r="AI485" s="238" t="s">
        <v>2273</v>
      </c>
      <c r="AJ485" s="238" t="s">
        <v>2273</v>
      </c>
      <c r="AK485" s="238" t="s">
        <v>2273</v>
      </c>
      <c r="AL485" s="238" t="s">
        <v>2273</v>
      </c>
      <c r="AM485" s="238" t="s">
        <v>2273</v>
      </c>
      <c r="AN485" s="238" t="s">
        <v>2273</v>
      </c>
      <c r="AO485" s="238" t="s">
        <v>2273</v>
      </c>
      <c r="AP485" s="238" t="s">
        <v>2273</v>
      </c>
      <c r="AQ485" s="238" t="s">
        <v>2273</v>
      </c>
      <c r="AR485" s="238" t="s">
        <v>2273</v>
      </c>
      <c r="AS485" s="238" t="s">
        <v>2273</v>
      </c>
      <c r="AT485" s="238" t="s">
        <v>2273</v>
      </c>
      <c r="AU485" s="238" t="s">
        <v>2273</v>
      </c>
    </row>
    <row r="486" spans="2:47" ht="304.5" hidden="1">
      <c r="B486" s="239" t="s">
        <v>3777</v>
      </c>
      <c r="C486" s="240" t="s">
        <v>3778</v>
      </c>
      <c r="D486" s="240" t="s">
        <v>2483</v>
      </c>
      <c r="E486" s="240" t="s">
        <v>2458</v>
      </c>
      <c r="F486" s="240" t="s">
        <v>2606</v>
      </c>
      <c r="G486" s="240" t="s">
        <v>3779</v>
      </c>
      <c r="H486" s="240" t="s">
        <v>2608</v>
      </c>
      <c r="I486" s="240" t="s">
        <v>2272</v>
      </c>
      <c r="J486" s="242">
        <v>134393.29999999999</v>
      </c>
      <c r="K486" s="242">
        <v>149922.6</v>
      </c>
      <c r="L486" s="242">
        <v>147293.6</v>
      </c>
      <c r="M486" s="242">
        <v>136828</v>
      </c>
      <c r="N486" s="242">
        <v>143501.29999999999</v>
      </c>
      <c r="O486" s="242">
        <v>138059.29999999999</v>
      </c>
      <c r="P486" s="242">
        <v>122312.8</v>
      </c>
      <c r="Q486" s="242">
        <v>139540.70000000001</v>
      </c>
      <c r="R486" s="241">
        <v>138914</v>
      </c>
      <c r="S486" s="241">
        <v>121811</v>
      </c>
      <c r="T486" s="237">
        <v>139944</v>
      </c>
      <c r="U486" s="237">
        <v>152530</v>
      </c>
      <c r="V486" s="237">
        <v>167331</v>
      </c>
      <c r="W486" s="237">
        <v>174173</v>
      </c>
      <c r="X486" s="237">
        <v>179471</v>
      </c>
      <c r="Y486" s="242" t="s">
        <v>2273</v>
      </c>
      <c r="Z486" s="242" t="s">
        <v>2273</v>
      </c>
      <c r="AA486" s="242" t="s">
        <v>2273</v>
      </c>
      <c r="AB486" s="242" t="s">
        <v>2273</v>
      </c>
      <c r="AC486" s="242" t="s">
        <v>2273</v>
      </c>
      <c r="AD486" s="242" t="s">
        <v>2273</v>
      </c>
      <c r="AE486" s="242" t="s">
        <v>2273</v>
      </c>
      <c r="AF486" s="242" t="s">
        <v>2273</v>
      </c>
      <c r="AG486" s="242" t="s">
        <v>2273</v>
      </c>
      <c r="AH486" s="242" t="s">
        <v>2273</v>
      </c>
      <c r="AI486" s="242" t="s">
        <v>2273</v>
      </c>
      <c r="AJ486" s="242" t="s">
        <v>2273</v>
      </c>
      <c r="AK486" s="242" t="s">
        <v>2273</v>
      </c>
      <c r="AL486" s="242" t="s">
        <v>2273</v>
      </c>
      <c r="AM486" s="242" t="s">
        <v>2273</v>
      </c>
      <c r="AN486" s="242" t="s">
        <v>2273</v>
      </c>
      <c r="AO486" s="242" t="s">
        <v>2273</v>
      </c>
      <c r="AP486" s="242" t="s">
        <v>2273</v>
      </c>
      <c r="AQ486" s="242" t="s">
        <v>2273</v>
      </c>
      <c r="AR486" s="242" t="s">
        <v>2273</v>
      </c>
      <c r="AS486" s="242" t="s">
        <v>2273</v>
      </c>
      <c r="AT486" s="242" t="s">
        <v>2273</v>
      </c>
      <c r="AU486" s="242" t="s">
        <v>2273</v>
      </c>
    </row>
    <row r="487" spans="2:47" ht="304.5" hidden="1">
      <c r="B487" s="234" t="s">
        <v>3780</v>
      </c>
      <c r="C487" s="235" t="s">
        <v>3781</v>
      </c>
      <c r="D487" s="235" t="s">
        <v>2483</v>
      </c>
      <c r="E487" s="235" t="s">
        <v>2458</v>
      </c>
      <c r="F487" s="235" t="s">
        <v>2606</v>
      </c>
      <c r="G487" s="235" t="s">
        <v>3782</v>
      </c>
      <c r="H487" s="235" t="s">
        <v>2608</v>
      </c>
      <c r="I487" s="235" t="s">
        <v>2272</v>
      </c>
      <c r="J487" s="238">
        <v>34621.1</v>
      </c>
      <c r="K487" s="238">
        <v>40744.1</v>
      </c>
      <c r="L487" s="238">
        <v>41237.4</v>
      </c>
      <c r="M487" s="238">
        <v>42011.8</v>
      </c>
      <c r="N487" s="238">
        <v>49296.1</v>
      </c>
      <c r="O487" s="238">
        <v>46067.199999999997</v>
      </c>
      <c r="P487" s="238">
        <v>43425.4</v>
      </c>
      <c r="Q487" s="238">
        <v>43301.9</v>
      </c>
      <c r="R487" s="236">
        <v>43108</v>
      </c>
      <c r="S487" s="236">
        <v>37800</v>
      </c>
      <c r="T487" s="237">
        <v>43427</v>
      </c>
      <c r="U487" s="237">
        <v>47333</v>
      </c>
      <c r="V487" s="237">
        <v>51926</v>
      </c>
      <c r="W487" s="237">
        <v>54049</v>
      </c>
      <c r="X487" s="237">
        <v>55693</v>
      </c>
      <c r="Y487" s="238" t="s">
        <v>2273</v>
      </c>
      <c r="Z487" s="238" t="s">
        <v>2273</v>
      </c>
      <c r="AA487" s="238" t="s">
        <v>2273</v>
      </c>
      <c r="AB487" s="238" t="s">
        <v>2273</v>
      </c>
      <c r="AC487" s="238" t="s">
        <v>2273</v>
      </c>
      <c r="AD487" s="238" t="s">
        <v>2273</v>
      </c>
      <c r="AE487" s="238" t="s">
        <v>2273</v>
      </c>
      <c r="AF487" s="238" t="s">
        <v>2273</v>
      </c>
      <c r="AG487" s="238" t="s">
        <v>2273</v>
      </c>
      <c r="AH487" s="238" t="s">
        <v>2273</v>
      </c>
      <c r="AI487" s="238" t="s">
        <v>2273</v>
      </c>
      <c r="AJ487" s="238" t="s">
        <v>2273</v>
      </c>
      <c r="AK487" s="238" t="s">
        <v>2273</v>
      </c>
      <c r="AL487" s="238" t="s">
        <v>2273</v>
      </c>
      <c r="AM487" s="238" t="s">
        <v>2273</v>
      </c>
      <c r="AN487" s="238" t="s">
        <v>2273</v>
      </c>
      <c r="AO487" s="238" t="s">
        <v>2273</v>
      </c>
      <c r="AP487" s="238" t="s">
        <v>2273</v>
      </c>
      <c r="AQ487" s="238" t="s">
        <v>2273</v>
      </c>
      <c r="AR487" s="238" t="s">
        <v>2273</v>
      </c>
      <c r="AS487" s="238" t="s">
        <v>2273</v>
      </c>
      <c r="AT487" s="238" t="s">
        <v>2273</v>
      </c>
      <c r="AU487" s="238" t="s">
        <v>2273</v>
      </c>
    </row>
    <row r="488" spans="2:47" ht="304.5" hidden="1">
      <c r="B488" s="239" t="s">
        <v>3783</v>
      </c>
      <c r="C488" s="240" t="s">
        <v>3784</v>
      </c>
      <c r="D488" s="240" t="s">
        <v>2483</v>
      </c>
      <c r="E488" s="240" t="s">
        <v>2458</v>
      </c>
      <c r="F488" s="240" t="s">
        <v>2606</v>
      </c>
      <c r="G488" s="240" t="s">
        <v>3785</v>
      </c>
      <c r="H488" s="240" t="s">
        <v>2608</v>
      </c>
      <c r="I488" s="240" t="s">
        <v>2272</v>
      </c>
      <c r="J488" s="242">
        <v>2537989.2999999998</v>
      </c>
      <c r="K488" s="242">
        <v>2639081</v>
      </c>
      <c r="L488" s="242">
        <v>2715252.4</v>
      </c>
      <c r="M488" s="242">
        <v>2805671.6</v>
      </c>
      <c r="N488" s="242">
        <v>3424198.9</v>
      </c>
      <c r="O488" s="242">
        <v>3340174.9</v>
      </c>
      <c r="P488" s="242">
        <v>3438776.6</v>
      </c>
      <c r="Q488" s="242">
        <v>4172254.5</v>
      </c>
      <c r="R488" s="241">
        <v>4153530</v>
      </c>
      <c r="S488" s="241">
        <v>3642140</v>
      </c>
      <c r="T488" s="237">
        <v>4184319</v>
      </c>
      <c r="U488" s="237">
        <v>4560626</v>
      </c>
      <c r="V488" s="237">
        <v>5003194</v>
      </c>
      <c r="W488" s="237">
        <v>5207770</v>
      </c>
      <c r="X488" s="237">
        <v>5366161</v>
      </c>
      <c r="Y488" s="242" t="s">
        <v>2273</v>
      </c>
      <c r="Z488" s="242" t="s">
        <v>2273</v>
      </c>
      <c r="AA488" s="242" t="s">
        <v>2273</v>
      </c>
      <c r="AB488" s="242" t="s">
        <v>2273</v>
      </c>
      <c r="AC488" s="242" t="s">
        <v>2273</v>
      </c>
      <c r="AD488" s="242" t="s">
        <v>2273</v>
      </c>
      <c r="AE488" s="242" t="s">
        <v>2273</v>
      </c>
      <c r="AF488" s="242" t="s">
        <v>2273</v>
      </c>
      <c r="AG488" s="242" t="s">
        <v>2273</v>
      </c>
      <c r="AH488" s="242" t="s">
        <v>2273</v>
      </c>
      <c r="AI488" s="242" t="s">
        <v>2273</v>
      </c>
      <c r="AJ488" s="242" t="s">
        <v>2273</v>
      </c>
      <c r="AK488" s="242" t="s">
        <v>2273</v>
      </c>
      <c r="AL488" s="242" t="s">
        <v>2273</v>
      </c>
      <c r="AM488" s="242" t="s">
        <v>2273</v>
      </c>
      <c r="AN488" s="242" t="s">
        <v>2273</v>
      </c>
      <c r="AO488" s="242" t="s">
        <v>2273</v>
      </c>
      <c r="AP488" s="242" t="s">
        <v>2273</v>
      </c>
      <c r="AQ488" s="242" t="s">
        <v>2273</v>
      </c>
      <c r="AR488" s="242" t="s">
        <v>2273</v>
      </c>
      <c r="AS488" s="242" t="s">
        <v>2273</v>
      </c>
      <c r="AT488" s="242" t="s">
        <v>2273</v>
      </c>
      <c r="AU488" s="242" t="s">
        <v>2273</v>
      </c>
    </row>
    <row r="489" spans="2:47" ht="304.5" hidden="1">
      <c r="B489" s="234" t="s">
        <v>3786</v>
      </c>
      <c r="C489" s="235" t="s">
        <v>3787</v>
      </c>
      <c r="D489" s="235" t="s">
        <v>2483</v>
      </c>
      <c r="E489" s="235" t="s">
        <v>2458</v>
      </c>
      <c r="F489" s="235" t="s">
        <v>2606</v>
      </c>
      <c r="G489" s="235" t="s">
        <v>3788</v>
      </c>
      <c r="H489" s="235" t="s">
        <v>2608</v>
      </c>
      <c r="I489" s="235" t="s">
        <v>2272</v>
      </c>
      <c r="J489" s="238">
        <v>1070759.3</v>
      </c>
      <c r="K489" s="238">
        <v>1091360.2</v>
      </c>
      <c r="L489" s="238">
        <v>1129764.6000000001</v>
      </c>
      <c r="M489" s="238">
        <v>1213164.2</v>
      </c>
      <c r="N489" s="238">
        <v>1477327</v>
      </c>
      <c r="O489" s="238">
        <v>1504580</v>
      </c>
      <c r="P489" s="238">
        <v>1525503.9</v>
      </c>
      <c r="Q489" s="238">
        <v>1779679.9</v>
      </c>
      <c r="R489" s="236">
        <v>1786478</v>
      </c>
      <c r="S489" s="236">
        <v>1648463</v>
      </c>
      <c r="T489" s="237">
        <v>1931117</v>
      </c>
      <c r="U489" s="237">
        <v>2085589</v>
      </c>
      <c r="V489" s="237">
        <v>2275221</v>
      </c>
      <c r="W489" s="237">
        <v>2367139</v>
      </c>
      <c r="X489" s="237">
        <v>2434087</v>
      </c>
      <c r="Y489" s="238" t="s">
        <v>2273</v>
      </c>
      <c r="Z489" s="238" t="s">
        <v>2273</v>
      </c>
      <c r="AA489" s="238" t="s">
        <v>2273</v>
      </c>
      <c r="AB489" s="238" t="s">
        <v>2273</v>
      </c>
      <c r="AC489" s="238" t="s">
        <v>2273</v>
      </c>
      <c r="AD489" s="238" t="s">
        <v>2273</v>
      </c>
      <c r="AE489" s="238" t="s">
        <v>2273</v>
      </c>
      <c r="AF489" s="238" t="s">
        <v>2273</v>
      </c>
      <c r="AG489" s="238" t="s">
        <v>2273</v>
      </c>
      <c r="AH489" s="238" t="s">
        <v>2273</v>
      </c>
      <c r="AI489" s="238" t="s">
        <v>2273</v>
      </c>
      <c r="AJ489" s="238" t="s">
        <v>2273</v>
      </c>
      <c r="AK489" s="238" t="s">
        <v>2273</v>
      </c>
      <c r="AL489" s="238" t="s">
        <v>2273</v>
      </c>
      <c r="AM489" s="238" t="s">
        <v>2273</v>
      </c>
      <c r="AN489" s="238" t="s">
        <v>2273</v>
      </c>
      <c r="AO489" s="238" t="s">
        <v>2273</v>
      </c>
      <c r="AP489" s="238" t="s">
        <v>2273</v>
      </c>
      <c r="AQ489" s="238" t="s">
        <v>2273</v>
      </c>
      <c r="AR489" s="238" t="s">
        <v>2273</v>
      </c>
      <c r="AS489" s="238" t="s">
        <v>2273</v>
      </c>
      <c r="AT489" s="238" t="s">
        <v>2273</v>
      </c>
      <c r="AU489" s="238" t="s">
        <v>2273</v>
      </c>
    </row>
    <row r="490" spans="2:47" ht="304.5" hidden="1">
      <c r="B490" s="239" t="s">
        <v>3789</v>
      </c>
      <c r="C490" s="240" t="s">
        <v>3790</v>
      </c>
      <c r="D490" s="240" t="s">
        <v>2483</v>
      </c>
      <c r="E490" s="240" t="s">
        <v>2458</v>
      </c>
      <c r="F490" s="240" t="s">
        <v>2606</v>
      </c>
      <c r="G490" s="240" t="s">
        <v>3791</v>
      </c>
      <c r="H490" s="240" t="s">
        <v>2608</v>
      </c>
      <c r="I490" s="240" t="s">
        <v>2272</v>
      </c>
      <c r="J490" s="242">
        <v>790602.7</v>
      </c>
      <c r="K490" s="242">
        <v>811842.8</v>
      </c>
      <c r="L490" s="242">
        <v>853967.8</v>
      </c>
      <c r="M490" s="242">
        <v>923809.5</v>
      </c>
      <c r="N490" s="242">
        <v>1126500.6000000001</v>
      </c>
      <c r="O490" s="242">
        <v>1148451</v>
      </c>
      <c r="P490" s="242">
        <v>1178220</v>
      </c>
      <c r="Q490" s="242">
        <v>1368076.6</v>
      </c>
      <c r="R490" s="241">
        <v>1373302</v>
      </c>
      <c r="S490" s="241">
        <v>1267207</v>
      </c>
      <c r="T490" s="237">
        <v>1484489</v>
      </c>
      <c r="U490" s="237">
        <v>1603235</v>
      </c>
      <c r="V490" s="237">
        <v>1749009</v>
      </c>
      <c r="W490" s="237">
        <v>1819668</v>
      </c>
      <c r="X490" s="237">
        <v>1871133</v>
      </c>
      <c r="Y490" s="242" t="s">
        <v>2273</v>
      </c>
      <c r="Z490" s="242" t="s">
        <v>2273</v>
      </c>
      <c r="AA490" s="242" t="s">
        <v>2273</v>
      </c>
      <c r="AB490" s="242" t="s">
        <v>2273</v>
      </c>
      <c r="AC490" s="242" t="s">
        <v>2273</v>
      </c>
      <c r="AD490" s="242" t="s">
        <v>2273</v>
      </c>
      <c r="AE490" s="242" t="s">
        <v>2273</v>
      </c>
      <c r="AF490" s="242" t="s">
        <v>2273</v>
      </c>
      <c r="AG490" s="242" t="s">
        <v>2273</v>
      </c>
      <c r="AH490" s="242" t="s">
        <v>2273</v>
      </c>
      <c r="AI490" s="242" t="s">
        <v>2273</v>
      </c>
      <c r="AJ490" s="242" t="s">
        <v>2273</v>
      </c>
      <c r="AK490" s="242" t="s">
        <v>2273</v>
      </c>
      <c r="AL490" s="242" t="s">
        <v>2273</v>
      </c>
      <c r="AM490" s="242" t="s">
        <v>2273</v>
      </c>
      <c r="AN490" s="242" t="s">
        <v>2273</v>
      </c>
      <c r="AO490" s="242" t="s">
        <v>2273</v>
      </c>
      <c r="AP490" s="242" t="s">
        <v>2273</v>
      </c>
      <c r="AQ490" s="242" t="s">
        <v>2273</v>
      </c>
      <c r="AR490" s="242" t="s">
        <v>2273</v>
      </c>
      <c r="AS490" s="242" t="s">
        <v>2273</v>
      </c>
      <c r="AT490" s="242" t="s">
        <v>2273</v>
      </c>
      <c r="AU490" s="242" t="s">
        <v>2273</v>
      </c>
    </row>
    <row r="491" spans="2:47" ht="304.5" hidden="1">
      <c r="B491" s="234" t="s">
        <v>3792</v>
      </c>
      <c r="C491" s="235" t="s">
        <v>3793</v>
      </c>
      <c r="D491" s="235" t="s">
        <v>2483</v>
      </c>
      <c r="E491" s="235" t="s">
        <v>2458</v>
      </c>
      <c r="F491" s="235" t="s">
        <v>2606</v>
      </c>
      <c r="G491" s="235" t="s">
        <v>3794</v>
      </c>
      <c r="H491" s="235" t="s">
        <v>2608</v>
      </c>
      <c r="I491" s="235" t="s">
        <v>2272</v>
      </c>
      <c r="J491" s="238">
        <v>280156.59999999998</v>
      </c>
      <c r="K491" s="238">
        <v>279517.40000000002</v>
      </c>
      <c r="L491" s="238">
        <v>275796.7</v>
      </c>
      <c r="M491" s="238">
        <v>289354.7</v>
      </c>
      <c r="N491" s="238">
        <v>350826.4</v>
      </c>
      <c r="O491" s="238">
        <v>356128.9</v>
      </c>
      <c r="P491" s="238">
        <v>347283.9</v>
      </c>
      <c r="Q491" s="238">
        <v>411603.3</v>
      </c>
      <c r="R491" s="236">
        <v>413176</v>
      </c>
      <c r="S491" s="236">
        <v>381256</v>
      </c>
      <c r="T491" s="237">
        <v>446628</v>
      </c>
      <c r="U491" s="237">
        <v>482354</v>
      </c>
      <c r="V491" s="237">
        <v>526212</v>
      </c>
      <c r="W491" s="237">
        <v>547470</v>
      </c>
      <c r="X491" s="237">
        <v>562954</v>
      </c>
      <c r="Y491" s="238" t="s">
        <v>2273</v>
      </c>
      <c r="Z491" s="238" t="s">
        <v>2273</v>
      </c>
      <c r="AA491" s="238" t="s">
        <v>2273</v>
      </c>
      <c r="AB491" s="238" t="s">
        <v>2273</v>
      </c>
      <c r="AC491" s="238" t="s">
        <v>2273</v>
      </c>
      <c r="AD491" s="238" t="s">
        <v>2273</v>
      </c>
      <c r="AE491" s="238" t="s">
        <v>2273</v>
      </c>
      <c r="AF491" s="238" t="s">
        <v>2273</v>
      </c>
      <c r="AG491" s="238" t="s">
        <v>2273</v>
      </c>
      <c r="AH491" s="238" t="s">
        <v>2273</v>
      </c>
      <c r="AI491" s="238" t="s">
        <v>2273</v>
      </c>
      <c r="AJ491" s="238" t="s">
        <v>2273</v>
      </c>
      <c r="AK491" s="238" t="s">
        <v>2273</v>
      </c>
      <c r="AL491" s="238" t="s">
        <v>2273</v>
      </c>
      <c r="AM491" s="238" t="s">
        <v>2273</v>
      </c>
      <c r="AN491" s="238" t="s">
        <v>2273</v>
      </c>
      <c r="AO491" s="238" t="s">
        <v>2273</v>
      </c>
      <c r="AP491" s="238" t="s">
        <v>2273</v>
      </c>
      <c r="AQ491" s="238" t="s">
        <v>2273</v>
      </c>
      <c r="AR491" s="238" t="s">
        <v>2273</v>
      </c>
      <c r="AS491" s="238" t="s">
        <v>2273</v>
      </c>
      <c r="AT491" s="238" t="s">
        <v>2273</v>
      </c>
      <c r="AU491" s="238" t="s">
        <v>2273</v>
      </c>
    </row>
    <row r="492" spans="2:47" ht="304.5" hidden="1">
      <c r="B492" s="239" t="s">
        <v>3795</v>
      </c>
      <c r="C492" s="240" t="s">
        <v>3796</v>
      </c>
      <c r="D492" s="240" t="s">
        <v>2483</v>
      </c>
      <c r="E492" s="240" t="s">
        <v>2458</v>
      </c>
      <c r="F492" s="240" t="s">
        <v>2606</v>
      </c>
      <c r="G492" s="240" t="s">
        <v>3797</v>
      </c>
      <c r="H492" s="240" t="s">
        <v>2608</v>
      </c>
      <c r="I492" s="240" t="s">
        <v>2272</v>
      </c>
      <c r="J492" s="242">
        <v>1155313.7</v>
      </c>
      <c r="K492" s="242">
        <v>1179134.8</v>
      </c>
      <c r="L492" s="242">
        <v>1214223.5</v>
      </c>
      <c r="M492" s="242">
        <v>1296563.5</v>
      </c>
      <c r="N492" s="242">
        <v>1575621.5</v>
      </c>
      <c r="O492" s="242">
        <v>1601128.3</v>
      </c>
      <c r="P492" s="242">
        <v>1622938.5</v>
      </c>
      <c r="Q492" s="242">
        <v>1885137.9</v>
      </c>
      <c r="R492" s="241">
        <v>1892339</v>
      </c>
      <c r="S492" s="241">
        <v>1746146</v>
      </c>
      <c r="T492" s="237">
        <v>2045548</v>
      </c>
      <c r="U492" s="237">
        <v>2209174</v>
      </c>
      <c r="V492" s="237">
        <v>2410043</v>
      </c>
      <c r="W492" s="237">
        <v>2507408</v>
      </c>
      <c r="X492" s="237">
        <v>2578324</v>
      </c>
      <c r="Y492" s="242" t="s">
        <v>2273</v>
      </c>
      <c r="Z492" s="242" t="s">
        <v>2273</v>
      </c>
      <c r="AA492" s="242" t="s">
        <v>2273</v>
      </c>
      <c r="AB492" s="242" t="s">
        <v>2273</v>
      </c>
      <c r="AC492" s="242" t="s">
        <v>2273</v>
      </c>
      <c r="AD492" s="242" t="s">
        <v>2273</v>
      </c>
      <c r="AE492" s="242" t="s">
        <v>2273</v>
      </c>
      <c r="AF492" s="242" t="s">
        <v>2273</v>
      </c>
      <c r="AG492" s="242" t="s">
        <v>2273</v>
      </c>
      <c r="AH492" s="242" t="s">
        <v>2273</v>
      </c>
      <c r="AI492" s="242" t="s">
        <v>2273</v>
      </c>
      <c r="AJ492" s="242" t="s">
        <v>2273</v>
      </c>
      <c r="AK492" s="242" t="s">
        <v>2273</v>
      </c>
      <c r="AL492" s="242" t="s">
        <v>2273</v>
      </c>
      <c r="AM492" s="242" t="s">
        <v>2273</v>
      </c>
      <c r="AN492" s="242" t="s">
        <v>2273</v>
      </c>
      <c r="AO492" s="242" t="s">
        <v>2273</v>
      </c>
      <c r="AP492" s="242" t="s">
        <v>2273</v>
      </c>
      <c r="AQ492" s="242" t="s">
        <v>2273</v>
      </c>
      <c r="AR492" s="242" t="s">
        <v>2273</v>
      </c>
      <c r="AS492" s="242" t="s">
        <v>2273</v>
      </c>
      <c r="AT492" s="242" t="s">
        <v>2273</v>
      </c>
      <c r="AU492" s="242" t="s">
        <v>2273</v>
      </c>
    </row>
    <row r="493" spans="2:47" ht="42" hidden="1">
      <c r="B493" s="234" t="s">
        <v>3798</v>
      </c>
      <c r="C493" s="235" t="s">
        <v>3799</v>
      </c>
      <c r="D493" s="235" t="s">
        <v>2268</v>
      </c>
      <c r="E493" s="235" t="s">
        <v>2268</v>
      </c>
      <c r="F493" s="235" t="s">
        <v>2285</v>
      </c>
      <c r="G493" s="235" t="s">
        <v>3800</v>
      </c>
      <c r="H493" s="235" t="s">
        <v>3076</v>
      </c>
      <c r="I493" s="235" t="s">
        <v>2272</v>
      </c>
      <c r="J493" s="236">
        <v>1.4</v>
      </c>
      <c r="K493" s="236">
        <v>1.6</v>
      </c>
      <c r="L493" s="236">
        <v>2.2000000000000002</v>
      </c>
      <c r="M493" s="236">
        <v>2</v>
      </c>
      <c r="N493" s="236">
        <v>2.2999999999999998</v>
      </c>
      <c r="O493" s="236">
        <v>2.7</v>
      </c>
      <c r="P493" s="236">
        <v>1.5</v>
      </c>
      <c r="Q493" s="236">
        <v>10.6</v>
      </c>
      <c r="R493" s="236">
        <v>2.9</v>
      </c>
      <c r="S493" s="236">
        <v>4.0999999999999996</v>
      </c>
      <c r="T493" s="237">
        <v>1.6</v>
      </c>
      <c r="U493" s="237">
        <v>1.8</v>
      </c>
      <c r="V493" s="237">
        <v>1.9</v>
      </c>
      <c r="W493" s="237">
        <v>1.7</v>
      </c>
      <c r="X493" s="237">
        <v>1.9</v>
      </c>
      <c r="Y493" s="238" t="s">
        <v>2273</v>
      </c>
      <c r="Z493" s="238" t="s">
        <v>2273</v>
      </c>
      <c r="AA493" s="238" t="s">
        <v>2273</v>
      </c>
      <c r="AB493" s="238" t="s">
        <v>2273</v>
      </c>
      <c r="AC493" s="238" t="s">
        <v>2273</v>
      </c>
      <c r="AD493" s="238" t="s">
        <v>2273</v>
      </c>
      <c r="AE493" s="238" t="s">
        <v>2273</v>
      </c>
      <c r="AF493" s="238" t="s">
        <v>2273</v>
      </c>
      <c r="AG493" s="238" t="s">
        <v>2273</v>
      </c>
      <c r="AH493" s="238" t="s">
        <v>2273</v>
      </c>
      <c r="AI493" s="238" t="s">
        <v>2273</v>
      </c>
      <c r="AJ493" s="238" t="s">
        <v>2273</v>
      </c>
      <c r="AK493" s="238" t="s">
        <v>2273</v>
      </c>
      <c r="AL493" s="238" t="s">
        <v>2273</v>
      </c>
      <c r="AM493" s="238" t="s">
        <v>2273</v>
      </c>
      <c r="AN493" s="238" t="s">
        <v>2273</v>
      </c>
      <c r="AO493" s="238" t="s">
        <v>2273</v>
      </c>
      <c r="AP493" s="238" t="s">
        <v>2273</v>
      </c>
      <c r="AQ493" s="238" t="s">
        <v>2273</v>
      </c>
      <c r="AR493" s="238" t="s">
        <v>2273</v>
      </c>
      <c r="AS493" s="238" t="s">
        <v>2273</v>
      </c>
      <c r="AT493" s="238" t="s">
        <v>2273</v>
      </c>
      <c r="AU493" s="238" t="s">
        <v>2273</v>
      </c>
    </row>
    <row r="494" spans="2:47" ht="42" hidden="1">
      <c r="B494" s="239" t="s">
        <v>3801</v>
      </c>
      <c r="C494" s="240" t="s">
        <v>3802</v>
      </c>
      <c r="D494" s="240" t="s">
        <v>2483</v>
      </c>
      <c r="E494" s="240" t="s">
        <v>2433</v>
      </c>
      <c r="F494" s="240" t="s">
        <v>2285</v>
      </c>
      <c r="G494" s="240" t="s">
        <v>3800</v>
      </c>
      <c r="H494" s="240" t="s">
        <v>3076</v>
      </c>
      <c r="I494" s="240" t="s">
        <v>2272</v>
      </c>
      <c r="J494" s="241">
        <v>3.0779999999999998</v>
      </c>
      <c r="K494" s="241">
        <v>3.282</v>
      </c>
      <c r="L494" s="241">
        <v>3.149</v>
      </c>
      <c r="M494" s="241">
        <v>3.1659999999999999</v>
      </c>
      <c r="N494" s="241">
        <v>3.3810000000000002</v>
      </c>
      <c r="O494" s="241">
        <v>3.6139999999999999</v>
      </c>
      <c r="P494" s="241">
        <v>3.48</v>
      </c>
      <c r="Q494" s="241">
        <v>3.84</v>
      </c>
      <c r="R494" s="241">
        <v>4.1740000000000004</v>
      </c>
      <c r="S494" s="241">
        <v>4.0259999999999998</v>
      </c>
      <c r="T494" s="237">
        <v>4.2549999999999999</v>
      </c>
      <c r="U494" s="237">
        <v>4.665</v>
      </c>
      <c r="V494" s="237">
        <v>5.032</v>
      </c>
      <c r="W494" s="237">
        <v>5.2389999999999999</v>
      </c>
      <c r="X494" s="237">
        <v>5.3159999999999998</v>
      </c>
      <c r="Y494" s="242" t="s">
        <v>2273</v>
      </c>
      <c r="Z494" s="242" t="s">
        <v>2273</v>
      </c>
      <c r="AA494" s="242" t="s">
        <v>2273</v>
      </c>
      <c r="AB494" s="242" t="s">
        <v>2273</v>
      </c>
      <c r="AC494" s="242" t="s">
        <v>2273</v>
      </c>
      <c r="AD494" s="242" t="s">
        <v>2273</v>
      </c>
      <c r="AE494" s="242" t="s">
        <v>2273</v>
      </c>
      <c r="AF494" s="242" t="s">
        <v>2273</v>
      </c>
      <c r="AG494" s="242" t="s">
        <v>2273</v>
      </c>
      <c r="AH494" s="242" t="s">
        <v>2273</v>
      </c>
      <c r="AI494" s="242" t="s">
        <v>2273</v>
      </c>
      <c r="AJ494" s="242" t="s">
        <v>2273</v>
      </c>
      <c r="AK494" s="242" t="s">
        <v>2273</v>
      </c>
      <c r="AL494" s="242" t="s">
        <v>2273</v>
      </c>
      <c r="AM494" s="242" t="s">
        <v>2273</v>
      </c>
      <c r="AN494" s="242" t="s">
        <v>2273</v>
      </c>
      <c r="AO494" s="242" t="s">
        <v>2273</v>
      </c>
      <c r="AP494" s="242" t="s">
        <v>2273</v>
      </c>
      <c r="AQ494" s="242" t="s">
        <v>2273</v>
      </c>
      <c r="AR494" s="242" t="s">
        <v>2273</v>
      </c>
      <c r="AS494" s="242" t="s">
        <v>2273</v>
      </c>
      <c r="AT494" s="242" t="s">
        <v>2273</v>
      </c>
      <c r="AU494" s="242" t="s">
        <v>2273</v>
      </c>
    </row>
    <row r="495" spans="2:47" ht="42" hidden="1">
      <c r="B495" s="234" t="s">
        <v>3803</v>
      </c>
      <c r="C495" s="235" t="s">
        <v>3804</v>
      </c>
      <c r="D495" s="235" t="s">
        <v>2483</v>
      </c>
      <c r="E495" s="235" t="s">
        <v>2433</v>
      </c>
      <c r="F495" s="235" t="s">
        <v>2285</v>
      </c>
      <c r="G495" s="235" t="s">
        <v>3800</v>
      </c>
      <c r="H495" s="235" t="s">
        <v>3076</v>
      </c>
      <c r="I495" s="235" t="s">
        <v>2272</v>
      </c>
      <c r="J495" s="236">
        <v>2.7189999999999999</v>
      </c>
      <c r="K495" s="236">
        <v>2.7610000000000001</v>
      </c>
      <c r="L495" s="236">
        <v>2.8210000000000002</v>
      </c>
      <c r="M495" s="236">
        <v>2.879</v>
      </c>
      <c r="N495" s="236">
        <v>2.9449999999999998</v>
      </c>
      <c r="O495" s="236">
        <v>3.0249999999999999</v>
      </c>
      <c r="P495" s="236">
        <v>3.069</v>
      </c>
      <c r="Q495" s="236">
        <v>3.3930000000000002</v>
      </c>
      <c r="R495" s="236">
        <v>3.492</v>
      </c>
      <c r="S495" s="236">
        <v>3.6360000000000001</v>
      </c>
      <c r="T495" s="237">
        <v>3.6930000000000001</v>
      </c>
      <c r="U495" s="237">
        <v>3.7610000000000001</v>
      </c>
      <c r="V495" s="237">
        <v>3.835</v>
      </c>
      <c r="W495" s="237">
        <v>3.8980000000000001</v>
      </c>
      <c r="X495" s="237">
        <v>3.972</v>
      </c>
      <c r="Y495" s="238" t="s">
        <v>2273</v>
      </c>
      <c r="Z495" s="238" t="s">
        <v>2273</v>
      </c>
      <c r="AA495" s="238" t="s">
        <v>2273</v>
      </c>
      <c r="AB495" s="238" t="s">
        <v>2273</v>
      </c>
      <c r="AC495" s="238" t="s">
        <v>2273</v>
      </c>
      <c r="AD495" s="238" t="s">
        <v>2273</v>
      </c>
      <c r="AE495" s="238" t="s">
        <v>2273</v>
      </c>
      <c r="AF495" s="238" t="s">
        <v>2273</v>
      </c>
      <c r="AG495" s="238" t="s">
        <v>2273</v>
      </c>
      <c r="AH495" s="238" t="s">
        <v>2273</v>
      </c>
      <c r="AI495" s="238" t="s">
        <v>2273</v>
      </c>
      <c r="AJ495" s="238" t="s">
        <v>2273</v>
      </c>
      <c r="AK495" s="238" t="s">
        <v>2273</v>
      </c>
      <c r="AL495" s="238" t="s">
        <v>2273</v>
      </c>
      <c r="AM495" s="238" t="s">
        <v>2273</v>
      </c>
      <c r="AN495" s="238" t="s">
        <v>2273</v>
      </c>
      <c r="AO495" s="238" t="s">
        <v>2273</v>
      </c>
      <c r="AP495" s="238" t="s">
        <v>2273</v>
      </c>
      <c r="AQ495" s="238" t="s">
        <v>2273</v>
      </c>
      <c r="AR495" s="238" t="s">
        <v>2273</v>
      </c>
      <c r="AS495" s="238" t="s">
        <v>2273</v>
      </c>
      <c r="AT495" s="238" t="s">
        <v>2273</v>
      </c>
      <c r="AU495" s="238" t="s">
        <v>2273</v>
      </c>
    </row>
    <row r="496" spans="2:47" ht="357" hidden="1">
      <c r="B496" s="239" t="s">
        <v>3805</v>
      </c>
      <c r="C496" s="240" t="s">
        <v>3806</v>
      </c>
      <c r="D496" s="240" t="s">
        <v>2268</v>
      </c>
      <c r="E496" s="240" t="s">
        <v>2268</v>
      </c>
      <c r="F496" s="240" t="s">
        <v>2285</v>
      </c>
      <c r="G496" s="240" t="s">
        <v>3807</v>
      </c>
      <c r="H496" s="240" t="s">
        <v>3808</v>
      </c>
      <c r="I496" s="240" t="s">
        <v>2272</v>
      </c>
      <c r="J496" s="241">
        <v>2.5</v>
      </c>
      <c r="K496" s="241">
        <v>2.7</v>
      </c>
      <c r="L496" s="241">
        <v>2.9</v>
      </c>
      <c r="M496" s="241">
        <v>3.2</v>
      </c>
      <c r="N496" s="241">
        <v>3.4</v>
      </c>
      <c r="O496" s="241">
        <v>3.8</v>
      </c>
      <c r="P496" s="241">
        <v>2.8</v>
      </c>
      <c r="Q496" s="241">
        <v>3.8</v>
      </c>
      <c r="R496" s="241">
        <v>2</v>
      </c>
      <c r="S496" s="241">
        <v>2.7</v>
      </c>
      <c r="T496" s="237">
        <v>2.6</v>
      </c>
      <c r="U496" s="237">
        <v>3.1</v>
      </c>
      <c r="V496" s="237">
        <v>3.2</v>
      </c>
      <c r="W496" s="237">
        <v>2.9</v>
      </c>
      <c r="X496" s="237">
        <v>3.1</v>
      </c>
      <c r="Y496" s="242" t="s">
        <v>2273</v>
      </c>
      <c r="Z496" s="242" t="s">
        <v>2273</v>
      </c>
      <c r="AA496" s="242" t="s">
        <v>2273</v>
      </c>
      <c r="AB496" s="242" t="s">
        <v>2273</v>
      </c>
      <c r="AC496" s="242" t="s">
        <v>2273</v>
      </c>
      <c r="AD496" s="242" t="s">
        <v>2273</v>
      </c>
      <c r="AE496" s="242" t="s">
        <v>2273</v>
      </c>
      <c r="AF496" s="242" t="s">
        <v>2273</v>
      </c>
      <c r="AG496" s="242" t="s">
        <v>2273</v>
      </c>
      <c r="AH496" s="242" t="s">
        <v>2273</v>
      </c>
      <c r="AI496" s="242" t="s">
        <v>2273</v>
      </c>
      <c r="AJ496" s="242" t="s">
        <v>2273</v>
      </c>
      <c r="AK496" s="242" t="s">
        <v>2273</v>
      </c>
      <c r="AL496" s="242" t="s">
        <v>2273</v>
      </c>
      <c r="AM496" s="242" t="s">
        <v>2273</v>
      </c>
      <c r="AN496" s="242" t="s">
        <v>2273</v>
      </c>
      <c r="AO496" s="242" t="s">
        <v>2273</v>
      </c>
      <c r="AP496" s="242" t="s">
        <v>2273</v>
      </c>
      <c r="AQ496" s="242" t="s">
        <v>2273</v>
      </c>
      <c r="AR496" s="242" t="s">
        <v>2273</v>
      </c>
      <c r="AS496" s="242" t="s">
        <v>2273</v>
      </c>
      <c r="AT496" s="242" t="s">
        <v>2273</v>
      </c>
      <c r="AU496" s="242" t="s">
        <v>2273</v>
      </c>
    </row>
    <row r="497" spans="2:47" ht="357" hidden="1">
      <c r="B497" s="234" t="s">
        <v>3809</v>
      </c>
      <c r="C497" s="235" t="s">
        <v>3810</v>
      </c>
      <c r="D497" s="235" t="s">
        <v>2483</v>
      </c>
      <c r="E497" s="235" t="s">
        <v>2433</v>
      </c>
      <c r="F497" s="235" t="s">
        <v>2285</v>
      </c>
      <c r="G497" s="235" t="s">
        <v>3807</v>
      </c>
      <c r="H497" s="235" t="s">
        <v>3808</v>
      </c>
      <c r="I497" s="235" t="s">
        <v>2272</v>
      </c>
      <c r="J497" s="236">
        <v>6.0920000000000005</v>
      </c>
      <c r="K497" s="236">
        <v>6.569</v>
      </c>
      <c r="L497" s="236">
        <v>6.3479999999999999</v>
      </c>
      <c r="M497" s="236">
        <v>6.4539999999999997</v>
      </c>
      <c r="N497" s="236">
        <v>6.9649999999999999</v>
      </c>
      <c r="O497" s="236">
        <v>7.5220000000000002</v>
      </c>
      <c r="P497" s="236">
        <v>7.3369999999999997</v>
      </c>
      <c r="Q497" s="236">
        <v>7.6040000000000001</v>
      </c>
      <c r="R497" s="236">
        <v>8.1950000000000003</v>
      </c>
      <c r="S497" s="236">
        <v>7.7949999999999999</v>
      </c>
      <c r="T497" s="237">
        <v>8.322000000000001</v>
      </c>
      <c r="U497" s="237">
        <v>9.234</v>
      </c>
      <c r="V497" s="237">
        <v>10.08</v>
      </c>
      <c r="W497" s="237">
        <v>10.625</v>
      </c>
      <c r="X497" s="237">
        <v>10.91</v>
      </c>
      <c r="Y497" s="238" t="s">
        <v>2273</v>
      </c>
      <c r="Z497" s="238" t="s">
        <v>2273</v>
      </c>
      <c r="AA497" s="238" t="s">
        <v>2273</v>
      </c>
      <c r="AB497" s="238" t="s">
        <v>2273</v>
      </c>
      <c r="AC497" s="238" t="s">
        <v>2273</v>
      </c>
      <c r="AD497" s="238" t="s">
        <v>2273</v>
      </c>
      <c r="AE497" s="238" t="s">
        <v>2273</v>
      </c>
      <c r="AF497" s="238" t="s">
        <v>2273</v>
      </c>
      <c r="AG497" s="238" t="s">
        <v>2273</v>
      </c>
      <c r="AH497" s="238" t="s">
        <v>2273</v>
      </c>
      <c r="AI497" s="238" t="s">
        <v>2273</v>
      </c>
      <c r="AJ497" s="238" t="s">
        <v>2273</v>
      </c>
      <c r="AK497" s="238" t="s">
        <v>2273</v>
      </c>
      <c r="AL497" s="238" t="s">
        <v>2273</v>
      </c>
      <c r="AM497" s="238" t="s">
        <v>2273</v>
      </c>
      <c r="AN497" s="238" t="s">
        <v>2273</v>
      </c>
      <c r="AO497" s="238" t="s">
        <v>2273</v>
      </c>
      <c r="AP497" s="238" t="s">
        <v>2273</v>
      </c>
      <c r="AQ497" s="238" t="s">
        <v>2273</v>
      </c>
      <c r="AR497" s="238" t="s">
        <v>2273</v>
      </c>
      <c r="AS497" s="238" t="s">
        <v>2273</v>
      </c>
      <c r="AT497" s="238" t="s">
        <v>2273</v>
      </c>
      <c r="AU497" s="238" t="s">
        <v>2273</v>
      </c>
    </row>
    <row r="498" spans="2:47" ht="357" hidden="1">
      <c r="B498" s="239" t="s">
        <v>3811</v>
      </c>
      <c r="C498" s="240" t="s">
        <v>3812</v>
      </c>
      <c r="D498" s="240" t="s">
        <v>2483</v>
      </c>
      <c r="E498" s="240" t="s">
        <v>2433</v>
      </c>
      <c r="F498" s="240" t="s">
        <v>2285</v>
      </c>
      <c r="G498" s="240" t="s">
        <v>3807</v>
      </c>
      <c r="H498" s="240" t="s">
        <v>3808</v>
      </c>
      <c r="I498" s="240" t="s">
        <v>2272</v>
      </c>
      <c r="J498" s="241">
        <v>5.3810000000000002</v>
      </c>
      <c r="K498" s="241">
        <v>5.5270000000000001</v>
      </c>
      <c r="L498" s="241">
        <v>5.6859999999999999</v>
      </c>
      <c r="M498" s="241">
        <v>5.8689999999999998</v>
      </c>
      <c r="N498" s="241">
        <v>6.0659999999999998</v>
      </c>
      <c r="O498" s="241">
        <v>6.2949999999999999</v>
      </c>
      <c r="P498" s="241">
        <v>6.4690000000000003</v>
      </c>
      <c r="Q498" s="241">
        <v>6.718</v>
      </c>
      <c r="R498" s="241">
        <v>6.8559999999999999</v>
      </c>
      <c r="S498" s="241">
        <v>7.0410000000000004</v>
      </c>
      <c r="T498" s="237">
        <v>7.2229999999999999</v>
      </c>
      <c r="U498" s="237">
        <v>7.444</v>
      </c>
      <c r="V498" s="237">
        <v>7.6820000000000004</v>
      </c>
      <c r="W498" s="237">
        <v>7.9050000000000002</v>
      </c>
      <c r="X498" s="237">
        <v>8.1509999999999998</v>
      </c>
      <c r="Y498" s="242" t="s">
        <v>2273</v>
      </c>
      <c r="Z498" s="242" t="s">
        <v>2273</v>
      </c>
      <c r="AA498" s="242" t="s">
        <v>2273</v>
      </c>
      <c r="AB498" s="242" t="s">
        <v>2273</v>
      </c>
      <c r="AC498" s="242" t="s">
        <v>2273</v>
      </c>
      <c r="AD498" s="242" t="s">
        <v>2273</v>
      </c>
      <c r="AE498" s="242" t="s">
        <v>2273</v>
      </c>
      <c r="AF498" s="242" t="s">
        <v>2273</v>
      </c>
      <c r="AG498" s="242" t="s">
        <v>2273</v>
      </c>
      <c r="AH498" s="242" t="s">
        <v>2273</v>
      </c>
      <c r="AI498" s="242" t="s">
        <v>2273</v>
      </c>
      <c r="AJ498" s="242" t="s">
        <v>2273</v>
      </c>
      <c r="AK498" s="242" t="s">
        <v>2273</v>
      </c>
      <c r="AL498" s="242" t="s">
        <v>2273</v>
      </c>
      <c r="AM498" s="242" t="s">
        <v>2273</v>
      </c>
      <c r="AN498" s="242" t="s">
        <v>2273</v>
      </c>
      <c r="AO498" s="242" t="s">
        <v>2273</v>
      </c>
      <c r="AP498" s="242" t="s">
        <v>2273</v>
      </c>
      <c r="AQ498" s="242" t="s">
        <v>2273</v>
      </c>
      <c r="AR498" s="242" t="s">
        <v>2273</v>
      </c>
      <c r="AS498" s="242" t="s">
        <v>2273</v>
      </c>
      <c r="AT498" s="242" t="s">
        <v>2273</v>
      </c>
      <c r="AU498" s="242" t="s">
        <v>2273</v>
      </c>
    </row>
    <row r="499" spans="2:47" ht="42" hidden="1">
      <c r="B499" s="234" t="s">
        <v>3813</v>
      </c>
      <c r="C499" s="235" t="s">
        <v>3814</v>
      </c>
      <c r="D499" s="235" t="s">
        <v>2268</v>
      </c>
      <c r="E499" s="235" t="s">
        <v>2268</v>
      </c>
      <c r="F499" s="235" t="s">
        <v>2285</v>
      </c>
      <c r="G499" s="235" t="s">
        <v>3815</v>
      </c>
      <c r="H499" s="235" t="s">
        <v>3076</v>
      </c>
      <c r="I499" s="235" t="s">
        <v>2272</v>
      </c>
      <c r="J499" s="236">
        <v>1.2</v>
      </c>
      <c r="K499" s="236">
        <v>1.6</v>
      </c>
      <c r="L499" s="236">
        <v>1.8</v>
      </c>
      <c r="M499" s="236">
        <v>2.2000000000000002</v>
      </c>
      <c r="N499" s="236">
        <v>2.4</v>
      </c>
      <c r="O499" s="236">
        <v>2.8</v>
      </c>
      <c r="P499" s="236">
        <v>1.8</v>
      </c>
      <c r="Q499" s="236">
        <v>-2.9</v>
      </c>
      <c r="R499" s="236">
        <v>2.4</v>
      </c>
      <c r="S499" s="236">
        <v>2.9</v>
      </c>
      <c r="T499" s="237">
        <v>1.7</v>
      </c>
      <c r="U499" s="237">
        <v>2.1</v>
      </c>
      <c r="V499" s="237">
        <v>2.2999999999999998</v>
      </c>
      <c r="W499" s="237">
        <v>2.1</v>
      </c>
      <c r="X499" s="237">
        <v>2.2999999999999998</v>
      </c>
      <c r="Y499" s="238" t="s">
        <v>2273</v>
      </c>
      <c r="Z499" s="238" t="s">
        <v>2273</v>
      </c>
      <c r="AA499" s="238" t="s">
        <v>2273</v>
      </c>
      <c r="AB499" s="238" t="s">
        <v>2273</v>
      </c>
      <c r="AC499" s="238" t="s">
        <v>2273</v>
      </c>
      <c r="AD499" s="238" t="s">
        <v>2273</v>
      </c>
      <c r="AE499" s="238" t="s">
        <v>2273</v>
      </c>
      <c r="AF499" s="238" t="s">
        <v>2273</v>
      </c>
      <c r="AG499" s="238" t="s">
        <v>2273</v>
      </c>
      <c r="AH499" s="238" t="s">
        <v>2273</v>
      </c>
      <c r="AI499" s="238" t="s">
        <v>2273</v>
      </c>
      <c r="AJ499" s="238" t="s">
        <v>2273</v>
      </c>
      <c r="AK499" s="238" t="s">
        <v>2273</v>
      </c>
      <c r="AL499" s="238" t="s">
        <v>2273</v>
      </c>
      <c r="AM499" s="238" t="s">
        <v>2273</v>
      </c>
      <c r="AN499" s="238" t="s">
        <v>2273</v>
      </c>
      <c r="AO499" s="238" t="s">
        <v>2273</v>
      </c>
      <c r="AP499" s="238" t="s">
        <v>2273</v>
      </c>
      <c r="AQ499" s="238" t="s">
        <v>2273</v>
      </c>
      <c r="AR499" s="238" t="s">
        <v>2273</v>
      </c>
      <c r="AS499" s="238" t="s">
        <v>2273</v>
      </c>
      <c r="AT499" s="238" t="s">
        <v>2273</v>
      </c>
      <c r="AU499" s="238" t="s">
        <v>2273</v>
      </c>
    </row>
    <row r="500" spans="2:47" ht="42" hidden="1">
      <c r="B500" s="239" t="s">
        <v>3816</v>
      </c>
      <c r="C500" s="240" t="s">
        <v>3817</v>
      </c>
      <c r="D500" s="240" t="s">
        <v>2483</v>
      </c>
      <c r="E500" s="240" t="s">
        <v>2433</v>
      </c>
      <c r="F500" s="240" t="s">
        <v>2285</v>
      </c>
      <c r="G500" s="240" t="s">
        <v>3815</v>
      </c>
      <c r="H500" s="240" t="s">
        <v>3076</v>
      </c>
      <c r="I500" s="240" t="s">
        <v>2272</v>
      </c>
      <c r="J500" s="241">
        <v>16.762</v>
      </c>
      <c r="K500" s="241">
        <v>17.872</v>
      </c>
      <c r="L500" s="241">
        <v>17.088999999999999</v>
      </c>
      <c r="M500" s="241">
        <v>17.205000000000002</v>
      </c>
      <c r="N500" s="241">
        <v>18.391999999999999</v>
      </c>
      <c r="O500" s="241">
        <v>19.676000000000002</v>
      </c>
      <c r="P500" s="241">
        <v>19.016999999999999</v>
      </c>
      <c r="Q500" s="241">
        <v>18.43</v>
      </c>
      <c r="R500" s="241">
        <v>19.931000000000001</v>
      </c>
      <c r="S500" s="241">
        <v>18.994</v>
      </c>
      <c r="T500" s="237">
        <v>20.094000000000001</v>
      </c>
      <c r="U500" s="237">
        <v>22.097000000000001</v>
      </c>
      <c r="V500" s="237">
        <v>23.919</v>
      </c>
      <c r="W500" s="237">
        <v>25.004000000000001</v>
      </c>
      <c r="X500" s="237">
        <v>25.469000000000001</v>
      </c>
      <c r="Y500" s="242" t="s">
        <v>2273</v>
      </c>
      <c r="Z500" s="242" t="s">
        <v>2273</v>
      </c>
      <c r="AA500" s="242" t="s">
        <v>2273</v>
      </c>
      <c r="AB500" s="242" t="s">
        <v>2273</v>
      </c>
      <c r="AC500" s="242" t="s">
        <v>2273</v>
      </c>
      <c r="AD500" s="242" t="s">
        <v>2273</v>
      </c>
      <c r="AE500" s="242" t="s">
        <v>2273</v>
      </c>
      <c r="AF500" s="242" t="s">
        <v>2273</v>
      </c>
      <c r="AG500" s="242" t="s">
        <v>2273</v>
      </c>
      <c r="AH500" s="242" t="s">
        <v>2273</v>
      </c>
      <c r="AI500" s="242" t="s">
        <v>2273</v>
      </c>
      <c r="AJ500" s="242" t="s">
        <v>2273</v>
      </c>
      <c r="AK500" s="242" t="s">
        <v>2273</v>
      </c>
      <c r="AL500" s="242" t="s">
        <v>2273</v>
      </c>
      <c r="AM500" s="242" t="s">
        <v>2273</v>
      </c>
      <c r="AN500" s="242" t="s">
        <v>2273</v>
      </c>
      <c r="AO500" s="242" t="s">
        <v>2273</v>
      </c>
      <c r="AP500" s="242" t="s">
        <v>2273</v>
      </c>
      <c r="AQ500" s="242" t="s">
        <v>2273</v>
      </c>
      <c r="AR500" s="242" t="s">
        <v>2273</v>
      </c>
      <c r="AS500" s="242" t="s">
        <v>2273</v>
      </c>
      <c r="AT500" s="242" t="s">
        <v>2273</v>
      </c>
      <c r="AU500" s="242" t="s">
        <v>2273</v>
      </c>
    </row>
    <row r="501" spans="2:47" ht="42" hidden="1">
      <c r="B501" s="234" t="s">
        <v>3818</v>
      </c>
      <c r="C501" s="235" t="s">
        <v>3819</v>
      </c>
      <c r="D501" s="235" t="s">
        <v>2483</v>
      </c>
      <c r="E501" s="235" t="s">
        <v>2433</v>
      </c>
      <c r="F501" s="235" t="s">
        <v>2285</v>
      </c>
      <c r="G501" s="235" t="s">
        <v>3815</v>
      </c>
      <c r="H501" s="235" t="s">
        <v>3076</v>
      </c>
      <c r="I501" s="235" t="s">
        <v>2272</v>
      </c>
      <c r="J501" s="236">
        <v>14.806000000000001</v>
      </c>
      <c r="K501" s="236">
        <v>15.036</v>
      </c>
      <c r="L501" s="236">
        <v>15.308</v>
      </c>
      <c r="M501" s="236">
        <v>15.645</v>
      </c>
      <c r="N501" s="236">
        <v>16.018000000000001</v>
      </c>
      <c r="O501" s="236">
        <v>16.468</v>
      </c>
      <c r="P501" s="236">
        <v>16.768000000000001</v>
      </c>
      <c r="Q501" s="236">
        <v>16.283999999999999</v>
      </c>
      <c r="R501" s="236">
        <v>16.673000000000002</v>
      </c>
      <c r="S501" s="236">
        <v>17.155999999999999</v>
      </c>
      <c r="T501" s="237">
        <v>17.440999999999999</v>
      </c>
      <c r="U501" s="237">
        <v>17.815000000000001</v>
      </c>
      <c r="V501" s="237">
        <v>18.228000000000002</v>
      </c>
      <c r="W501" s="237">
        <v>18.603000000000002</v>
      </c>
      <c r="X501" s="237">
        <v>19.03</v>
      </c>
      <c r="Y501" s="238" t="s">
        <v>2273</v>
      </c>
      <c r="Z501" s="238" t="s">
        <v>2273</v>
      </c>
      <c r="AA501" s="238" t="s">
        <v>2273</v>
      </c>
      <c r="AB501" s="238" t="s">
        <v>2273</v>
      </c>
      <c r="AC501" s="238" t="s">
        <v>2273</v>
      </c>
      <c r="AD501" s="238" t="s">
        <v>2273</v>
      </c>
      <c r="AE501" s="238" t="s">
        <v>2273</v>
      </c>
      <c r="AF501" s="238" t="s">
        <v>2273</v>
      </c>
      <c r="AG501" s="238" t="s">
        <v>2273</v>
      </c>
      <c r="AH501" s="238" t="s">
        <v>2273</v>
      </c>
      <c r="AI501" s="238" t="s">
        <v>2273</v>
      </c>
      <c r="AJ501" s="238" t="s">
        <v>2273</v>
      </c>
      <c r="AK501" s="238" t="s">
        <v>2273</v>
      </c>
      <c r="AL501" s="238" t="s">
        <v>2273</v>
      </c>
      <c r="AM501" s="238" t="s">
        <v>2273</v>
      </c>
      <c r="AN501" s="238" t="s">
        <v>2273</v>
      </c>
      <c r="AO501" s="238" t="s">
        <v>2273</v>
      </c>
      <c r="AP501" s="238" t="s">
        <v>2273</v>
      </c>
      <c r="AQ501" s="238" t="s">
        <v>2273</v>
      </c>
      <c r="AR501" s="238" t="s">
        <v>2273</v>
      </c>
      <c r="AS501" s="238" t="s">
        <v>2273</v>
      </c>
      <c r="AT501" s="238" t="s">
        <v>2273</v>
      </c>
      <c r="AU501" s="238" t="s">
        <v>2273</v>
      </c>
    </row>
    <row r="502" spans="2:47" ht="42" hidden="1">
      <c r="B502" s="239" t="s">
        <v>3820</v>
      </c>
      <c r="C502" s="240" t="s">
        <v>3821</v>
      </c>
      <c r="D502" s="240" t="s">
        <v>2268</v>
      </c>
      <c r="E502" s="240" t="s">
        <v>2465</v>
      </c>
      <c r="F502" s="240" t="s">
        <v>2469</v>
      </c>
      <c r="G502" s="240" t="s">
        <v>3822</v>
      </c>
      <c r="H502" s="240" t="s">
        <v>2268</v>
      </c>
      <c r="I502" s="240" t="s">
        <v>2272</v>
      </c>
      <c r="J502" s="241">
        <v>18490</v>
      </c>
      <c r="K502" s="241">
        <v>18890</v>
      </c>
      <c r="L502" s="241">
        <v>19300</v>
      </c>
      <c r="M502" s="241">
        <v>19660</v>
      </c>
      <c r="N502" s="241">
        <v>19980</v>
      </c>
      <c r="O502" s="241">
        <v>20300</v>
      </c>
      <c r="P502" s="241">
        <v>20600</v>
      </c>
      <c r="Q502" s="241">
        <v>20870</v>
      </c>
      <c r="R502" s="241">
        <v>21130</v>
      </c>
      <c r="S502" s="241">
        <v>21390</v>
      </c>
      <c r="T502" s="237">
        <v>21640</v>
      </c>
      <c r="U502" s="237">
        <v>21890</v>
      </c>
      <c r="V502" s="237">
        <v>22140</v>
      </c>
      <c r="W502" s="237">
        <v>22390</v>
      </c>
      <c r="X502" s="237">
        <v>22640</v>
      </c>
      <c r="Y502" s="237">
        <v>22900</v>
      </c>
      <c r="Z502" s="237">
        <v>23160</v>
      </c>
      <c r="AA502" s="237">
        <v>23430</v>
      </c>
      <c r="AB502" s="237">
        <v>23690</v>
      </c>
      <c r="AC502" s="237">
        <v>23960</v>
      </c>
      <c r="AD502" s="242" t="s">
        <v>2273</v>
      </c>
      <c r="AE502" s="242" t="s">
        <v>2273</v>
      </c>
      <c r="AF502" s="242" t="s">
        <v>2273</v>
      </c>
      <c r="AG502" s="242" t="s">
        <v>2273</v>
      </c>
      <c r="AH502" s="242" t="s">
        <v>2273</v>
      </c>
      <c r="AI502" s="242" t="s">
        <v>2273</v>
      </c>
      <c r="AJ502" s="242" t="s">
        <v>2273</v>
      </c>
      <c r="AK502" s="242" t="s">
        <v>2273</v>
      </c>
      <c r="AL502" s="242" t="s">
        <v>2273</v>
      </c>
      <c r="AM502" s="242" t="s">
        <v>2273</v>
      </c>
      <c r="AN502" s="242" t="s">
        <v>2273</v>
      </c>
      <c r="AO502" s="242" t="s">
        <v>2273</v>
      </c>
      <c r="AP502" s="242" t="s">
        <v>2273</v>
      </c>
      <c r="AQ502" s="242" t="s">
        <v>2273</v>
      </c>
      <c r="AR502" s="242" t="s">
        <v>2273</v>
      </c>
      <c r="AS502" s="242" t="s">
        <v>2273</v>
      </c>
      <c r="AT502" s="242" t="s">
        <v>2273</v>
      </c>
      <c r="AU502" s="242" t="s">
        <v>2273</v>
      </c>
    </row>
    <row r="503" spans="2:47" ht="157.5" hidden="1">
      <c r="B503" s="234" t="s">
        <v>3823</v>
      </c>
      <c r="C503" s="235" t="s">
        <v>3824</v>
      </c>
      <c r="D503" s="235" t="s">
        <v>2268</v>
      </c>
      <c r="E503" s="235" t="s">
        <v>2268</v>
      </c>
      <c r="F503" s="235" t="s">
        <v>2672</v>
      </c>
      <c r="G503" s="235" t="s">
        <v>3825</v>
      </c>
      <c r="H503" s="235" t="s">
        <v>2268</v>
      </c>
      <c r="I503" s="235" t="s">
        <v>2272</v>
      </c>
      <c r="J503" s="238">
        <v>0.14000000000000001</v>
      </c>
      <c r="K503" s="238">
        <v>8.7999999999999995E-2</v>
      </c>
      <c r="L503" s="238">
        <v>6.8000000000000005E-2</v>
      </c>
      <c r="M503" s="238">
        <v>8.6999999999999994E-2</v>
      </c>
      <c r="N503" s="238">
        <v>8.5999999999999993E-2</v>
      </c>
      <c r="O503" s="238">
        <v>0.10199999999999999</v>
      </c>
      <c r="P503" s="238">
        <v>8.5999999999999993E-2</v>
      </c>
      <c r="Q503" s="238">
        <v>0.121</v>
      </c>
      <c r="R503" s="238">
        <v>9.0999999999999998E-2</v>
      </c>
      <c r="S503" s="236">
        <v>0.1</v>
      </c>
      <c r="T503" s="237">
        <v>0.1</v>
      </c>
      <c r="U503" s="237">
        <v>0.1</v>
      </c>
      <c r="V503" s="237">
        <v>0.1</v>
      </c>
      <c r="W503" s="237">
        <v>0.1</v>
      </c>
      <c r="X503" s="237">
        <v>0.1</v>
      </c>
      <c r="Y503" s="237">
        <v>0.1</v>
      </c>
      <c r="Z503" s="237">
        <v>0.1</v>
      </c>
      <c r="AA503" s="237">
        <v>0.1</v>
      </c>
      <c r="AB503" s="237">
        <v>0.1</v>
      </c>
      <c r="AC503" s="237">
        <v>0.1</v>
      </c>
      <c r="AD503" s="238" t="s">
        <v>2273</v>
      </c>
      <c r="AE503" s="238" t="s">
        <v>2273</v>
      </c>
      <c r="AF503" s="238" t="s">
        <v>2273</v>
      </c>
      <c r="AG503" s="238" t="s">
        <v>2273</v>
      </c>
      <c r="AH503" s="238" t="s">
        <v>2273</v>
      </c>
      <c r="AI503" s="238" t="s">
        <v>2273</v>
      </c>
      <c r="AJ503" s="238" t="s">
        <v>2273</v>
      </c>
      <c r="AK503" s="238" t="s">
        <v>2273</v>
      </c>
      <c r="AL503" s="238" t="s">
        <v>2273</v>
      </c>
      <c r="AM503" s="238" t="s">
        <v>2273</v>
      </c>
      <c r="AN503" s="238" t="s">
        <v>2273</v>
      </c>
      <c r="AO503" s="238" t="s">
        <v>2273</v>
      </c>
      <c r="AP503" s="238" t="s">
        <v>2273</v>
      </c>
      <c r="AQ503" s="238" t="s">
        <v>2273</v>
      </c>
      <c r="AR503" s="238" t="s">
        <v>2273</v>
      </c>
      <c r="AS503" s="238" t="s">
        <v>2273</v>
      </c>
      <c r="AT503" s="238" t="s">
        <v>2273</v>
      </c>
      <c r="AU503" s="238" t="s">
        <v>2273</v>
      </c>
    </row>
    <row r="504" spans="2:47" ht="157.5" hidden="1">
      <c r="B504" s="239" t="s">
        <v>3826</v>
      </c>
      <c r="C504" s="240" t="s">
        <v>3827</v>
      </c>
      <c r="D504" s="240" t="s">
        <v>2268</v>
      </c>
      <c r="E504" s="240" t="s">
        <v>2268</v>
      </c>
      <c r="F504" s="240" t="s">
        <v>2672</v>
      </c>
      <c r="G504" s="240" t="s">
        <v>3828</v>
      </c>
      <c r="H504" s="240" t="s">
        <v>2268</v>
      </c>
      <c r="I504" s="240" t="s">
        <v>2272</v>
      </c>
      <c r="J504" s="242">
        <v>0.124</v>
      </c>
      <c r="K504" s="242">
        <v>7.8E-2</v>
      </c>
      <c r="L504" s="242">
        <v>0.06</v>
      </c>
      <c r="M504" s="242">
        <v>7.6999999999999999E-2</v>
      </c>
      <c r="N504" s="242">
        <v>7.5999999999999998E-2</v>
      </c>
      <c r="O504" s="242">
        <v>8.7999999999999995E-2</v>
      </c>
      <c r="P504" s="242">
        <v>7.1999999999999995E-2</v>
      </c>
      <c r="Q504" s="242">
        <v>0.1</v>
      </c>
      <c r="R504" s="242">
        <v>7.8E-2</v>
      </c>
      <c r="S504" s="241">
        <v>0.1</v>
      </c>
      <c r="T504" s="237">
        <v>0.1</v>
      </c>
      <c r="U504" s="237">
        <v>0.1</v>
      </c>
      <c r="V504" s="237">
        <v>0.1</v>
      </c>
      <c r="W504" s="237">
        <v>0.1</v>
      </c>
      <c r="X504" s="237">
        <v>0.1</v>
      </c>
      <c r="Y504" s="237">
        <v>0.1</v>
      </c>
      <c r="Z504" s="237">
        <v>0.1</v>
      </c>
      <c r="AA504" s="237">
        <v>0.1</v>
      </c>
      <c r="AB504" s="237">
        <v>0.1</v>
      </c>
      <c r="AC504" s="237">
        <v>0.1</v>
      </c>
      <c r="AD504" s="242" t="s">
        <v>2273</v>
      </c>
      <c r="AE504" s="242" t="s">
        <v>2273</v>
      </c>
      <c r="AF504" s="242" t="s">
        <v>2273</v>
      </c>
      <c r="AG504" s="242" t="s">
        <v>2273</v>
      </c>
      <c r="AH504" s="242" t="s">
        <v>2273</v>
      </c>
      <c r="AI504" s="242" t="s">
        <v>2273</v>
      </c>
      <c r="AJ504" s="242" t="s">
        <v>2273</v>
      </c>
      <c r="AK504" s="242" t="s">
        <v>2273</v>
      </c>
      <c r="AL504" s="242" t="s">
        <v>2273</v>
      </c>
      <c r="AM504" s="242" t="s">
        <v>2273</v>
      </c>
      <c r="AN504" s="242" t="s">
        <v>2273</v>
      </c>
      <c r="AO504" s="242" t="s">
        <v>2273</v>
      </c>
      <c r="AP504" s="242" t="s">
        <v>2273</v>
      </c>
      <c r="AQ504" s="242" t="s">
        <v>2273</v>
      </c>
      <c r="AR504" s="242" t="s">
        <v>2273</v>
      </c>
      <c r="AS504" s="242" t="s">
        <v>2273</v>
      </c>
      <c r="AT504" s="242" t="s">
        <v>2273</v>
      </c>
      <c r="AU504" s="242" t="s">
        <v>2273</v>
      </c>
    </row>
    <row r="505" spans="2:47" ht="157.5" hidden="1">
      <c r="B505" s="234" t="s">
        <v>3829</v>
      </c>
      <c r="C505" s="235" t="s">
        <v>3830</v>
      </c>
      <c r="D505" s="235" t="s">
        <v>2268</v>
      </c>
      <c r="E505" s="235" t="s">
        <v>2268</v>
      </c>
      <c r="F505" s="235" t="s">
        <v>2682</v>
      </c>
      <c r="G505" s="235" t="s">
        <v>3831</v>
      </c>
      <c r="H505" s="235" t="s">
        <v>2268</v>
      </c>
      <c r="I505" s="235" t="s">
        <v>2272</v>
      </c>
      <c r="J505" s="238">
        <v>368.79</v>
      </c>
      <c r="K505" s="238">
        <v>236.63</v>
      </c>
      <c r="L505" s="238">
        <v>184.52</v>
      </c>
      <c r="M505" s="238">
        <v>244.8</v>
      </c>
      <c r="N505" s="238">
        <v>242.47</v>
      </c>
      <c r="O505" s="238">
        <v>288.86</v>
      </c>
      <c r="P505" s="238">
        <v>239.99</v>
      </c>
      <c r="Q505" s="238">
        <v>333.38</v>
      </c>
      <c r="R505" s="238">
        <v>262.62</v>
      </c>
      <c r="S505" s="236">
        <v>261.39999999999998</v>
      </c>
      <c r="T505" s="237">
        <v>261.8</v>
      </c>
      <c r="U505" s="237">
        <v>262</v>
      </c>
      <c r="V505" s="237">
        <v>262.39999999999998</v>
      </c>
      <c r="W505" s="237">
        <v>262.8</v>
      </c>
      <c r="X505" s="237">
        <v>263.2</v>
      </c>
      <c r="Y505" s="237">
        <v>263.60000000000002</v>
      </c>
      <c r="Z505" s="237">
        <v>264</v>
      </c>
      <c r="AA505" s="237">
        <v>264.39999999999998</v>
      </c>
      <c r="AB505" s="237">
        <v>284.5</v>
      </c>
      <c r="AC505" s="237">
        <v>304.60000000000002</v>
      </c>
      <c r="AD505" s="238" t="s">
        <v>2273</v>
      </c>
      <c r="AE505" s="238" t="s">
        <v>2273</v>
      </c>
      <c r="AF505" s="238" t="s">
        <v>2273</v>
      </c>
      <c r="AG505" s="238" t="s">
        <v>2273</v>
      </c>
      <c r="AH505" s="238" t="s">
        <v>2273</v>
      </c>
      <c r="AI505" s="238" t="s">
        <v>2273</v>
      </c>
      <c r="AJ505" s="238" t="s">
        <v>2273</v>
      </c>
      <c r="AK505" s="238" t="s">
        <v>2273</v>
      </c>
      <c r="AL505" s="238" t="s">
        <v>2273</v>
      </c>
      <c r="AM505" s="238" t="s">
        <v>2273</v>
      </c>
      <c r="AN505" s="238" t="s">
        <v>2273</v>
      </c>
      <c r="AO505" s="238" t="s">
        <v>2273</v>
      </c>
      <c r="AP505" s="238" t="s">
        <v>2273</v>
      </c>
      <c r="AQ505" s="238" t="s">
        <v>2273</v>
      </c>
      <c r="AR505" s="238" t="s">
        <v>2273</v>
      </c>
      <c r="AS505" s="238" t="s">
        <v>2273</v>
      </c>
      <c r="AT505" s="238" t="s">
        <v>2273</v>
      </c>
      <c r="AU505" s="238" t="s">
        <v>2273</v>
      </c>
    </row>
    <row r="506" spans="2:47" ht="283.5" hidden="1">
      <c r="B506" s="239" t="s">
        <v>3832</v>
      </c>
      <c r="C506" s="240" t="s">
        <v>3833</v>
      </c>
      <c r="D506" s="240" t="s">
        <v>2268</v>
      </c>
      <c r="E506" s="240" t="s">
        <v>2268</v>
      </c>
      <c r="F506" s="240" t="s">
        <v>2285</v>
      </c>
      <c r="G506" s="240" t="s">
        <v>3834</v>
      </c>
      <c r="H506" s="240" t="s">
        <v>3835</v>
      </c>
      <c r="I506" s="240" t="s">
        <v>2272</v>
      </c>
      <c r="J506" s="241">
        <v>2.2000000000000002</v>
      </c>
      <c r="K506" s="241">
        <v>2.4</v>
      </c>
      <c r="L506" s="241">
        <v>5.3</v>
      </c>
      <c r="M506" s="241">
        <v>4.8</v>
      </c>
      <c r="N506" s="241">
        <v>4</v>
      </c>
      <c r="O506" s="241">
        <v>3</v>
      </c>
      <c r="P506" s="241">
        <v>1.4</v>
      </c>
      <c r="Q506" s="241">
        <v>3.4</v>
      </c>
      <c r="R506" s="241">
        <v>3.8</v>
      </c>
      <c r="S506" s="241">
        <v>0.2</v>
      </c>
      <c r="T506" s="237">
        <v>3.2</v>
      </c>
      <c r="U506" s="237">
        <v>4.0999999999999996</v>
      </c>
      <c r="V506" s="237">
        <v>4.7</v>
      </c>
      <c r="W506" s="237">
        <v>4.5999999999999996</v>
      </c>
      <c r="X506" s="237">
        <v>4.5</v>
      </c>
      <c r="Y506" s="242" t="s">
        <v>2273</v>
      </c>
      <c r="Z506" s="242" t="s">
        <v>2273</v>
      </c>
      <c r="AA506" s="242" t="s">
        <v>2273</v>
      </c>
      <c r="AB506" s="242" t="s">
        <v>2273</v>
      </c>
      <c r="AC506" s="242" t="s">
        <v>2273</v>
      </c>
      <c r="AD506" s="242" t="s">
        <v>2273</v>
      </c>
      <c r="AE506" s="242" t="s">
        <v>2273</v>
      </c>
      <c r="AF506" s="242" t="s">
        <v>2273</v>
      </c>
      <c r="AG506" s="242" t="s">
        <v>2273</v>
      </c>
      <c r="AH506" s="242" t="s">
        <v>2273</v>
      </c>
      <c r="AI506" s="242" t="s">
        <v>2273</v>
      </c>
      <c r="AJ506" s="242" t="s">
        <v>2273</v>
      </c>
      <c r="AK506" s="242" t="s">
        <v>2273</v>
      </c>
      <c r="AL506" s="242" t="s">
        <v>2273</v>
      </c>
      <c r="AM506" s="242" t="s">
        <v>2273</v>
      </c>
      <c r="AN506" s="242" t="s">
        <v>2273</v>
      </c>
      <c r="AO506" s="242" t="s">
        <v>2273</v>
      </c>
      <c r="AP506" s="242" t="s">
        <v>2273</v>
      </c>
      <c r="AQ506" s="242" t="s">
        <v>2273</v>
      </c>
      <c r="AR506" s="242" t="s">
        <v>2273</v>
      </c>
      <c r="AS506" s="242" t="s">
        <v>2273</v>
      </c>
      <c r="AT506" s="242" t="s">
        <v>2273</v>
      </c>
      <c r="AU506" s="242" t="s">
        <v>2273</v>
      </c>
    </row>
    <row r="507" spans="2:47" ht="283.5" hidden="1">
      <c r="B507" s="234" t="s">
        <v>3836</v>
      </c>
      <c r="C507" s="235" t="s">
        <v>3837</v>
      </c>
      <c r="D507" s="235" t="s">
        <v>2483</v>
      </c>
      <c r="E507" s="235" t="s">
        <v>2433</v>
      </c>
      <c r="F507" s="235" t="s">
        <v>2285</v>
      </c>
      <c r="G507" s="235" t="s">
        <v>3834</v>
      </c>
      <c r="H507" s="235" t="s">
        <v>3835</v>
      </c>
      <c r="I507" s="235" t="s">
        <v>2272</v>
      </c>
      <c r="J507" s="236">
        <v>164.12800000000001</v>
      </c>
      <c r="K507" s="236">
        <v>176.50200000000001</v>
      </c>
      <c r="L507" s="236">
        <v>174.595</v>
      </c>
      <c r="M507" s="236">
        <v>180.238</v>
      </c>
      <c r="N507" s="236">
        <v>195.64600000000002</v>
      </c>
      <c r="O507" s="236">
        <v>209.74700000000001</v>
      </c>
      <c r="P507" s="236">
        <v>201.81900000000002</v>
      </c>
      <c r="Q507" s="236">
        <v>208.309</v>
      </c>
      <c r="R507" s="236">
        <v>228.363</v>
      </c>
      <c r="S507" s="236">
        <v>211.96899999999999</v>
      </c>
      <c r="T507" s="237">
        <v>227.697</v>
      </c>
      <c r="U507" s="237">
        <v>255.244</v>
      </c>
      <c r="V507" s="237">
        <v>282.72899999999998</v>
      </c>
      <c r="W507" s="237">
        <v>302.92200000000003</v>
      </c>
      <c r="X507" s="237">
        <v>315.11900000000003</v>
      </c>
      <c r="Y507" s="238" t="s">
        <v>2273</v>
      </c>
      <c r="Z507" s="238" t="s">
        <v>2273</v>
      </c>
      <c r="AA507" s="238" t="s">
        <v>2273</v>
      </c>
      <c r="AB507" s="238" t="s">
        <v>2273</v>
      </c>
      <c r="AC507" s="238" t="s">
        <v>2273</v>
      </c>
      <c r="AD507" s="238" t="s">
        <v>2273</v>
      </c>
      <c r="AE507" s="238" t="s">
        <v>2273</v>
      </c>
      <c r="AF507" s="238" t="s">
        <v>2273</v>
      </c>
      <c r="AG507" s="238" t="s">
        <v>2273</v>
      </c>
      <c r="AH507" s="238" t="s">
        <v>2273</v>
      </c>
      <c r="AI507" s="238" t="s">
        <v>2273</v>
      </c>
      <c r="AJ507" s="238" t="s">
        <v>2273</v>
      </c>
      <c r="AK507" s="238" t="s">
        <v>2273</v>
      </c>
      <c r="AL507" s="238" t="s">
        <v>2273</v>
      </c>
      <c r="AM507" s="238" t="s">
        <v>2273</v>
      </c>
      <c r="AN507" s="238" t="s">
        <v>2273</v>
      </c>
      <c r="AO507" s="238" t="s">
        <v>2273</v>
      </c>
      <c r="AP507" s="238" t="s">
        <v>2273</v>
      </c>
      <c r="AQ507" s="238" t="s">
        <v>2273</v>
      </c>
      <c r="AR507" s="238" t="s">
        <v>2273</v>
      </c>
      <c r="AS507" s="238" t="s">
        <v>2273</v>
      </c>
      <c r="AT507" s="238" t="s">
        <v>2273</v>
      </c>
      <c r="AU507" s="238" t="s">
        <v>2273</v>
      </c>
    </row>
    <row r="508" spans="2:47" ht="283.5" hidden="1">
      <c r="B508" s="239" t="s">
        <v>3838</v>
      </c>
      <c r="C508" s="240" t="s">
        <v>3839</v>
      </c>
      <c r="D508" s="240" t="s">
        <v>2483</v>
      </c>
      <c r="E508" s="240" t="s">
        <v>2433</v>
      </c>
      <c r="F508" s="240" t="s">
        <v>2285</v>
      </c>
      <c r="G508" s="240" t="s">
        <v>3834</v>
      </c>
      <c r="H508" s="240" t="s">
        <v>3835</v>
      </c>
      <c r="I508" s="240" t="s">
        <v>2272</v>
      </c>
      <c r="J508" s="241">
        <v>144.97300000000001</v>
      </c>
      <c r="K508" s="241">
        <v>148.49299999999999</v>
      </c>
      <c r="L508" s="241">
        <v>156.39400000000001</v>
      </c>
      <c r="M508" s="241">
        <v>163.893</v>
      </c>
      <c r="N508" s="241">
        <v>170.398</v>
      </c>
      <c r="O508" s="241">
        <v>175.54900000000001</v>
      </c>
      <c r="P508" s="241">
        <v>177.94800000000001</v>
      </c>
      <c r="Q508" s="241">
        <v>184.053</v>
      </c>
      <c r="R508" s="241">
        <v>191.036</v>
      </c>
      <c r="S508" s="241">
        <v>191.453</v>
      </c>
      <c r="T508" s="237">
        <v>197.63400000000001</v>
      </c>
      <c r="U508" s="237">
        <v>205.785</v>
      </c>
      <c r="V508" s="237">
        <v>215.46</v>
      </c>
      <c r="W508" s="237">
        <v>225.381</v>
      </c>
      <c r="X508" s="237">
        <v>235.45000000000002</v>
      </c>
      <c r="Y508" s="242" t="s">
        <v>2273</v>
      </c>
      <c r="Z508" s="242" t="s">
        <v>2273</v>
      </c>
      <c r="AA508" s="242" t="s">
        <v>2273</v>
      </c>
      <c r="AB508" s="242" t="s">
        <v>2273</v>
      </c>
      <c r="AC508" s="242" t="s">
        <v>2273</v>
      </c>
      <c r="AD508" s="242" t="s">
        <v>2273</v>
      </c>
      <c r="AE508" s="242" t="s">
        <v>2273</v>
      </c>
      <c r="AF508" s="242" t="s">
        <v>2273</v>
      </c>
      <c r="AG508" s="242" t="s">
        <v>2273</v>
      </c>
      <c r="AH508" s="242" t="s">
        <v>2273</v>
      </c>
      <c r="AI508" s="242" t="s">
        <v>2273</v>
      </c>
      <c r="AJ508" s="242" t="s">
        <v>2273</v>
      </c>
      <c r="AK508" s="242" t="s">
        <v>2273</v>
      </c>
      <c r="AL508" s="242" t="s">
        <v>2273</v>
      </c>
      <c r="AM508" s="242" t="s">
        <v>2273</v>
      </c>
      <c r="AN508" s="242" t="s">
        <v>2273</v>
      </c>
      <c r="AO508" s="242" t="s">
        <v>2273</v>
      </c>
      <c r="AP508" s="242" t="s">
        <v>2273</v>
      </c>
      <c r="AQ508" s="242" t="s">
        <v>2273</v>
      </c>
      <c r="AR508" s="242" t="s">
        <v>2273</v>
      </c>
      <c r="AS508" s="242" t="s">
        <v>2273</v>
      </c>
      <c r="AT508" s="242" t="s">
        <v>2273</v>
      </c>
      <c r="AU508" s="242" t="s">
        <v>2273</v>
      </c>
    </row>
    <row r="509" spans="2:47" ht="147" hidden="1">
      <c r="B509" s="234" t="s">
        <v>3840</v>
      </c>
      <c r="C509" s="235" t="s">
        <v>3841</v>
      </c>
      <c r="D509" s="235" t="s">
        <v>2483</v>
      </c>
      <c r="E509" s="235" t="s">
        <v>2433</v>
      </c>
      <c r="F509" s="235" t="s">
        <v>3842</v>
      </c>
      <c r="G509" s="235" t="s">
        <v>3843</v>
      </c>
      <c r="H509" s="235" t="s">
        <v>2520</v>
      </c>
      <c r="I509" s="235" t="s">
        <v>2272</v>
      </c>
      <c r="J509" s="236">
        <v>0</v>
      </c>
      <c r="K509" s="236">
        <v>0</v>
      </c>
      <c r="L509" s="236">
        <v>0</v>
      </c>
      <c r="M509" s="236">
        <v>0</v>
      </c>
      <c r="N509" s="236">
        <v>0</v>
      </c>
      <c r="O509" s="236">
        <v>0</v>
      </c>
      <c r="P509" s="236">
        <v>0</v>
      </c>
      <c r="Q509" s="236">
        <v>0</v>
      </c>
      <c r="R509" s="236">
        <v>0</v>
      </c>
      <c r="S509" s="236">
        <v>0</v>
      </c>
      <c r="T509" s="237">
        <v>0</v>
      </c>
      <c r="U509" s="237">
        <v>0</v>
      </c>
      <c r="V509" s="237">
        <v>0</v>
      </c>
      <c r="W509" s="237">
        <v>0</v>
      </c>
      <c r="X509" s="237">
        <v>0</v>
      </c>
      <c r="Y509" s="238" t="s">
        <v>2273</v>
      </c>
      <c r="Z509" s="238" t="s">
        <v>2273</v>
      </c>
      <c r="AA509" s="238" t="s">
        <v>2273</v>
      </c>
      <c r="AB509" s="238" t="s">
        <v>2273</v>
      </c>
      <c r="AC509" s="238" t="s">
        <v>2273</v>
      </c>
      <c r="AD509" s="238" t="s">
        <v>2273</v>
      </c>
      <c r="AE509" s="238" t="s">
        <v>2273</v>
      </c>
      <c r="AF509" s="238" t="s">
        <v>2273</v>
      </c>
      <c r="AG509" s="238" t="s">
        <v>2273</v>
      </c>
      <c r="AH509" s="238" t="s">
        <v>2273</v>
      </c>
      <c r="AI509" s="238" t="s">
        <v>2273</v>
      </c>
      <c r="AJ509" s="238" t="s">
        <v>2273</v>
      </c>
      <c r="AK509" s="238" t="s">
        <v>2273</v>
      </c>
      <c r="AL509" s="238" t="s">
        <v>2273</v>
      </c>
      <c r="AM509" s="238" t="s">
        <v>2273</v>
      </c>
      <c r="AN509" s="238" t="s">
        <v>2273</v>
      </c>
      <c r="AO509" s="238" t="s">
        <v>2273</v>
      </c>
      <c r="AP509" s="238" t="s">
        <v>2273</v>
      </c>
      <c r="AQ509" s="238" t="s">
        <v>2273</v>
      </c>
      <c r="AR509" s="238" t="s">
        <v>2273</v>
      </c>
      <c r="AS509" s="238" t="s">
        <v>2273</v>
      </c>
      <c r="AT509" s="238" t="s">
        <v>2273</v>
      </c>
      <c r="AU509" s="238" t="s">
        <v>2273</v>
      </c>
    </row>
    <row r="510" spans="2:47" ht="42" hidden="1">
      <c r="B510" s="239" t="s">
        <v>3844</v>
      </c>
      <c r="C510" s="240" t="s">
        <v>3845</v>
      </c>
      <c r="D510" s="240" t="s">
        <v>2483</v>
      </c>
      <c r="E510" s="240" t="s">
        <v>2433</v>
      </c>
      <c r="F510" s="240" t="s">
        <v>2739</v>
      </c>
      <c r="G510" s="240" t="s">
        <v>3846</v>
      </c>
      <c r="H510" s="240" t="s">
        <v>2268</v>
      </c>
      <c r="I510" s="240" t="s">
        <v>2272</v>
      </c>
      <c r="J510" s="242">
        <v>0</v>
      </c>
      <c r="K510" s="242">
        <v>0</v>
      </c>
      <c r="L510" s="241">
        <v>0</v>
      </c>
      <c r="M510" s="241">
        <v>0</v>
      </c>
      <c r="N510" s="241">
        <v>0</v>
      </c>
      <c r="O510" s="241">
        <v>0</v>
      </c>
      <c r="P510" s="241">
        <v>0</v>
      </c>
      <c r="Q510" s="241">
        <v>0</v>
      </c>
      <c r="R510" s="241">
        <v>0</v>
      </c>
      <c r="S510" s="241">
        <v>0</v>
      </c>
      <c r="T510" s="237">
        <v>0</v>
      </c>
      <c r="U510" s="237">
        <v>0</v>
      </c>
      <c r="V510" s="237">
        <v>0</v>
      </c>
      <c r="W510" s="237">
        <v>0</v>
      </c>
      <c r="X510" s="237">
        <v>0</v>
      </c>
      <c r="Y510" s="242" t="s">
        <v>2273</v>
      </c>
      <c r="Z510" s="242" t="s">
        <v>2273</v>
      </c>
      <c r="AA510" s="242" t="s">
        <v>2273</v>
      </c>
      <c r="AB510" s="242" t="s">
        <v>2273</v>
      </c>
      <c r="AC510" s="242" t="s">
        <v>2273</v>
      </c>
      <c r="AD510" s="242" t="s">
        <v>2273</v>
      </c>
      <c r="AE510" s="242" t="s">
        <v>2273</v>
      </c>
      <c r="AF510" s="242" t="s">
        <v>2273</v>
      </c>
      <c r="AG510" s="242" t="s">
        <v>2273</v>
      </c>
      <c r="AH510" s="242" t="s">
        <v>2273</v>
      </c>
      <c r="AI510" s="242" t="s">
        <v>2273</v>
      </c>
      <c r="AJ510" s="242" t="s">
        <v>2273</v>
      </c>
      <c r="AK510" s="242" t="s">
        <v>2273</v>
      </c>
      <c r="AL510" s="242" t="s">
        <v>2273</v>
      </c>
      <c r="AM510" s="242" t="s">
        <v>2273</v>
      </c>
      <c r="AN510" s="242" t="s">
        <v>2273</v>
      </c>
      <c r="AO510" s="242" t="s">
        <v>2273</v>
      </c>
      <c r="AP510" s="242" t="s">
        <v>2273</v>
      </c>
      <c r="AQ510" s="242" t="s">
        <v>2273</v>
      </c>
      <c r="AR510" s="242" t="s">
        <v>2273</v>
      </c>
      <c r="AS510" s="242" t="s">
        <v>2273</v>
      </c>
      <c r="AT510" s="242" t="s">
        <v>2273</v>
      </c>
      <c r="AU510" s="242" t="s">
        <v>2273</v>
      </c>
    </row>
    <row r="511" spans="2:47" ht="136.5" hidden="1">
      <c r="B511" s="234" t="s">
        <v>3847</v>
      </c>
      <c r="C511" s="235" t="s">
        <v>3848</v>
      </c>
      <c r="D511" s="235" t="s">
        <v>2483</v>
      </c>
      <c r="E511" s="235" t="s">
        <v>2433</v>
      </c>
      <c r="F511" s="235" t="s">
        <v>2518</v>
      </c>
      <c r="G511" s="235" t="s">
        <v>3849</v>
      </c>
      <c r="H511" s="235" t="s">
        <v>2268</v>
      </c>
      <c r="I511" s="235" t="s">
        <v>2272</v>
      </c>
      <c r="J511" s="236">
        <v>0</v>
      </c>
      <c r="K511" s="236">
        <v>0</v>
      </c>
      <c r="L511" s="236">
        <v>0</v>
      </c>
      <c r="M511" s="236">
        <v>0</v>
      </c>
      <c r="N511" s="236">
        <v>0</v>
      </c>
      <c r="O511" s="236">
        <v>0</v>
      </c>
      <c r="P511" s="236">
        <v>0</v>
      </c>
      <c r="Q511" s="236">
        <v>0</v>
      </c>
      <c r="R511" s="236">
        <v>0</v>
      </c>
      <c r="S511" s="236">
        <v>0</v>
      </c>
      <c r="T511" s="237">
        <v>0</v>
      </c>
      <c r="U511" s="237">
        <v>0</v>
      </c>
      <c r="V511" s="237">
        <v>0</v>
      </c>
      <c r="W511" s="237">
        <v>0</v>
      </c>
      <c r="X511" s="237">
        <v>0</v>
      </c>
      <c r="Y511" s="238" t="s">
        <v>2273</v>
      </c>
      <c r="Z511" s="238" t="s">
        <v>2273</v>
      </c>
      <c r="AA511" s="238" t="s">
        <v>2273</v>
      </c>
      <c r="AB511" s="238" t="s">
        <v>2273</v>
      </c>
      <c r="AC511" s="238" t="s">
        <v>2273</v>
      </c>
      <c r="AD511" s="238" t="s">
        <v>2273</v>
      </c>
      <c r="AE511" s="238" t="s">
        <v>2273</v>
      </c>
      <c r="AF511" s="238" t="s">
        <v>2273</v>
      </c>
      <c r="AG511" s="238" t="s">
        <v>2273</v>
      </c>
      <c r="AH511" s="238" t="s">
        <v>2273</v>
      </c>
      <c r="AI511" s="238" t="s">
        <v>2273</v>
      </c>
      <c r="AJ511" s="238" t="s">
        <v>2273</v>
      </c>
      <c r="AK511" s="238" t="s">
        <v>2273</v>
      </c>
      <c r="AL511" s="238" t="s">
        <v>2273</v>
      </c>
      <c r="AM511" s="238" t="s">
        <v>2273</v>
      </c>
      <c r="AN511" s="238" t="s">
        <v>2273</v>
      </c>
      <c r="AO511" s="238" t="s">
        <v>2273</v>
      </c>
      <c r="AP511" s="238" t="s">
        <v>2273</v>
      </c>
      <c r="AQ511" s="238" t="s">
        <v>2273</v>
      </c>
      <c r="AR511" s="238" t="s">
        <v>2273</v>
      </c>
      <c r="AS511" s="238" t="s">
        <v>2273</v>
      </c>
      <c r="AT511" s="238" t="s">
        <v>2273</v>
      </c>
      <c r="AU511" s="238" t="s">
        <v>2273</v>
      </c>
    </row>
    <row r="512" spans="2:47" ht="73.5" hidden="1">
      <c r="B512" s="239" t="s">
        <v>3850</v>
      </c>
      <c r="C512" s="240" t="s">
        <v>3851</v>
      </c>
      <c r="D512" s="240" t="s">
        <v>2483</v>
      </c>
      <c r="E512" s="240" t="s">
        <v>2433</v>
      </c>
      <c r="F512" s="240" t="s">
        <v>3000</v>
      </c>
      <c r="G512" s="240" t="s">
        <v>3852</v>
      </c>
      <c r="H512" s="240" t="s">
        <v>2268</v>
      </c>
      <c r="I512" s="240" t="s">
        <v>2272</v>
      </c>
      <c r="J512" s="242">
        <v>0</v>
      </c>
      <c r="K512" s="242">
        <v>0</v>
      </c>
      <c r="L512" s="242">
        <v>0</v>
      </c>
      <c r="M512" s="241">
        <v>0</v>
      </c>
      <c r="N512" s="241">
        <v>0</v>
      </c>
      <c r="O512" s="241">
        <v>0</v>
      </c>
      <c r="P512" s="241">
        <v>0</v>
      </c>
      <c r="Q512" s="241">
        <v>0</v>
      </c>
      <c r="R512" s="241">
        <v>0</v>
      </c>
      <c r="S512" s="241">
        <v>0</v>
      </c>
      <c r="T512" s="237">
        <v>0</v>
      </c>
      <c r="U512" s="237">
        <v>0</v>
      </c>
      <c r="V512" s="237">
        <v>0</v>
      </c>
      <c r="W512" s="237">
        <v>0</v>
      </c>
      <c r="X512" s="237">
        <v>0</v>
      </c>
      <c r="Y512" s="242" t="s">
        <v>2273</v>
      </c>
      <c r="Z512" s="242" t="s">
        <v>2273</v>
      </c>
      <c r="AA512" s="242" t="s">
        <v>2273</v>
      </c>
      <c r="AB512" s="242" t="s">
        <v>2273</v>
      </c>
      <c r="AC512" s="242" t="s">
        <v>2273</v>
      </c>
      <c r="AD512" s="242" t="s">
        <v>2273</v>
      </c>
      <c r="AE512" s="242" t="s">
        <v>2273</v>
      </c>
      <c r="AF512" s="242" t="s">
        <v>2273</v>
      </c>
      <c r="AG512" s="242" t="s">
        <v>2273</v>
      </c>
      <c r="AH512" s="242" t="s">
        <v>2273</v>
      </c>
      <c r="AI512" s="242" t="s">
        <v>2273</v>
      </c>
      <c r="AJ512" s="242" t="s">
        <v>2273</v>
      </c>
      <c r="AK512" s="242" t="s">
        <v>2273</v>
      </c>
      <c r="AL512" s="242" t="s">
        <v>2273</v>
      </c>
      <c r="AM512" s="242" t="s">
        <v>2273</v>
      </c>
      <c r="AN512" s="242" t="s">
        <v>2273</v>
      </c>
      <c r="AO512" s="242" t="s">
        <v>2273</v>
      </c>
      <c r="AP512" s="242" t="s">
        <v>2273</v>
      </c>
      <c r="AQ512" s="242" t="s">
        <v>2273</v>
      </c>
      <c r="AR512" s="242" t="s">
        <v>2273</v>
      </c>
      <c r="AS512" s="242" t="s">
        <v>2273</v>
      </c>
      <c r="AT512" s="242" t="s">
        <v>2273</v>
      </c>
      <c r="AU512" s="242" t="s">
        <v>2273</v>
      </c>
    </row>
    <row r="513" spans="2:47" ht="147" hidden="1">
      <c r="B513" s="234" t="s">
        <v>3853</v>
      </c>
      <c r="C513" s="235" t="s">
        <v>3854</v>
      </c>
      <c r="D513" s="235" t="s">
        <v>2483</v>
      </c>
      <c r="E513" s="235" t="s">
        <v>2433</v>
      </c>
      <c r="F513" s="235" t="s">
        <v>3855</v>
      </c>
      <c r="G513" s="235" t="s">
        <v>3856</v>
      </c>
      <c r="H513" s="235" t="s">
        <v>2268</v>
      </c>
      <c r="I513" s="235" t="s">
        <v>2272</v>
      </c>
      <c r="J513" s="238">
        <v>0</v>
      </c>
      <c r="K513" s="238">
        <v>0</v>
      </c>
      <c r="L513" s="238">
        <v>0</v>
      </c>
      <c r="M513" s="238">
        <v>0</v>
      </c>
      <c r="N513" s="238">
        <v>0</v>
      </c>
      <c r="O513" s="238">
        <v>0</v>
      </c>
      <c r="P513" s="238">
        <v>0</v>
      </c>
      <c r="Q513" s="238">
        <v>0</v>
      </c>
      <c r="R513" s="238">
        <v>0</v>
      </c>
      <c r="S513" s="236">
        <v>0</v>
      </c>
      <c r="T513" s="237">
        <v>0</v>
      </c>
      <c r="U513" s="237">
        <v>0</v>
      </c>
      <c r="V513" s="237">
        <v>0</v>
      </c>
      <c r="W513" s="237">
        <v>0</v>
      </c>
      <c r="X513" s="237">
        <v>0</v>
      </c>
      <c r="Y513" s="238" t="s">
        <v>2273</v>
      </c>
      <c r="Z513" s="238" t="s">
        <v>2273</v>
      </c>
      <c r="AA513" s="238" t="s">
        <v>2273</v>
      </c>
      <c r="AB513" s="238" t="s">
        <v>2273</v>
      </c>
      <c r="AC513" s="238" t="s">
        <v>2273</v>
      </c>
      <c r="AD513" s="238" t="s">
        <v>2273</v>
      </c>
      <c r="AE513" s="238" t="s">
        <v>2273</v>
      </c>
      <c r="AF513" s="238" t="s">
        <v>2273</v>
      </c>
      <c r="AG513" s="238" t="s">
        <v>2273</v>
      </c>
      <c r="AH513" s="238" t="s">
        <v>2273</v>
      </c>
      <c r="AI513" s="238" t="s">
        <v>2273</v>
      </c>
      <c r="AJ513" s="238" t="s">
        <v>2273</v>
      </c>
      <c r="AK513" s="238" t="s">
        <v>2273</v>
      </c>
      <c r="AL513" s="238" t="s">
        <v>2273</v>
      </c>
      <c r="AM513" s="238" t="s">
        <v>2273</v>
      </c>
      <c r="AN513" s="238" t="s">
        <v>2273</v>
      </c>
      <c r="AO513" s="238" t="s">
        <v>2273</v>
      </c>
      <c r="AP513" s="238" t="s">
        <v>2273</v>
      </c>
      <c r="AQ513" s="238" t="s">
        <v>2273</v>
      </c>
      <c r="AR513" s="238" t="s">
        <v>2273</v>
      </c>
      <c r="AS513" s="238" t="s">
        <v>2273</v>
      </c>
      <c r="AT513" s="238" t="s">
        <v>2273</v>
      </c>
      <c r="AU513" s="238" t="s">
        <v>2273</v>
      </c>
    </row>
    <row r="514" spans="2:47" ht="52.5" hidden="1">
      <c r="B514" s="239" t="s">
        <v>3857</v>
      </c>
      <c r="C514" s="240" t="s">
        <v>3858</v>
      </c>
      <c r="D514" s="240" t="s">
        <v>2268</v>
      </c>
      <c r="E514" s="240" t="s">
        <v>2268</v>
      </c>
      <c r="F514" s="240" t="s">
        <v>2418</v>
      </c>
      <c r="G514" s="240" t="s">
        <v>3859</v>
      </c>
      <c r="H514" s="240" t="s">
        <v>2268</v>
      </c>
      <c r="I514" s="240" t="s">
        <v>2272</v>
      </c>
      <c r="J514" s="241">
        <v>4</v>
      </c>
      <c r="K514" s="241">
        <v>4</v>
      </c>
      <c r="L514" s="241">
        <v>4</v>
      </c>
      <c r="M514" s="241">
        <v>4</v>
      </c>
      <c r="N514" s="241">
        <v>4</v>
      </c>
      <c r="O514" s="241">
        <v>4</v>
      </c>
      <c r="P514" s="241">
        <v>4</v>
      </c>
      <c r="Q514" s="241">
        <v>4</v>
      </c>
      <c r="R514" s="241">
        <v>4.2</v>
      </c>
      <c r="S514" s="241">
        <v>4.4000000000000004</v>
      </c>
      <c r="T514" s="237">
        <v>4.5999999999999996</v>
      </c>
      <c r="U514" s="237">
        <v>4.8</v>
      </c>
      <c r="V514" s="237">
        <v>5</v>
      </c>
      <c r="W514" s="237">
        <v>5</v>
      </c>
      <c r="X514" s="237">
        <v>5</v>
      </c>
      <c r="Y514" s="242" t="s">
        <v>2273</v>
      </c>
      <c r="Z514" s="242" t="s">
        <v>2273</v>
      </c>
      <c r="AA514" s="242" t="s">
        <v>2273</v>
      </c>
      <c r="AB514" s="242" t="s">
        <v>2273</v>
      </c>
      <c r="AC514" s="242" t="s">
        <v>2273</v>
      </c>
      <c r="AD514" s="242" t="s">
        <v>2273</v>
      </c>
      <c r="AE514" s="242" t="s">
        <v>2273</v>
      </c>
      <c r="AF514" s="242" t="s">
        <v>2273</v>
      </c>
      <c r="AG514" s="242" t="s">
        <v>2273</v>
      </c>
      <c r="AH514" s="242" t="s">
        <v>2273</v>
      </c>
      <c r="AI514" s="242" t="s">
        <v>2273</v>
      </c>
      <c r="AJ514" s="242" t="s">
        <v>2273</v>
      </c>
      <c r="AK514" s="242" t="s">
        <v>2273</v>
      </c>
      <c r="AL514" s="242" t="s">
        <v>2273</v>
      </c>
      <c r="AM514" s="242" t="s">
        <v>2273</v>
      </c>
      <c r="AN514" s="242" t="s">
        <v>2273</v>
      </c>
      <c r="AO514" s="242" t="s">
        <v>2273</v>
      </c>
      <c r="AP514" s="242" t="s">
        <v>2273</v>
      </c>
      <c r="AQ514" s="242" t="s">
        <v>2273</v>
      </c>
      <c r="AR514" s="242" t="s">
        <v>2273</v>
      </c>
      <c r="AS514" s="242" t="s">
        <v>2273</v>
      </c>
      <c r="AT514" s="242" t="s">
        <v>2273</v>
      </c>
      <c r="AU514" s="242" t="s">
        <v>2273</v>
      </c>
    </row>
    <row r="515" spans="2:47" ht="42" hidden="1">
      <c r="B515" s="234" t="s">
        <v>3860</v>
      </c>
      <c r="C515" s="235" t="s">
        <v>3861</v>
      </c>
      <c r="D515" s="235" t="s">
        <v>2268</v>
      </c>
      <c r="E515" s="235" t="s">
        <v>2268</v>
      </c>
      <c r="F515" s="235" t="s">
        <v>3239</v>
      </c>
      <c r="G515" s="235" t="s">
        <v>3862</v>
      </c>
      <c r="H515" s="235" t="s">
        <v>2268</v>
      </c>
      <c r="I515" s="235" t="s">
        <v>2272</v>
      </c>
      <c r="J515" s="238">
        <v>26.141999999999999</v>
      </c>
      <c r="K515" s="238">
        <v>26.960999999999999</v>
      </c>
      <c r="L515" s="238">
        <v>33.31</v>
      </c>
      <c r="M515" s="238">
        <v>35.06</v>
      </c>
      <c r="N515" s="238">
        <v>33.99</v>
      </c>
      <c r="O515" s="238">
        <v>31.018999999999998</v>
      </c>
      <c r="P515" s="238">
        <v>32.319000000000003</v>
      </c>
      <c r="Q515" s="238">
        <v>37.142000000000003</v>
      </c>
      <c r="R515" s="238">
        <v>33.747999999999998</v>
      </c>
      <c r="S515" s="236">
        <v>34.299999999999997</v>
      </c>
      <c r="T515" s="237">
        <v>33.9</v>
      </c>
      <c r="U515" s="237">
        <v>34.200000000000003</v>
      </c>
      <c r="V515" s="237">
        <v>34.299999999999997</v>
      </c>
      <c r="W515" s="237">
        <v>34.299999999999997</v>
      </c>
      <c r="X515" s="237">
        <v>34.299999999999997</v>
      </c>
      <c r="Y515" s="238" t="s">
        <v>2273</v>
      </c>
      <c r="Z515" s="238" t="s">
        <v>2273</v>
      </c>
      <c r="AA515" s="238" t="s">
        <v>2273</v>
      </c>
      <c r="AB515" s="238" t="s">
        <v>2273</v>
      </c>
      <c r="AC515" s="238" t="s">
        <v>2273</v>
      </c>
      <c r="AD515" s="238" t="s">
        <v>2273</v>
      </c>
      <c r="AE515" s="238" t="s">
        <v>2273</v>
      </c>
      <c r="AF515" s="238" t="s">
        <v>2273</v>
      </c>
      <c r="AG515" s="238" t="s">
        <v>2273</v>
      </c>
      <c r="AH515" s="238" t="s">
        <v>2273</v>
      </c>
      <c r="AI515" s="238" t="s">
        <v>2273</v>
      </c>
      <c r="AJ515" s="238" t="s">
        <v>2273</v>
      </c>
      <c r="AK515" s="238" t="s">
        <v>2273</v>
      </c>
      <c r="AL515" s="238" t="s">
        <v>2273</v>
      </c>
      <c r="AM515" s="238" t="s">
        <v>2273</v>
      </c>
      <c r="AN515" s="238" t="s">
        <v>2273</v>
      </c>
      <c r="AO515" s="238" t="s">
        <v>2273</v>
      </c>
      <c r="AP515" s="238" t="s">
        <v>2273</v>
      </c>
      <c r="AQ515" s="238" t="s">
        <v>2273</v>
      </c>
      <c r="AR515" s="238" t="s">
        <v>2273</v>
      </c>
      <c r="AS515" s="238" t="s">
        <v>2273</v>
      </c>
      <c r="AT515" s="238" t="s">
        <v>2273</v>
      </c>
      <c r="AU515" s="238" t="s">
        <v>2273</v>
      </c>
    </row>
    <row r="516" spans="2:47" ht="42" hidden="1">
      <c r="B516" s="239" t="s">
        <v>3863</v>
      </c>
      <c r="C516" s="240" t="s">
        <v>3864</v>
      </c>
      <c r="D516" s="240" t="s">
        <v>2483</v>
      </c>
      <c r="E516" s="240" t="s">
        <v>2433</v>
      </c>
      <c r="F516" s="240" t="s">
        <v>3239</v>
      </c>
      <c r="G516" s="240" t="s">
        <v>3865</v>
      </c>
      <c r="H516" s="240" t="s">
        <v>2874</v>
      </c>
      <c r="I516" s="240" t="s">
        <v>2272</v>
      </c>
      <c r="J516" s="242">
        <v>134.645352</v>
      </c>
      <c r="K516" s="242">
        <v>141.645522</v>
      </c>
      <c r="L516" s="242">
        <v>145.37172800000002</v>
      </c>
      <c r="M516" s="242">
        <v>142.38929999999999</v>
      </c>
      <c r="N516" s="242">
        <v>162.673216</v>
      </c>
      <c r="O516" s="242">
        <v>166.174463</v>
      </c>
      <c r="P516" s="242">
        <v>162.64164600000001</v>
      </c>
      <c r="Q516" s="242">
        <v>173.58475300000001</v>
      </c>
      <c r="R516" s="242">
        <v>207.49266200000002</v>
      </c>
      <c r="S516" s="241">
        <v>233.64770000000001</v>
      </c>
      <c r="T516" s="237">
        <v>212.92270000000002</v>
      </c>
      <c r="U516" s="237">
        <v>239.68440000000001</v>
      </c>
      <c r="V516" s="237">
        <v>266.5027</v>
      </c>
      <c r="W516" s="237">
        <v>288.35909999999996</v>
      </c>
      <c r="X516" s="237">
        <v>300.27270000000004</v>
      </c>
      <c r="Y516" s="242" t="s">
        <v>2273</v>
      </c>
      <c r="Z516" s="242" t="s">
        <v>2273</v>
      </c>
      <c r="AA516" s="242" t="s">
        <v>2273</v>
      </c>
      <c r="AB516" s="242" t="s">
        <v>2273</v>
      </c>
      <c r="AC516" s="242" t="s">
        <v>2273</v>
      </c>
      <c r="AD516" s="242" t="s">
        <v>2273</v>
      </c>
      <c r="AE516" s="242" t="s">
        <v>2273</v>
      </c>
      <c r="AF516" s="242" t="s">
        <v>2273</v>
      </c>
      <c r="AG516" s="242" t="s">
        <v>2273</v>
      </c>
      <c r="AH516" s="242" t="s">
        <v>2273</v>
      </c>
      <c r="AI516" s="242" t="s">
        <v>2273</v>
      </c>
      <c r="AJ516" s="242" t="s">
        <v>2273</v>
      </c>
      <c r="AK516" s="242" t="s">
        <v>2273</v>
      </c>
      <c r="AL516" s="242" t="s">
        <v>2273</v>
      </c>
      <c r="AM516" s="242" t="s">
        <v>2273</v>
      </c>
      <c r="AN516" s="242" t="s">
        <v>2273</v>
      </c>
      <c r="AO516" s="242" t="s">
        <v>2273</v>
      </c>
      <c r="AP516" s="242" t="s">
        <v>2273</v>
      </c>
      <c r="AQ516" s="242" t="s">
        <v>2273</v>
      </c>
      <c r="AR516" s="242" t="s">
        <v>2273</v>
      </c>
      <c r="AS516" s="242" t="s">
        <v>2273</v>
      </c>
      <c r="AT516" s="242" t="s">
        <v>2273</v>
      </c>
      <c r="AU516" s="242" t="s">
        <v>2273</v>
      </c>
    </row>
    <row r="517" spans="2:47" ht="42" hidden="1">
      <c r="B517" s="234" t="s">
        <v>3866</v>
      </c>
      <c r="C517" s="235" t="s">
        <v>3867</v>
      </c>
      <c r="D517" s="235" t="s">
        <v>2268</v>
      </c>
      <c r="E517" s="235" t="s">
        <v>2268</v>
      </c>
      <c r="F517" s="235" t="s">
        <v>3239</v>
      </c>
      <c r="G517" s="235" t="s">
        <v>3868</v>
      </c>
      <c r="H517" s="235" t="s">
        <v>2268</v>
      </c>
      <c r="I517" s="235" t="s">
        <v>2272</v>
      </c>
      <c r="J517" s="238">
        <v>35.030999999999999</v>
      </c>
      <c r="K517" s="238">
        <v>33.426000000000002</v>
      </c>
      <c r="L517" s="238">
        <v>23.693000000000001</v>
      </c>
      <c r="M517" s="238">
        <v>20.131</v>
      </c>
      <c r="N517" s="238">
        <v>22.974</v>
      </c>
      <c r="O517" s="238">
        <v>27.431000000000001</v>
      </c>
      <c r="P517" s="238">
        <v>25.303999999999998</v>
      </c>
      <c r="Q517" s="238">
        <v>18.521999999999998</v>
      </c>
      <c r="R517" s="238">
        <v>22.375</v>
      </c>
      <c r="S517" s="236">
        <v>23.8</v>
      </c>
      <c r="T517" s="237">
        <v>24.3</v>
      </c>
      <c r="U517" s="237">
        <v>24.2</v>
      </c>
      <c r="V517" s="237">
        <v>24.4</v>
      </c>
      <c r="W517" s="237">
        <v>24.4</v>
      </c>
      <c r="X517" s="237">
        <v>24.4</v>
      </c>
      <c r="Y517" s="238" t="s">
        <v>2273</v>
      </c>
      <c r="Z517" s="238" t="s">
        <v>2273</v>
      </c>
      <c r="AA517" s="238" t="s">
        <v>2273</v>
      </c>
      <c r="AB517" s="238" t="s">
        <v>2273</v>
      </c>
      <c r="AC517" s="238" t="s">
        <v>2273</v>
      </c>
      <c r="AD517" s="238" t="s">
        <v>2273</v>
      </c>
      <c r="AE517" s="238" t="s">
        <v>2273</v>
      </c>
      <c r="AF517" s="238" t="s">
        <v>2273</v>
      </c>
      <c r="AG517" s="238" t="s">
        <v>2273</v>
      </c>
      <c r="AH517" s="238" t="s">
        <v>2273</v>
      </c>
      <c r="AI517" s="238" t="s">
        <v>2273</v>
      </c>
      <c r="AJ517" s="238" t="s">
        <v>2273</v>
      </c>
      <c r="AK517" s="238" t="s">
        <v>2273</v>
      </c>
      <c r="AL517" s="238" t="s">
        <v>2273</v>
      </c>
      <c r="AM517" s="238" t="s">
        <v>2273</v>
      </c>
      <c r="AN517" s="238" t="s">
        <v>2273</v>
      </c>
      <c r="AO517" s="238" t="s">
        <v>2273</v>
      </c>
      <c r="AP517" s="238" t="s">
        <v>2273</v>
      </c>
      <c r="AQ517" s="238" t="s">
        <v>2273</v>
      </c>
      <c r="AR517" s="238" t="s">
        <v>2273</v>
      </c>
      <c r="AS517" s="238" t="s">
        <v>2273</v>
      </c>
      <c r="AT517" s="238" t="s">
        <v>2273</v>
      </c>
      <c r="AU517" s="238" t="s">
        <v>2273</v>
      </c>
    </row>
    <row r="518" spans="2:47" ht="42" hidden="1">
      <c r="B518" s="239" t="s">
        <v>3869</v>
      </c>
      <c r="C518" s="240" t="s">
        <v>3870</v>
      </c>
      <c r="D518" s="240" t="s">
        <v>2483</v>
      </c>
      <c r="E518" s="240" t="s">
        <v>2433</v>
      </c>
      <c r="F518" s="240" t="s">
        <v>3239</v>
      </c>
      <c r="G518" s="240" t="s">
        <v>3871</v>
      </c>
      <c r="H518" s="240" t="s">
        <v>2874</v>
      </c>
      <c r="I518" s="240" t="s">
        <v>2272</v>
      </c>
      <c r="J518" s="242">
        <v>180.43128000000002</v>
      </c>
      <c r="K518" s="242">
        <v>175.61053200000001</v>
      </c>
      <c r="L518" s="242">
        <v>103.400935</v>
      </c>
      <c r="M518" s="242">
        <v>81.756513000000012</v>
      </c>
      <c r="N518" s="242">
        <v>109.95290300000001</v>
      </c>
      <c r="O518" s="242">
        <v>146.953237</v>
      </c>
      <c r="P518" s="242">
        <v>127.340918</v>
      </c>
      <c r="Q518" s="242">
        <v>86.562857999999991</v>
      </c>
      <c r="R518" s="242">
        <v>137.57222700000003</v>
      </c>
      <c r="S518" s="241">
        <v>162.12289999999999</v>
      </c>
      <c r="T518" s="237">
        <v>152.626</v>
      </c>
      <c r="U518" s="237">
        <v>169.60120000000001</v>
      </c>
      <c r="V518" s="237">
        <v>189.5821</v>
      </c>
      <c r="W518" s="237">
        <v>205.1301</v>
      </c>
      <c r="X518" s="237">
        <v>213.60510000000002</v>
      </c>
      <c r="Y518" s="242" t="s">
        <v>2273</v>
      </c>
      <c r="Z518" s="242" t="s">
        <v>2273</v>
      </c>
      <c r="AA518" s="242" t="s">
        <v>2273</v>
      </c>
      <c r="AB518" s="242" t="s">
        <v>2273</v>
      </c>
      <c r="AC518" s="242" t="s">
        <v>2273</v>
      </c>
      <c r="AD518" s="242" t="s">
        <v>2273</v>
      </c>
      <c r="AE518" s="242" t="s">
        <v>2273</v>
      </c>
      <c r="AF518" s="242" t="s">
        <v>2273</v>
      </c>
      <c r="AG518" s="242" t="s">
        <v>2273</v>
      </c>
      <c r="AH518" s="242" t="s">
        <v>2273</v>
      </c>
      <c r="AI518" s="242" t="s">
        <v>2273</v>
      </c>
      <c r="AJ518" s="242" t="s">
        <v>2273</v>
      </c>
      <c r="AK518" s="242" t="s">
        <v>2273</v>
      </c>
      <c r="AL518" s="242" t="s">
        <v>2273</v>
      </c>
      <c r="AM518" s="242" t="s">
        <v>2273</v>
      </c>
      <c r="AN518" s="242" t="s">
        <v>2273</v>
      </c>
      <c r="AO518" s="242" t="s">
        <v>2273</v>
      </c>
      <c r="AP518" s="242" t="s">
        <v>2273</v>
      </c>
      <c r="AQ518" s="242" t="s">
        <v>2273</v>
      </c>
      <c r="AR518" s="242" t="s">
        <v>2273</v>
      </c>
      <c r="AS518" s="242" t="s">
        <v>2273</v>
      </c>
      <c r="AT518" s="242" t="s">
        <v>2273</v>
      </c>
      <c r="AU518" s="242" t="s">
        <v>2273</v>
      </c>
    </row>
    <row r="519" spans="2:47" ht="42" hidden="1">
      <c r="B519" s="234" t="s">
        <v>3872</v>
      </c>
      <c r="C519" s="235" t="s">
        <v>3873</v>
      </c>
      <c r="D519" s="235" t="s">
        <v>2268</v>
      </c>
      <c r="E519" s="235" t="s">
        <v>2268</v>
      </c>
      <c r="F519" s="235" t="s">
        <v>3239</v>
      </c>
      <c r="G519" s="235" t="s">
        <v>3874</v>
      </c>
      <c r="H519" s="235" t="s">
        <v>2268</v>
      </c>
      <c r="I519" s="235" t="s">
        <v>2272</v>
      </c>
      <c r="J519" s="238">
        <v>9.1080000000000005</v>
      </c>
      <c r="K519" s="238">
        <v>9.0410000000000004</v>
      </c>
      <c r="L519" s="238">
        <v>9.9700000000000006</v>
      </c>
      <c r="M519" s="238">
        <v>10.565</v>
      </c>
      <c r="N519" s="238">
        <v>10.186999999999999</v>
      </c>
      <c r="O519" s="238">
        <v>10.295</v>
      </c>
      <c r="P519" s="238">
        <v>10.346</v>
      </c>
      <c r="Q519" s="238">
        <v>10.914</v>
      </c>
      <c r="R519" s="238">
        <v>10.678000000000001</v>
      </c>
      <c r="S519" s="236">
        <v>11.5</v>
      </c>
      <c r="T519" s="237">
        <v>11.7</v>
      </c>
      <c r="U519" s="237">
        <v>11.9</v>
      </c>
      <c r="V519" s="237">
        <v>12</v>
      </c>
      <c r="W519" s="237">
        <v>12</v>
      </c>
      <c r="X519" s="237">
        <v>12</v>
      </c>
      <c r="Y519" s="238" t="s">
        <v>2273</v>
      </c>
      <c r="Z519" s="238" t="s">
        <v>2273</v>
      </c>
      <c r="AA519" s="238" t="s">
        <v>2273</v>
      </c>
      <c r="AB519" s="238" t="s">
        <v>2273</v>
      </c>
      <c r="AC519" s="238" t="s">
        <v>2273</v>
      </c>
      <c r="AD519" s="238" t="s">
        <v>2273</v>
      </c>
      <c r="AE519" s="238" t="s">
        <v>2273</v>
      </c>
      <c r="AF519" s="238" t="s">
        <v>2273</v>
      </c>
      <c r="AG519" s="238" t="s">
        <v>2273</v>
      </c>
      <c r="AH519" s="238" t="s">
        <v>2273</v>
      </c>
      <c r="AI519" s="238" t="s">
        <v>2273</v>
      </c>
      <c r="AJ519" s="238" t="s">
        <v>2273</v>
      </c>
      <c r="AK519" s="238" t="s">
        <v>2273</v>
      </c>
      <c r="AL519" s="238" t="s">
        <v>2273</v>
      </c>
      <c r="AM519" s="238" t="s">
        <v>2273</v>
      </c>
      <c r="AN519" s="238" t="s">
        <v>2273</v>
      </c>
      <c r="AO519" s="238" t="s">
        <v>2273</v>
      </c>
      <c r="AP519" s="238" t="s">
        <v>2273</v>
      </c>
      <c r="AQ519" s="238" t="s">
        <v>2273</v>
      </c>
      <c r="AR519" s="238" t="s">
        <v>2273</v>
      </c>
      <c r="AS519" s="238" t="s">
        <v>2273</v>
      </c>
      <c r="AT519" s="238" t="s">
        <v>2273</v>
      </c>
      <c r="AU519" s="238" t="s">
        <v>2273</v>
      </c>
    </row>
    <row r="520" spans="2:47" ht="42" hidden="1">
      <c r="B520" s="239" t="s">
        <v>3875</v>
      </c>
      <c r="C520" s="240" t="s">
        <v>3876</v>
      </c>
      <c r="D520" s="240" t="s">
        <v>2483</v>
      </c>
      <c r="E520" s="240" t="s">
        <v>2433</v>
      </c>
      <c r="F520" s="240" t="s">
        <v>3239</v>
      </c>
      <c r="G520" s="240" t="s">
        <v>3877</v>
      </c>
      <c r="H520" s="240" t="s">
        <v>2874</v>
      </c>
      <c r="I520" s="240" t="s">
        <v>2272</v>
      </c>
      <c r="J520" s="242">
        <v>46.911481000000002</v>
      </c>
      <c r="K520" s="242">
        <v>47.497487</v>
      </c>
      <c r="L520" s="242">
        <v>43.511423000000001</v>
      </c>
      <c r="M520" s="242">
        <v>42.907112999999995</v>
      </c>
      <c r="N520" s="242">
        <v>48.753934000000001</v>
      </c>
      <c r="O520" s="242">
        <v>55.153495999999997</v>
      </c>
      <c r="P520" s="242">
        <v>52.064593000000002</v>
      </c>
      <c r="Q520" s="242">
        <v>51.007564000000002</v>
      </c>
      <c r="R520" s="242">
        <v>65.649701000000007</v>
      </c>
      <c r="S520" s="241">
        <v>78.336699999999993</v>
      </c>
      <c r="T520" s="237">
        <v>73.48660000000001</v>
      </c>
      <c r="U520" s="237">
        <v>83.398899999999998</v>
      </c>
      <c r="V520" s="237">
        <v>93.237100000000012</v>
      </c>
      <c r="W520" s="237">
        <v>100.8837</v>
      </c>
      <c r="X520" s="237">
        <v>105.0517</v>
      </c>
      <c r="Y520" s="242" t="s">
        <v>2273</v>
      </c>
      <c r="Z520" s="242" t="s">
        <v>2273</v>
      </c>
      <c r="AA520" s="242" t="s">
        <v>2273</v>
      </c>
      <c r="AB520" s="242" t="s">
        <v>2273</v>
      </c>
      <c r="AC520" s="242" t="s">
        <v>2273</v>
      </c>
      <c r="AD520" s="242" t="s">
        <v>2273</v>
      </c>
      <c r="AE520" s="242" t="s">
        <v>2273</v>
      </c>
      <c r="AF520" s="242" t="s">
        <v>2273</v>
      </c>
      <c r="AG520" s="242" t="s">
        <v>2273</v>
      </c>
      <c r="AH520" s="242" t="s">
        <v>2273</v>
      </c>
      <c r="AI520" s="242" t="s">
        <v>2273</v>
      </c>
      <c r="AJ520" s="242" t="s">
        <v>2273</v>
      </c>
      <c r="AK520" s="242" t="s">
        <v>2273</v>
      </c>
      <c r="AL520" s="242" t="s">
        <v>2273</v>
      </c>
      <c r="AM520" s="242" t="s">
        <v>2273</v>
      </c>
      <c r="AN520" s="242" t="s">
        <v>2273</v>
      </c>
      <c r="AO520" s="242" t="s">
        <v>2273</v>
      </c>
      <c r="AP520" s="242" t="s">
        <v>2273</v>
      </c>
      <c r="AQ520" s="242" t="s">
        <v>2273</v>
      </c>
      <c r="AR520" s="242" t="s">
        <v>2273</v>
      </c>
      <c r="AS520" s="242" t="s">
        <v>2273</v>
      </c>
      <c r="AT520" s="242" t="s">
        <v>2273</v>
      </c>
      <c r="AU520" s="242" t="s">
        <v>2273</v>
      </c>
    </row>
    <row r="521" spans="2:47" ht="42" hidden="1">
      <c r="B521" s="234" t="s">
        <v>3878</v>
      </c>
      <c r="C521" s="235" t="s">
        <v>3879</v>
      </c>
      <c r="D521" s="235" t="s">
        <v>2268</v>
      </c>
      <c r="E521" s="235" t="s">
        <v>2268</v>
      </c>
      <c r="F521" s="235" t="s">
        <v>3239</v>
      </c>
      <c r="G521" s="235" t="s">
        <v>3880</v>
      </c>
      <c r="H521" s="235" t="s">
        <v>2268</v>
      </c>
      <c r="I521" s="235" t="s">
        <v>2272</v>
      </c>
      <c r="J521" s="238">
        <v>10.706</v>
      </c>
      <c r="K521" s="238">
        <v>11.045999999999999</v>
      </c>
      <c r="L521" s="238">
        <v>11.538</v>
      </c>
      <c r="M521" s="238">
        <v>11.679</v>
      </c>
      <c r="N521" s="238">
        <v>10.611000000000001</v>
      </c>
      <c r="O521" s="238">
        <v>9.6989999999999998</v>
      </c>
      <c r="P521" s="238">
        <v>10.034000000000001</v>
      </c>
      <c r="Q521" s="238">
        <v>9.8179999999999996</v>
      </c>
      <c r="R521" s="238">
        <v>10.183999999999999</v>
      </c>
      <c r="S521" s="236">
        <v>9.6999999999999993</v>
      </c>
      <c r="T521" s="237">
        <v>9.4</v>
      </c>
      <c r="U521" s="237">
        <v>9.3000000000000007</v>
      </c>
      <c r="V521" s="237">
        <v>9.5</v>
      </c>
      <c r="W521" s="237">
        <v>9.5</v>
      </c>
      <c r="X521" s="237">
        <v>9.5</v>
      </c>
      <c r="Y521" s="238" t="s">
        <v>2273</v>
      </c>
      <c r="Z521" s="238" t="s">
        <v>2273</v>
      </c>
      <c r="AA521" s="238" t="s">
        <v>2273</v>
      </c>
      <c r="AB521" s="238" t="s">
        <v>2273</v>
      </c>
      <c r="AC521" s="238" t="s">
        <v>2273</v>
      </c>
      <c r="AD521" s="238" t="s">
        <v>2273</v>
      </c>
      <c r="AE521" s="238" t="s">
        <v>2273</v>
      </c>
      <c r="AF521" s="238" t="s">
        <v>2273</v>
      </c>
      <c r="AG521" s="238" t="s">
        <v>2273</v>
      </c>
      <c r="AH521" s="238" t="s">
        <v>2273</v>
      </c>
      <c r="AI521" s="238" t="s">
        <v>2273</v>
      </c>
      <c r="AJ521" s="238" t="s">
        <v>2273</v>
      </c>
      <c r="AK521" s="238" t="s">
        <v>2273</v>
      </c>
      <c r="AL521" s="238" t="s">
        <v>2273</v>
      </c>
      <c r="AM521" s="238" t="s">
        <v>2273</v>
      </c>
      <c r="AN521" s="238" t="s">
        <v>2273</v>
      </c>
      <c r="AO521" s="238" t="s">
        <v>2273</v>
      </c>
      <c r="AP521" s="238" t="s">
        <v>2273</v>
      </c>
      <c r="AQ521" s="238" t="s">
        <v>2273</v>
      </c>
      <c r="AR521" s="238" t="s">
        <v>2273</v>
      </c>
      <c r="AS521" s="238" t="s">
        <v>2273</v>
      </c>
      <c r="AT521" s="238" t="s">
        <v>2273</v>
      </c>
      <c r="AU521" s="238" t="s">
        <v>2273</v>
      </c>
    </row>
    <row r="522" spans="2:47" ht="42" hidden="1">
      <c r="B522" s="239" t="s">
        <v>3881</v>
      </c>
      <c r="C522" s="240" t="s">
        <v>3882</v>
      </c>
      <c r="D522" s="240" t="s">
        <v>2483</v>
      </c>
      <c r="E522" s="240" t="s">
        <v>2433</v>
      </c>
      <c r="F522" s="240" t="s">
        <v>3239</v>
      </c>
      <c r="G522" s="240" t="s">
        <v>3883</v>
      </c>
      <c r="H522" s="240" t="s">
        <v>2874</v>
      </c>
      <c r="I522" s="240" t="s">
        <v>2272</v>
      </c>
      <c r="J522" s="242">
        <v>55.141342999999999</v>
      </c>
      <c r="K522" s="242">
        <v>58.03172</v>
      </c>
      <c r="L522" s="242">
        <v>50.351801000000002</v>
      </c>
      <c r="M522" s="242">
        <v>47.431083000000001</v>
      </c>
      <c r="N522" s="242">
        <v>50.782659000000002</v>
      </c>
      <c r="O522" s="242">
        <v>51.957118999999999</v>
      </c>
      <c r="P522" s="242">
        <v>50.493843999999996</v>
      </c>
      <c r="Q522" s="242">
        <v>45.886273000000003</v>
      </c>
      <c r="R522" s="242">
        <v>62.616827000000001</v>
      </c>
      <c r="S522" s="241">
        <v>66.075299999999999</v>
      </c>
      <c r="T522" s="237">
        <v>59.040500000000002</v>
      </c>
      <c r="U522" s="237">
        <v>65.177300000000002</v>
      </c>
      <c r="V522" s="237">
        <v>73.812699999999992</v>
      </c>
      <c r="W522" s="237">
        <v>79.866199999999992</v>
      </c>
      <c r="X522" s="237">
        <v>83.165899999999993</v>
      </c>
      <c r="Y522" s="242" t="s">
        <v>2273</v>
      </c>
      <c r="Z522" s="242" t="s">
        <v>2273</v>
      </c>
      <c r="AA522" s="242" t="s">
        <v>2273</v>
      </c>
      <c r="AB522" s="242" t="s">
        <v>2273</v>
      </c>
      <c r="AC522" s="242" t="s">
        <v>2273</v>
      </c>
      <c r="AD522" s="242" t="s">
        <v>2273</v>
      </c>
      <c r="AE522" s="242" t="s">
        <v>2273</v>
      </c>
      <c r="AF522" s="242" t="s">
        <v>2273</v>
      </c>
      <c r="AG522" s="242" t="s">
        <v>2273</v>
      </c>
      <c r="AH522" s="242" t="s">
        <v>2273</v>
      </c>
      <c r="AI522" s="242" t="s">
        <v>2273</v>
      </c>
      <c r="AJ522" s="242" t="s">
        <v>2273</v>
      </c>
      <c r="AK522" s="242" t="s">
        <v>2273</v>
      </c>
      <c r="AL522" s="242" t="s">
        <v>2273</v>
      </c>
      <c r="AM522" s="242" t="s">
        <v>2273</v>
      </c>
      <c r="AN522" s="242" t="s">
        <v>2273</v>
      </c>
      <c r="AO522" s="242" t="s">
        <v>2273</v>
      </c>
      <c r="AP522" s="242" t="s">
        <v>2273</v>
      </c>
      <c r="AQ522" s="242" t="s">
        <v>2273</v>
      </c>
      <c r="AR522" s="242" t="s">
        <v>2273</v>
      </c>
      <c r="AS522" s="242" t="s">
        <v>2273</v>
      </c>
      <c r="AT522" s="242" t="s">
        <v>2273</v>
      </c>
      <c r="AU522" s="242" t="s">
        <v>2273</v>
      </c>
    </row>
    <row r="523" spans="2:47" ht="52.5" hidden="1">
      <c r="B523" s="234" t="s">
        <v>3884</v>
      </c>
      <c r="C523" s="235" t="s">
        <v>3885</v>
      </c>
      <c r="D523" s="235" t="s">
        <v>3886</v>
      </c>
      <c r="E523" s="235" t="s">
        <v>2268</v>
      </c>
      <c r="F523" s="235" t="s">
        <v>2657</v>
      </c>
      <c r="G523" s="235" t="s">
        <v>3887</v>
      </c>
      <c r="H523" s="235" t="s">
        <v>2268</v>
      </c>
      <c r="I523" s="235" t="s">
        <v>2272</v>
      </c>
      <c r="J523" s="238">
        <v>6.4180000000000001</v>
      </c>
      <c r="K523" s="238">
        <v>6.7910000000000004</v>
      </c>
      <c r="L523" s="238">
        <v>8.2539999999999996</v>
      </c>
      <c r="M523" s="238">
        <v>8.7729999999999997</v>
      </c>
      <c r="N523" s="238">
        <v>7.875</v>
      </c>
      <c r="O523" s="238">
        <v>7.4619999999999997</v>
      </c>
      <c r="P523" s="238">
        <v>8.0749999999999993</v>
      </c>
      <c r="Q523" s="238">
        <v>9.8179999999999996</v>
      </c>
      <c r="R523" s="238">
        <v>7.9610000000000003</v>
      </c>
      <c r="S523" s="236">
        <v>6.5</v>
      </c>
      <c r="T523" s="237">
        <v>7.2</v>
      </c>
      <c r="U523" s="237">
        <v>6.8</v>
      </c>
      <c r="V523" s="237">
        <v>6.4</v>
      </c>
      <c r="W523" s="237">
        <v>6.1</v>
      </c>
      <c r="X523" s="237">
        <v>5.9</v>
      </c>
      <c r="Y523" s="238" t="s">
        <v>2273</v>
      </c>
      <c r="Z523" s="238" t="s">
        <v>2273</v>
      </c>
      <c r="AA523" s="238" t="s">
        <v>2273</v>
      </c>
      <c r="AB523" s="238" t="s">
        <v>2273</v>
      </c>
      <c r="AC523" s="238" t="s">
        <v>2273</v>
      </c>
      <c r="AD523" s="238" t="s">
        <v>2273</v>
      </c>
      <c r="AE523" s="238" t="s">
        <v>2273</v>
      </c>
      <c r="AF523" s="238" t="s">
        <v>2273</v>
      </c>
      <c r="AG523" s="238" t="s">
        <v>2273</v>
      </c>
      <c r="AH523" s="238" t="s">
        <v>2273</v>
      </c>
      <c r="AI523" s="238" t="s">
        <v>2273</v>
      </c>
      <c r="AJ523" s="238" t="s">
        <v>2273</v>
      </c>
      <c r="AK523" s="238" t="s">
        <v>2273</v>
      </c>
      <c r="AL523" s="238" t="s">
        <v>2273</v>
      </c>
      <c r="AM523" s="238" t="s">
        <v>2273</v>
      </c>
      <c r="AN523" s="238" t="s">
        <v>2273</v>
      </c>
      <c r="AO523" s="238" t="s">
        <v>2273</v>
      </c>
      <c r="AP523" s="238" t="s">
        <v>2273</v>
      </c>
      <c r="AQ523" s="238" t="s">
        <v>2273</v>
      </c>
      <c r="AR523" s="238" t="s">
        <v>2273</v>
      </c>
      <c r="AS523" s="238" t="s">
        <v>2273</v>
      </c>
      <c r="AT523" s="238" t="s">
        <v>2273</v>
      </c>
      <c r="AU523" s="238" t="s">
        <v>2273</v>
      </c>
    </row>
    <row r="524" spans="2:47" ht="31.5" hidden="1">
      <c r="B524" s="239" t="s">
        <v>3888</v>
      </c>
      <c r="C524" s="240" t="s">
        <v>3889</v>
      </c>
      <c r="D524" s="240" t="s">
        <v>2268</v>
      </c>
      <c r="E524" s="240" t="s">
        <v>2268</v>
      </c>
      <c r="F524" s="240" t="s">
        <v>2425</v>
      </c>
      <c r="G524" s="240" t="s">
        <v>3890</v>
      </c>
      <c r="H524" s="240" t="s">
        <v>2268</v>
      </c>
      <c r="I524" s="240" t="s">
        <v>2272</v>
      </c>
      <c r="J524" s="242">
        <v>-6.8570000000000002</v>
      </c>
      <c r="K524" s="242">
        <v>-5.7060000000000004</v>
      </c>
      <c r="L524" s="242">
        <v>-12.234999999999999</v>
      </c>
      <c r="M524" s="242">
        <v>-7.5540000000000003</v>
      </c>
      <c r="N524" s="242">
        <v>4.7320000000000002</v>
      </c>
      <c r="O524" s="242">
        <v>4.7220000000000004</v>
      </c>
      <c r="P524" s="242">
        <v>1.157</v>
      </c>
      <c r="Q524" s="242">
        <v>-6.7629999999999999</v>
      </c>
      <c r="R524" s="242">
        <v>14.151</v>
      </c>
      <c r="S524" s="241">
        <v>23</v>
      </c>
      <c r="T524" s="237">
        <v>-5.5</v>
      </c>
      <c r="U524" s="237">
        <v>0.1</v>
      </c>
      <c r="V524" s="237">
        <v>-1.1000000000000001</v>
      </c>
      <c r="W524" s="237">
        <v>0.9</v>
      </c>
      <c r="X524" s="237">
        <v>2.5</v>
      </c>
      <c r="Y524" s="237">
        <v>2.5</v>
      </c>
      <c r="Z524" s="237">
        <v>2.4</v>
      </c>
      <c r="AA524" s="237">
        <v>2.2999999999999998</v>
      </c>
      <c r="AB524" s="237">
        <v>2.2999999999999998</v>
      </c>
      <c r="AC524" s="237">
        <v>2.4</v>
      </c>
      <c r="AD524" s="237">
        <v>2.4</v>
      </c>
      <c r="AE524" s="237">
        <v>2.4</v>
      </c>
      <c r="AF524" s="237">
        <v>2.2999999999999998</v>
      </c>
      <c r="AG524" s="237">
        <v>2.4</v>
      </c>
      <c r="AH524" s="237">
        <v>2.4</v>
      </c>
      <c r="AI524" s="237">
        <v>2.4</v>
      </c>
      <c r="AJ524" s="237">
        <v>2.5</v>
      </c>
      <c r="AK524" s="237">
        <v>2.2999999999999998</v>
      </c>
      <c r="AL524" s="237">
        <v>2.2999999999999998</v>
      </c>
      <c r="AM524" s="237">
        <v>2.2999999999999998</v>
      </c>
      <c r="AN524" s="237">
        <v>2.2999999999999998</v>
      </c>
      <c r="AO524" s="237">
        <v>2.2000000000000002</v>
      </c>
      <c r="AP524" s="237">
        <v>2.2000000000000002</v>
      </c>
      <c r="AQ524" s="237">
        <v>2.2000000000000002</v>
      </c>
      <c r="AR524" s="237">
        <v>2.2000000000000002</v>
      </c>
      <c r="AS524" s="237">
        <v>2.2000000000000002</v>
      </c>
      <c r="AT524" s="237">
        <v>2.1</v>
      </c>
      <c r="AU524" s="237">
        <v>2.1</v>
      </c>
    </row>
    <row r="525" spans="2:47" ht="31.5" hidden="1">
      <c r="B525" s="234" t="s">
        <v>3891</v>
      </c>
      <c r="C525" s="235" t="s">
        <v>3892</v>
      </c>
      <c r="D525" s="235" t="s">
        <v>2268</v>
      </c>
      <c r="E525" s="235" t="s">
        <v>2268</v>
      </c>
      <c r="F525" s="235" t="s">
        <v>2425</v>
      </c>
      <c r="G525" s="235" t="s">
        <v>3893</v>
      </c>
      <c r="H525" s="235" t="s">
        <v>2268</v>
      </c>
      <c r="I525" s="235" t="s">
        <v>2272</v>
      </c>
      <c r="J525" s="238">
        <v>100.127</v>
      </c>
      <c r="K525" s="238">
        <v>94.414000000000001</v>
      </c>
      <c r="L525" s="238">
        <v>82.863</v>
      </c>
      <c r="M525" s="238">
        <v>76.603999999999999</v>
      </c>
      <c r="N525" s="238">
        <v>80.228999999999999</v>
      </c>
      <c r="O525" s="238">
        <v>84.016999999999996</v>
      </c>
      <c r="P525" s="238">
        <v>84.989000000000004</v>
      </c>
      <c r="Q525" s="238">
        <v>79.241</v>
      </c>
      <c r="R525" s="238">
        <v>90.454999999999998</v>
      </c>
      <c r="S525" s="236">
        <v>111.2</v>
      </c>
      <c r="T525" s="237">
        <v>105.1</v>
      </c>
      <c r="U525" s="237">
        <v>105.2</v>
      </c>
      <c r="V525" s="237">
        <v>104.1</v>
      </c>
      <c r="W525" s="237">
        <v>105</v>
      </c>
      <c r="X525" s="237">
        <v>107.6</v>
      </c>
      <c r="Y525" s="237">
        <v>110.3</v>
      </c>
      <c r="Z525" s="237">
        <v>113</v>
      </c>
      <c r="AA525" s="237">
        <v>115.6</v>
      </c>
      <c r="AB525" s="237">
        <v>118.3</v>
      </c>
      <c r="AC525" s="237">
        <v>121.1</v>
      </c>
      <c r="AD525" s="237">
        <v>124</v>
      </c>
      <c r="AE525" s="237">
        <v>126.9</v>
      </c>
      <c r="AF525" s="237">
        <v>129.80000000000001</v>
      </c>
      <c r="AG525" s="237">
        <v>132.9</v>
      </c>
      <c r="AH525" s="237">
        <v>136.1</v>
      </c>
      <c r="AI525" s="237">
        <v>139.4</v>
      </c>
      <c r="AJ525" s="237">
        <v>142.9</v>
      </c>
      <c r="AK525" s="237">
        <v>146.1</v>
      </c>
      <c r="AL525" s="237">
        <v>149.4</v>
      </c>
      <c r="AM525" s="237">
        <v>152.80000000000001</v>
      </c>
      <c r="AN525" s="237">
        <v>156.30000000000001</v>
      </c>
      <c r="AO525" s="237">
        <v>159.80000000000001</v>
      </c>
      <c r="AP525" s="237">
        <v>163.30000000000001</v>
      </c>
      <c r="AQ525" s="237">
        <v>166.9</v>
      </c>
      <c r="AR525" s="237">
        <v>170.5</v>
      </c>
      <c r="AS525" s="237">
        <v>174.2</v>
      </c>
      <c r="AT525" s="237">
        <v>178</v>
      </c>
      <c r="AU525" s="237">
        <v>181.7</v>
      </c>
    </row>
    <row r="526" spans="2:47" ht="52.5" hidden="1">
      <c r="B526" s="239" t="s">
        <v>3894</v>
      </c>
      <c r="C526" s="240" t="s">
        <v>3895</v>
      </c>
      <c r="D526" s="240" t="s">
        <v>2268</v>
      </c>
      <c r="E526" s="240" t="s">
        <v>2268</v>
      </c>
      <c r="F526" s="240" t="s">
        <v>2414</v>
      </c>
      <c r="G526" s="240" t="s">
        <v>3896</v>
      </c>
      <c r="H526" s="240" t="s">
        <v>2268</v>
      </c>
      <c r="I526" s="240" t="s">
        <v>2272</v>
      </c>
      <c r="J526" s="242" t="s">
        <v>2273</v>
      </c>
      <c r="K526" s="242" t="s">
        <v>2273</v>
      </c>
      <c r="L526" s="242" t="s">
        <v>2273</v>
      </c>
      <c r="M526" s="242" t="s">
        <v>2273</v>
      </c>
      <c r="N526" s="242" t="s">
        <v>2273</v>
      </c>
      <c r="O526" s="242" t="s">
        <v>2273</v>
      </c>
      <c r="P526" s="242" t="s">
        <v>2273</v>
      </c>
      <c r="Q526" s="242" t="s">
        <v>2273</v>
      </c>
      <c r="R526" s="242" t="s">
        <v>2273</v>
      </c>
      <c r="S526" s="242" t="s">
        <v>2273</v>
      </c>
      <c r="T526" s="242" t="s">
        <v>2273</v>
      </c>
      <c r="U526" s="242" t="s">
        <v>2273</v>
      </c>
      <c r="V526" s="242" t="s">
        <v>2273</v>
      </c>
      <c r="W526" s="242" t="s">
        <v>2273</v>
      </c>
      <c r="X526" s="242" t="s">
        <v>2273</v>
      </c>
      <c r="Y526" s="242" t="s">
        <v>2273</v>
      </c>
      <c r="Z526" s="242" t="s">
        <v>2273</v>
      </c>
      <c r="AA526" s="242" t="s">
        <v>2273</v>
      </c>
      <c r="AB526" s="242" t="s">
        <v>2273</v>
      </c>
      <c r="AC526" s="242" t="s">
        <v>2273</v>
      </c>
      <c r="AD526" s="242" t="s">
        <v>2273</v>
      </c>
      <c r="AE526" s="242" t="s">
        <v>2273</v>
      </c>
      <c r="AF526" s="242" t="s">
        <v>2273</v>
      </c>
      <c r="AG526" s="242" t="s">
        <v>2273</v>
      </c>
      <c r="AH526" s="242" t="s">
        <v>2273</v>
      </c>
      <c r="AI526" s="242" t="s">
        <v>2273</v>
      </c>
      <c r="AJ526" s="242" t="s">
        <v>2273</v>
      </c>
      <c r="AK526" s="242" t="s">
        <v>2273</v>
      </c>
      <c r="AL526" s="242" t="s">
        <v>2273</v>
      </c>
      <c r="AM526" s="242" t="s">
        <v>2273</v>
      </c>
      <c r="AN526" s="242" t="s">
        <v>2273</v>
      </c>
      <c r="AO526" s="242" t="s">
        <v>2273</v>
      </c>
      <c r="AP526" s="242" t="s">
        <v>2273</v>
      </c>
      <c r="AQ526" s="242" t="s">
        <v>2273</v>
      </c>
      <c r="AR526" s="242" t="s">
        <v>2273</v>
      </c>
      <c r="AS526" s="242" t="s">
        <v>2273</v>
      </c>
      <c r="AT526" s="242" t="s">
        <v>2273</v>
      </c>
      <c r="AU526" s="242" t="s">
        <v>2273</v>
      </c>
    </row>
    <row r="527" spans="2:47" ht="31.5" hidden="1">
      <c r="B527" s="234" t="s">
        <v>3897</v>
      </c>
      <c r="C527" s="235" t="s">
        <v>3898</v>
      </c>
      <c r="D527" s="235" t="s">
        <v>2268</v>
      </c>
      <c r="E527" s="235" t="s">
        <v>2268</v>
      </c>
      <c r="F527" s="235" t="s">
        <v>2996</v>
      </c>
      <c r="G527" s="235" t="s">
        <v>3899</v>
      </c>
      <c r="H527" s="235" t="s">
        <v>2268</v>
      </c>
      <c r="I527" s="235" t="s">
        <v>2272</v>
      </c>
      <c r="J527" s="238">
        <v>16.108000000000001</v>
      </c>
      <c r="K527" s="238">
        <v>17.141999999999999</v>
      </c>
      <c r="L527" s="238">
        <v>20.675999999999998</v>
      </c>
      <c r="M527" s="238">
        <v>21.42</v>
      </c>
      <c r="N527" s="238">
        <v>20.527999999999999</v>
      </c>
      <c r="O527" s="238">
        <v>19.908000000000001</v>
      </c>
      <c r="P527" s="238">
        <v>21.321000000000002</v>
      </c>
      <c r="Q527" s="238">
        <v>23.277000000000001</v>
      </c>
      <c r="R527" s="238">
        <v>22.538</v>
      </c>
      <c r="S527" s="238" t="s">
        <v>2273</v>
      </c>
      <c r="T527" s="238" t="s">
        <v>2273</v>
      </c>
      <c r="U527" s="238" t="s">
        <v>2273</v>
      </c>
      <c r="V527" s="238" t="s">
        <v>2273</v>
      </c>
      <c r="W527" s="238" t="s">
        <v>2273</v>
      </c>
      <c r="X527" s="238" t="s">
        <v>2273</v>
      </c>
      <c r="Y527" s="238" t="s">
        <v>2273</v>
      </c>
      <c r="Z527" s="238" t="s">
        <v>2273</v>
      </c>
      <c r="AA527" s="238" t="s">
        <v>2273</v>
      </c>
      <c r="AB527" s="238" t="s">
        <v>2273</v>
      </c>
      <c r="AC527" s="238" t="s">
        <v>2273</v>
      </c>
      <c r="AD527" s="238" t="s">
        <v>2273</v>
      </c>
      <c r="AE527" s="238" t="s">
        <v>2273</v>
      </c>
      <c r="AF527" s="238" t="s">
        <v>2273</v>
      </c>
      <c r="AG527" s="238" t="s">
        <v>2273</v>
      </c>
      <c r="AH527" s="238" t="s">
        <v>2273</v>
      </c>
      <c r="AI527" s="238" t="s">
        <v>2273</v>
      </c>
      <c r="AJ527" s="238" t="s">
        <v>2273</v>
      </c>
      <c r="AK527" s="238" t="s">
        <v>2273</v>
      </c>
      <c r="AL527" s="238" t="s">
        <v>2273</v>
      </c>
      <c r="AM527" s="238" t="s">
        <v>2273</v>
      </c>
      <c r="AN527" s="238" t="s">
        <v>2273</v>
      </c>
      <c r="AO527" s="238" t="s">
        <v>2273</v>
      </c>
      <c r="AP527" s="238" t="s">
        <v>2273</v>
      </c>
      <c r="AQ527" s="238" t="s">
        <v>2273</v>
      </c>
      <c r="AR527" s="238" t="s">
        <v>2273</v>
      </c>
      <c r="AS527" s="238" t="s">
        <v>2273</v>
      </c>
      <c r="AT527" s="238" t="s">
        <v>2273</v>
      </c>
      <c r="AU527" s="238" t="s">
        <v>2273</v>
      </c>
    </row>
    <row r="528" spans="2:47" ht="31.5" hidden="1">
      <c r="B528" s="239" t="s">
        <v>3900</v>
      </c>
      <c r="C528" s="240" t="s">
        <v>3901</v>
      </c>
      <c r="D528" s="240" t="s">
        <v>2268</v>
      </c>
      <c r="E528" s="240" t="s">
        <v>2268</v>
      </c>
      <c r="F528" s="240" t="s">
        <v>2996</v>
      </c>
      <c r="G528" s="240" t="s">
        <v>3902</v>
      </c>
      <c r="H528" s="240" t="s">
        <v>2268</v>
      </c>
      <c r="I528" s="240" t="s">
        <v>2272</v>
      </c>
      <c r="J528" s="242">
        <v>8.1010000000000009</v>
      </c>
      <c r="K528" s="242">
        <v>8.6660000000000004</v>
      </c>
      <c r="L528" s="242">
        <v>10.129</v>
      </c>
      <c r="M528" s="242">
        <v>10.686</v>
      </c>
      <c r="N528" s="242">
        <v>10.538</v>
      </c>
      <c r="O528" s="242">
        <v>11.03</v>
      </c>
      <c r="P528" s="242">
        <v>12.347</v>
      </c>
      <c r="Q528" s="242">
        <v>12.352</v>
      </c>
      <c r="R528" s="242">
        <v>11.976000000000001</v>
      </c>
      <c r="S528" s="242" t="s">
        <v>2273</v>
      </c>
      <c r="T528" s="242" t="s">
        <v>2273</v>
      </c>
      <c r="U528" s="242" t="s">
        <v>2273</v>
      </c>
      <c r="V528" s="242" t="s">
        <v>2273</v>
      </c>
      <c r="W528" s="242" t="s">
        <v>2273</v>
      </c>
      <c r="X528" s="242" t="s">
        <v>2273</v>
      </c>
      <c r="Y528" s="242" t="s">
        <v>2273</v>
      </c>
      <c r="Z528" s="242" t="s">
        <v>2273</v>
      </c>
      <c r="AA528" s="242" t="s">
        <v>2273</v>
      </c>
      <c r="AB528" s="242" t="s">
        <v>2273</v>
      </c>
      <c r="AC528" s="242" t="s">
        <v>2273</v>
      </c>
      <c r="AD528" s="242" t="s">
        <v>2273</v>
      </c>
      <c r="AE528" s="242" t="s">
        <v>2273</v>
      </c>
      <c r="AF528" s="242" t="s">
        <v>2273</v>
      </c>
      <c r="AG528" s="242" t="s">
        <v>2273</v>
      </c>
      <c r="AH528" s="242" t="s">
        <v>2273</v>
      </c>
      <c r="AI528" s="242" t="s">
        <v>2273</v>
      </c>
      <c r="AJ528" s="242" t="s">
        <v>2273</v>
      </c>
      <c r="AK528" s="242" t="s">
        <v>2273</v>
      </c>
      <c r="AL528" s="242" t="s">
        <v>2273</v>
      </c>
      <c r="AM528" s="242" t="s">
        <v>2273</v>
      </c>
      <c r="AN528" s="242" t="s">
        <v>2273</v>
      </c>
      <c r="AO528" s="242" t="s">
        <v>2273</v>
      </c>
      <c r="AP528" s="242" t="s">
        <v>2273</v>
      </c>
      <c r="AQ528" s="242" t="s">
        <v>2273</v>
      </c>
      <c r="AR528" s="242" t="s">
        <v>2273</v>
      </c>
      <c r="AS528" s="242" t="s">
        <v>2273</v>
      </c>
      <c r="AT528" s="242" t="s">
        <v>2273</v>
      </c>
      <c r="AU528" s="242" t="s">
        <v>2273</v>
      </c>
    </row>
    <row r="529" spans="2:47" ht="31.5" hidden="1">
      <c r="B529" s="234" t="s">
        <v>3903</v>
      </c>
      <c r="C529" s="235" t="s">
        <v>3904</v>
      </c>
      <c r="D529" s="235" t="s">
        <v>2268</v>
      </c>
      <c r="E529" s="235" t="s">
        <v>2268</v>
      </c>
      <c r="F529" s="235" t="s">
        <v>2996</v>
      </c>
      <c r="G529" s="235" t="s">
        <v>3905</v>
      </c>
      <c r="H529" s="235" t="s">
        <v>2268</v>
      </c>
      <c r="I529" s="235" t="s">
        <v>2272</v>
      </c>
      <c r="J529" s="238">
        <v>11.643000000000001</v>
      </c>
      <c r="K529" s="238">
        <v>10.231999999999999</v>
      </c>
      <c r="L529" s="238">
        <v>10.505000000000001</v>
      </c>
      <c r="M529" s="238">
        <v>11.689</v>
      </c>
      <c r="N529" s="238">
        <v>11.505000000000001</v>
      </c>
      <c r="O529" s="238">
        <v>10.202999999999999</v>
      </c>
      <c r="P529" s="238">
        <v>9.4429999999999996</v>
      </c>
      <c r="Q529" s="238">
        <v>9.8409999999999993</v>
      </c>
      <c r="R529" s="238">
        <v>8.8840000000000003</v>
      </c>
      <c r="S529" s="238" t="s">
        <v>2273</v>
      </c>
      <c r="T529" s="238" t="s">
        <v>2273</v>
      </c>
      <c r="U529" s="238" t="s">
        <v>2273</v>
      </c>
      <c r="V529" s="238" t="s">
        <v>2273</v>
      </c>
      <c r="W529" s="238" t="s">
        <v>2273</v>
      </c>
      <c r="X529" s="238" t="s">
        <v>2273</v>
      </c>
      <c r="Y529" s="238" t="s">
        <v>2273</v>
      </c>
      <c r="Z529" s="238" t="s">
        <v>2273</v>
      </c>
      <c r="AA529" s="238" t="s">
        <v>2273</v>
      </c>
      <c r="AB529" s="238" t="s">
        <v>2273</v>
      </c>
      <c r="AC529" s="238" t="s">
        <v>2273</v>
      </c>
      <c r="AD529" s="238" t="s">
        <v>2273</v>
      </c>
      <c r="AE529" s="238" t="s">
        <v>2273</v>
      </c>
      <c r="AF529" s="238" t="s">
        <v>2273</v>
      </c>
      <c r="AG529" s="238" t="s">
        <v>2273</v>
      </c>
      <c r="AH529" s="238" t="s">
        <v>2273</v>
      </c>
      <c r="AI529" s="238" t="s">
        <v>2273</v>
      </c>
      <c r="AJ529" s="238" t="s">
        <v>2273</v>
      </c>
      <c r="AK529" s="238" t="s">
        <v>2273</v>
      </c>
      <c r="AL529" s="238" t="s">
        <v>2273</v>
      </c>
      <c r="AM529" s="238" t="s">
        <v>2273</v>
      </c>
      <c r="AN529" s="238" t="s">
        <v>2273</v>
      </c>
      <c r="AO529" s="238" t="s">
        <v>2273</v>
      </c>
      <c r="AP529" s="238" t="s">
        <v>2273</v>
      </c>
      <c r="AQ529" s="238" t="s">
        <v>2273</v>
      </c>
      <c r="AR529" s="238" t="s">
        <v>2273</v>
      </c>
      <c r="AS529" s="238" t="s">
        <v>2273</v>
      </c>
      <c r="AT529" s="238" t="s">
        <v>2273</v>
      </c>
      <c r="AU529" s="238" t="s">
        <v>2273</v>
      </c>
    </row>
    <row r="530" spans="2:47" ht="31.5" hidden="1">
      <c r="B530" s="239" t="s">
        <v>3906</v>
      </c>
      <c r="C530" s="240" t="s">
        <v>3907</v>
      </c>
      <c r="D530" s="240" t="s">
        <v>2268</v>
      </c>
      <c r="E530" s="240" t="s">
        <v>2268</v>
      </c>
      <c r="F530" s="240" t="s">
        <v>2996</v>
      </c>
      <c r="G530" s="240" t="s">
        <v>3908</v>
      </c>
      <c r="H530" s="240" t="s">
        <v>2268</v>
      </c>
      <c r="I530" s="240" t="s">
        <v>2272</v>
      </c>
      <c r="J530" s="242">
        <v>4.0309999999999997</v>
      </c>
      <c r="K530" s="242">
        <v>3.8839999999999999</v>
      </c>
      <c r="L530" s="242">
        <v>3.766</v>
      </c>
      <c r="M530" s="242">
        <v>3.7269999999999999</v>
      </c>
      <c r="N530" s="242">
        <v>3.9470000000000001</v>
      </c>
      <c r="O530" s="242">
        <v>3.871</v>
      </c>
      <c r="P530" s="242">
        <v>4.0890000000000004</v>
      </c>
      <c r="Q530" s="242">
        <v>3.9950000000000001</v>
      </c>
      <c r="R530" s="242">
        <v>5.3520000000000003</v>
      </c>
      <c r="S530" s="242" t="s">
        <v>2273</v>
      </c>
      <c r="T530" s="242" t="s">
        <v>2273</v>
      </c>
      <c r="U530" s="242" t="s">
        <v>2273</v>
      </c>
      <c r="V530" s="242" t="s">
        <v>2273</v>
      </c>
      <c r="W530" s="242" t="s">
        <v>2273</v>
      </c>
      <c r="X530" s="242" t="s">
        <v>2273</v>
      </c>
      <c r="Y530" s="242" t="s">
        <v>2273</v>
      </c>
      <c r="Z530" s="242" t="s">
        <v>2273</v>
      </c>
      <c r="AA530" s="242" t="s">
        <v>2273</v>
      </c>
      <c r="AB530" s="242" t="s">
        <v>2273</v>
      </c>
      <c r="AC530" s="242" t="s">
        <v>2273</v>
      </c>
      <c r="AD530" s="242" t="s">
        <v>2273</v>
      </c>
      <c r="AE530" s="242" t="s">
        <v>2273</v>
      </c>
      <c r="AF530" s="242" t="s">
        <v>2273</v>
      </c>
      <c r="AG530" s="242" t="s">
        <v>2273</v>
      </c>
      <c r="AH530" s="242" t="s">
        <v>2273</v>
      </c>
      <c r="AI530" s="242" t="s">
        <v>2273</v>
      </c>
      <c r="AJ530" s="242" t="s">
        <v>2273</v>
      </c>
      <c r="AK530" s="242" t="s">
        <v>2273</v>
      </c>
      <c r="AL530" s="242" t="s">
        <v>2273</v>
      </c>
      <c r="AM530" s="242" t="s">
        <v>2273</v>
      </c>
      <c r="AN530" s="242" t="s">
        <v>2273</v>
      </c>
      <c r="AO530" s="242" t="s">
        <v>2273</v>
      </c>
      <c r="AP530" s="242" t="s">
        <v>2273</v>
      </c>
      <c r="AQ530" s="242" t="s">
        <v>2273</v>
      </c>
      <c r="AR530" s="242" t="s">
        <v>2273</v>
      </c>
      <c r="AS530" s="242" t="s">
        <v>2273</v>
      </c>
      <c r="AT530" s="242" t="s">
        <v>2273</v>
      </c>
      <c r="AU530" s="242" t="s">
        <v>2273</v>
      </c>
    </row>
    <row r="531" spans="2:47" ht="21" hidden="1">
      <c r="B531" s="234" t="s">
        <v>3909</v>
      </c>
      <c r="C531" s="235" t="s">
        <v>3910</v>
      </c>
      <c r="D531" s="235" t="s">
        <v>2268</v>
      </c>
      <c r="E531" s="235" t="s">
        <v>2268</v>
      </c>
      <c r="F531" s="235" t="s">
        <v>2285</v>
      </c>
      <c r="G531" s="235" t="s">
        <v>3911</v>
      </c>
      <c r="H531" s="235" t="s">
        <v>2268</v>
      </c>
      <c r="I531" s="235" t="s">
        <v>2272</v>
      </c>
      <c r="J531" s="238">
        <v>108.42700000000001</v>
      </c>
      <c r="K531" s="238">
        <v>104.259</v>
      </c>
      <c r="L531" s="238">
        <v>82.168999999999997</v>
      </c>
      <c r="M531" s="238">
        <v>76.676000000000002</v>
      </c>
      <c r="N531" s="238">
        <v>83.843999999999994</v>
      </c>
      <c r="O531" s="238">
        <v>91.59</v>
      </c>
      <c r="P531" s="238">
        <v>87.191000000000003</v>
      </c>
      <c r="Q531" s="238">
        <v>78.62</v>
      </c>
      <c r="R531" s="238">
        <v>95.415000000000006</v>
      </c>
      <c r="S531" s="236">
        <v>106.7</v>
      </c>
      <c r="T531" s="237">
        <v>102.7</v>
      </c>
      <c r="U531" s="237">
        <v>107.6</v>
      </c>
      <c r="V531" s="237">
        <v>110.8</v>
      </c>
      <c r="W531" s="237">
        <v>113.4</v>
      </c>
      <c r="X531" s="237">
        <v>115.6</v>
      </c>
      <c r="Y531" s="238" t="s">
        <v>2273</v>
      </c>
      <c r="Z531" s="238" t="s">
        <v>2273</v>
      </c>
      <c r="AA531" s="238" t="s">
        <v>2273</v>
      </c>
      <c r="AB531" s="238" t="s">
        <v>2273</v>
      </c>
      <c r="AC531" s="238" t="s">
        <v>2273</v>
      </c>
      <c r="AD531" s="238" t="s">
        <v>2273</v>
      </c>
      <c r="AE531" s="238" t="s">
        <v>2273</v>
      </c>
      <c r="AF531" s="238" t="s">
        <v>2273</v>
      </c>
      <c r="AG531" s="238" t="s">
        <v>2273</v>
      </c>
      <c r="AH531" s="238" t="s">
        <v>2273</v>
      </c>
      <c r="AI531" s="238" t="s">
        <v>2273</v>
      </c>
      <c r="AJ531" s="238" t="s">
        <v>2273</v>
      </c>
      <c r="AK531" s="238" t="s">
        <v>2273</v>
      </c>
      <c r="AL531" s="238" t="s">
        <v>2273</v>
      </c>
      <c r="AM531" s="238" t="s">
        <v>2273</v>
      </c>
      <c r="AN531" s="238" t="s">
        <v>2273</v>
      </c>
      <c r="AO531" s="238" t="s">
        <v>2273</v>
      </c>
      <c r="AP531" s="238" t="s">
        <v>2273</v>
      </c>
      <c r="AQ531" s="238" t="s">
        <v>2273</v>
      </c>
      <c r="AR531" s="238" t="s">
        <v>2273</v>
      </c>
      <c r="AS531" s="238" t="s">
        <v>2273</v>
      </c>
      <c r="AT531" s="238" t="s">
        <v>2273</v>
      </c>
      <c r="AU531" s="238" t="s">
        <v>2273</v>
      </c>
    </row>
    <row r="532" spans="2:47" ht="52.5" hidden="1">
      <c r="B532" s="239" t="s">
        <v>3912</v>
      </c>
      <c r="C532" s="240" t="s">
        <v>3913</v>
      </c>
      <c r="D532" s="240" t="s">
        <v>2268</v>
      </c>
      <c r="E532" s="240" t="s">
        <v>2268</v>
      </c>
      <c r="F532" s="240" t="s">
        <v>3291</v>
      </c>
      <c r="G532" s="240" t="s">
        <v>3914</v>
      </c>
      <c r="H532" s="240" t="s">
        <v>2268</v>
      </c>
      <c r="I532" s="240" t="s">
        <v>2272</v>
      </c>
      <c r="J532" s="242">
        <v>-4.6459999999999999</v>
      </c>
      <c r="K532" s="242">
        <v>-3.8439999999999999</v>
      </c>
      <c r="L532" s="242">
        <v>-21.187999999999999</v>
      </c>
      <c r="M532" s="242">
        <v>-6.6840000000000002</v>
      </c>
      <c r="N532" s="242">
        <v>9.3480000000000008</v>
      </c>
      <c r="O532" s="242">
        <v>9.2390000000000008</v>
      </c>
      <c r="P532" s="242">
        <v>-4.8040000000000003</v>
      </c>
      <c r="Q532" s="242">
        <v>-9.83</v>
      </c>
      <c r="R532" s="242">
        <v>21.361999999999998</v>
      </c>
      <c r="S532" s="241">
        <v>11.8</v>
      </c>
      <c r="T532" s="237">
        <v>-3.8</v>
      </c>
      <c r="U532" s="237">
        <v>4.8</v>
      </c>
      <c r="V532" s="237">
        <v>3</v>
      </c>
      <c r="W532" s="237">
        <v>2.2999999999999998</v>
      </c>
      <c r="X532" s="237">
        <v>1.9</v>
      </c>
      <c r="Y532" s="242" t="s">
        <v>2273</v>
      </c>
      <c r="Z532" s="242" t="s">
        <v>2273</v>
      </c>
      <c r="AA532" s="242" t="s">
        <v>2273</v>
      </c>
      <c r="AB532" s="242" t="s">
        <v>2273</v>
      </c>
      <c r="AC532" s="242" t="s">
        <v>2273</v>
      </c>
      <c r="AD532" s="242" t="s">
        <v>2273</v>
      </c>
      <c r="AE532" s="242" t="s">
        <v>2273</v>
      </c>
      <c r="AF532" s="242" t="s">
        <v>2273</v>
      </c>
      <c r="AG532" s="242" t="s">
        <v>2273</v>
      </c>
      <c r="AH532" s="242" t="s">
        <v>2273</v>
      </c>
      <c r="AI532" s="242" t="s">
        <v>2273</v>
      </c>
      <c r="AJ532" s="242" t="s">
        <v>2273</v>
      </c>
      <c r="AK532" s="242" t="s">
        <v>2273</v>
      </c>
      <c r="AL532" s="242" t="s">
        <v>2273</v>
      </c>
      <c r="AM532" s="242" t="s">
        <v>2273</v>
      </c>
      <c r="AN532" s="242" t="s">
        <v>2273</v>
      </c>
      <c r="AO532" s="242" t="s">
        <v>2273</v>
      </c>
      <c r="AP532" s="242" t="s">
        <v>2273</v>
      </c>
      <c r="AQ532" s="242" t="s">
        <v>2273</v>
      </c>
      <c r="AR532" s="242" t="s">
        <v>2273</v>
      </c>
      <c r="AS532" s="242" t="s">
        <v>2273</v>
      </c>
      <c r="AT532" s="242" t="s">
        <v>2273</v>
      </c>
      <c r="AU532" s="242" t="s">
        <v>2273</v>
      </c>
    </row>
    <row r="533" spans="2:47" ht="21" hidden="1">
      <c r="B533" s="234" t="s">
        <v>3915</v>
      </c>
      <c r="C533" s="235" t="s">
        <v>3916</v>
      </c>
      <c r="D533" s="235" t="s">
        <v>2268</v>
      </c>
      <c r="E533" s="235" t="s">
        <v>2268</v>
      </c>
      <c r="F533" s="235" t="s">
        <v>2285</v>
      </c>
      <c r="G533" s="235" t="s">
        <v>3917</v>
      </c>
      <c r="H533" s="235" t="s">
        <v>2268</v>
      </c>
      <c r="I533" s="235" t="s">
        <v>2272</v>
      </c>
      <c r="J533" s="238">
        <v>121.691</v>
      </c>
      <c r="K533" s="238">
        <v>122.035</v>
      </c>
      <c r="L533" s="238">
        <v>122.857</v>
      </c>
      <c r="M533" s="238">
        <v>127.664</v>
      </c>
      <c r="N533" s="238">
        <v>138.96</v>
      </c>
      <c r="O533" s="238">
        <v>141.767</v>
      </c>
      <c r="P533" s="238">
        <v>138.21100000000001</v>
      </c>
      <c r="Q533" s="238">
        <v>138.69300000000001</v>
      </c>
      <c r="R533" s="238">
        <v>156.434</v>
      </c>
      <c r="S533" s="236">
        <v>167.1</v>
      </c>
      <c r="T533" s="237">
        <v>169.5</v>
      </c>
      <c r="U533" s="237">
        <v>174.3</v>
      </c>
      <c r="V533" s="237">
        <v>180.5</v>
      </c>
      <c r="W533" s="237">
        <v>186.9</v>
      </c>
      <c r="X533" s="237">
        <v>192.8</v>
      </c>
      <c r="Y533" s="238" t="s">
        <v>2273</v>
      </c>
      <c r="Z533" s="238" t="s">
        <v>2273</v>
      </c>
      <c r="AA533" s="238" t="s">
        <v>2273</v>
      </c>
      <c r="AB533" s="238" t="s">
        <v>2273</v>
      </c>
      <c r="AC533" s="238" t="s">
        <v>2273</v>
      </c>
      <c r="AD533" s="238" t="s">
        <v>2273</v>
      </c>
      <c r="AE533" s="238" t="s">
        <v>2273</v>
      </c>
      <c r="AF533" s="238" t="s">
        <v>2273</v>
      </c>
      <c r="AG533" s="238" t="s">
        <v>2273</v>
      </c>
      <c r="AH533" s="238" t="s">
        <v>2273</v>
      </c>
      <c r="AI533" s="238" t="s">
        <v>2273</v>
      </c>
      <c r="AJ533" s="238" t="s">
        <v>2273</v>
      </c>
      <c r="AK533" s="238" t="s">
        <v>2273</v>
      </c>
      <c r="AL533" s="238" t="s">
        <v>2273</v>
      </c>
      <c r="AM533" s="238" t="s">
        <v>2273</v>
      </c>
      <c r="AN533" s="238" t="s">
        <v>2273</v>
      </c>
      <c r="AO533" s="238" t="s">
        <v>2273</v>
      </c>
      <c r="AP533" s="238" t="s">
        <v>2273</v>
      </c>
      <c r="AQ533" s="238" t="s">
        <v>2273</v>
      </c>
      <c r="AR533" s="238" t="s">
        <v>2273</v>
      </c>
      <c r="AS533" s="238" t="s">
        <v>2273</v>
      </c>
      <c r="AT533" s="238" t="s">
        <v>2273</v>
      </c>
      <c r="AU533" s="238" t="s">
        <v>2273</v>
      </c>
    </row>
    <row r="534" spans="2:47" ht="94.5" hidden="1">
      <c r="B534" s="239" t="s">
        <v>3918</v>
      </c>
      <c r="C534" s="240" t="s">
        <v>3919</v>
      </c>
      <c r="D534" s="240" t="s">
        <v>2268</v>
      </c>
      <c r="E534" s="240" t="s">
        <v>2268</v>
      </c>
      <c r="F534" s="240" t="s">
        <v>3298</v>
      </c>
      <c r="G534" s="240" t="s">
        <v>3920</v>
      </c>
      <c r="H534" s="240" t="s">
        <v>2268</v>
      </c>
      <c r="I534" s="240" t="s">
        <v>2272</v>
      </c>
      <c r="J534" s="242">
        <v>1.218</v>
      </c>
      <c r="K534" s="242">
        <v>0.28299999999999997</v>
      </c>
      <c r="L534" s="242">
        <v>0.67300000000000004</v>
      </c>
      <c r="M534" s="242">
        <v>3.9129999999999998</v>
      </c>
      <c r="N534" s="242">
        <v>8.8490000000000002</v>
      </c>
      <c r="O534" s="242">
        <v>2.0190000000000001</v>
      </c>
      <c r="P534" s="242">
        <v>-2.508</v>
      </c>
      <c r="Q534" s="242">
        <v>0.34799999999999998</v>
      </c>
      <c r="R534" s="242">
        <v>12.792</v>
      </c>
      <c r="S534" s="241">
        <v>6.8</v>
      </c>
      <c r="T534" s="237">
        <v>1.4</v>
      </c>
      <c r="U534" s="237">
        <v>2.8</v>
      </c>
      <c r="V534" s="237">
        <v>3.5</v>
      </c>
      <c r="W534" s="237">
        <v>3.6</v>
      </c>
      <c r="X534" s="237">
        <v>3.2</v>
      </c>
      <c r="Y534" s="242" t="s">
        <v>2273</v>
      </c>
      <c r="Z534" s="242" t="s">
        <v>2273</v>
      </c>
      <c r="AA534" s="242" t="s">
        <v>2273</v>
      </c>
      <c r="AB534" s="242" t="s">
        <v>2273</v>
      </c>
      <c r="AC534" s="242" t="s">
        <v>2273</v>
      </c>
      <c r="AD534" s="242" t="s">
        <v>2273</v>
      </c>
      <c r="AE534" s="242" t="s">
        <v>2273</v>
      </c>
      <c r="AF534" s="242" t="s">
        <v>2273</v>
      </c>
      <c r="AG534" s="242" t="s">
        <v>2273</v>
      </c>
      <c r="AH534" s="242" t="s">
        <v>2273</v>
      </c>
      <c r="AI534" s="242" t="s">
        <v>2273</v>
      </c>
      <c r="AJ534" s="242" t="s">
        <v>2273</v>
      </c>
      <c r="AK534" s="242" t="s">
        <v>2273</v>
      </c>
      <c r="AL534" s="242" t="s">
        <v>2273</v>
      </c>
      <c r="AM534" s="242" t="s">
        <v>2273</v>
      </c>
      <c r="AN534" s="242" t="s">
        <v>2273</v>
      </c>
      <c r="AO534" s="242" t="s">
        <v>2273</v>
      </c>
      <c r="AP534" s="242" t="s">
        <v>2273</v>
      </c>
      <c r="AQ534" s="242" t="s">
        <v>2273</v>
      </c>
      <c r="AR534" s="242" t="s">
        <v>2273</v>
      </c>
      <c r="AS534" s="242" t="s">
        <v>2273</v>
      </c>
      <c r="AT534" s="242" t="s">
        <v>2273</v>
      </c>
      <c r="AU534" s="242" t="s">
        <v>2273</v>
      </c>
    </row>
    <row r="535" spans="2:47" ht="31.5" hidden="1">
      <c r="B535" s="234" t="s">
        <v>3921</v>
      </c>
      <c r="C535" s="235" t="s">
        <v>3922</v>
      </c>
      <c r="D535" s="235" t="s">
        <v>2268</v>
      </c>
      <c r="E535" s="235" t="s">
        <v>2268</v>
      </c>
      <c r="F535" s="235" t="s">
        <v>2544</v>
      </c>
      <c r="G535" s="235" t="s">
        <v>3923</v>
      </c>
      <c r="H535" s="235" t="s">
        <v>2268</v>
      </c>
      <c r="I535" s="235" t="s">
        <v>2272</v>
      </c>
      <c r="J535" s="238">
        <v>46.66</v>
      </c>
      <c r="K535" s="238">
        <v>42.783000000000001</v>
      </c>
      <c r="L535" s="238">
        <v>36.143000000000001</v>
      </c>
      <c r="M535" s="238">
        <v>33.470999999999997</v>
      </c>
      <c r="N535" s="238">
        <v>36.186999999999998</v>
      </c>
      <c r="O535" s="238">
        <v>37.276000000000003</v>
      </c>
      <c r="P535" s="238">
        <v>36.481000000000002</v>
      </c>
      <c r="Q535" s="238">
        <v>32.673999999999999</v>
      </c>
      <c r="R535" s="238">
        <v>38.457000000000001</v>
      </c>
      <c r="S535" s="236">
        <v>47.8</v>
      </c>
      <c r="T535" s="237">
        <v>44.5</v>
      </c>
      <c r="U535" s="237">
        <v>45</v>
      </c>
      <c r="V535" s="237">
        <v>44.8</v>
      </c>
      <c r="W535" s="237">
        <v>45.4</v>
      </c>
      <c r="X535" s="237">
        <v>46.4</v>
      </c>
      <c r="Y535" s="237">
        <v>47.1</v>
      </c>
      <c r="Z535" s="237">
        <v>48</v>
      </c>
      <c r="AA535" s="237">
        <v>48.9</v>
      </c>
      <c r="AB535" s="237">
        <v>49.9</v>
      </c>
      <c r="AC535" s="237">
        <v>51</v>
      </c>
      <c r="AD535" s="237">
        <v>52.1</v>
      </c>
      <c r="AE535" s="237">
        <v>53.3</v>
      </c>
      <c r="AF535" s="237">
        <v>54.4</v>
      </c>
      <c r="AG535" s="237">
        <v>55.5</v>
      </c>
      <c r="AH535" s="237">
        <v>56.5</v>
      </c>
      <c r="AI535" s="237">
        <v>57.5</v>
      </c>
      <c r="AJ535" s="237">
        <v>58.4</v>
      </c>
      <c r="AK535" s="237">
        <v>59.4</v>
      </c>
      <c r="AL535" s="237">
        <v>60.3</v>
      </c>
      <c r="AM535" s="237">
        <v>61.2</v>
      </c>
      <c r="AN535" s="237">
        <v>62.1</v>
      </c>
      <c r="AO535" s="237">
        <v>63</v>
      </c>
      <c r="AP535" s="237">
        <v>64</v>
      </c>
      <c r="AQ535" s="237">
        <v>65</v>
      </c>
      <c r="AR535" s="237">
        <v>66.2</v>
      </c>
      <c r="AS535" s="237">
        <v>67.599999999999994</v>
      </c>
      <c r="AT535" s="237">
        <v>69.099999999999994</v>
      </c>
      <c r="AU535" s="237">
        <v>70.900000000000006</v>
      </c>
    </row>
    <row r="536" spans="2:47" ht="31.5" hidden="1">
      <c r="B536" s="239" t="s">
        <v>3924</v>
      </c>
      <c r="C536" s="240" t="s">
        <v>3925</v>
      </c>
      <c r="D536" s="240" t="s">
        <v>2268</v>
      </c>
      <c r="E536" s="240" t="s">
        <v>2268</v>
      </c>
      <c r="F536" s="240" t="s">
        <v>2544</v>
      </c>
      <c r="G536" s="240" t="s">
        <v>3926</v>
      </c>
      <c r="H536" s="240" t="s">
        <v>2268</v>
      </c>
      <c r="I536" s="240" t="s">
        <v>2272</v>
      </c>
      <c r="J536" s="242">
        <v>1.64</v>
      </c>
      <c r="K536" s="242">
        <v>1.2629999999999999</v>
      </c>
      <c r="L536" s="242">
        <v>2.113</v>
      </c>
      <c r="M536" s="242">
        <v>5.1749999999999998</v>
      </c>
      <c r="N536" s="242">
        <v>8.8569999999999993</v>
      </c>
      <c r="O536" s="242">
        <v>1.7130000000000001</v>
      </c>
      <c r="P536" s="242">
        <v>-1.909</v>
      </c>
      <c r="Q536" s="242">
        <v>-3.1280000000000001</v>
      </c>
      <c r="R536" s="242">
        <v>10.061999999999999</v>
      </c>
      <c r="S536" s="241">
        <v>5.5</v>
      </c>
      <c r="T536" s="237">
        <v>1.8</v>
      </c>
      <c r="U536" s="237">
        <v>3.2</v>
      </c>
      <c r="V536" s="237">
        <v>3.9</v>
      </c>
      <c r="W536" s="237">
        <v>3.8</v>
      </c>
      <c r="X536" s="237">
        <v>3.3</v>
      </c>
      <c r="Y536" s="237">
        <v>3.7</v>
      </c>
      <c r="Z536" s="237">
        <v>4</v>
      </c>
      <c r="AA536" s="237">
        <v>4.0999999999999996</v>
      </c>
      <c r="AB536" s="237">
        <v>4.0999999999999996</v>
      </c>
      <c r="AC536" s="237">
        <v>4.0999999999999996</v>
      </c>
      <c r="AD536" s="237">
        <v>4</v>
      </c>
      <c r="AE536" s="237">
        <v>3.9</v>
      </c>
      <c r="AF536" s="237">
        <v>3.7</v>
      </c>
      <c r="AG536" s="237">
        <v>3.5</v>
      </c>
      <c r="AH536" s="237">
        <v>3.4</v>
      </c>
      <c r="AI536" s="237">
        <v>3.2</v>
      </c>
      <c r="AJ536" s="237">
        <v>3.1</v>
      </c>
      <c r="AK536" s="237">
        <v>2.9</v>
      </c>
      <c r="AL536" s="237">
        <v>2.8</v>
      </c>
      <c r="AM536" s="237">
        <v>2.8</v>
      </c>
      <c r="AN536" s="237">
        <v>2.7</v>
      </c>
      <c r="AO536" s="237">
        <v>2.7</v>
      </c>
      <c r="AP536" s="237">
        <v>2.8</v>
      </c>
      <c r="AQ536" s="237">
        <v>2.9</v>
      </c>
      <c r="AR536" s="237">
        <v>3</v>
      </c>
      <c r="AS536" s="237">
        <v>3.2</v>
      </c>
      <c r="AT536" s="237">
        <v>3.4</v>
      </c>
      <c r="AU536" s="237">
        <v>3.6</v>
      </c>
    </row>
    <row r="537" spans="2:47" ht="52.5" hidden="1">
      <c r="B537" s="234" t="s">
        <v>3927</v>
      </c>
      <c r="C537" s="235" t="s">
        <v>3928</v>
      </c>
      <c r="D537" s="235" t="s">
        <v>2268</v>
      </c>
      <c r="E537" s="235" t="s">
        <v>2268</v>
      </c>
      <c r="F537" s="235" t="s">
        <v>2657</v>
      </c>
      <c r="G537" s="235" t="s">
        <v>3929</v>
      </c>
      <c r="H537" s="235" t="s">
        <v>2268</v>
      </c>
      <c r="I537" s="235" t="s">
        <v>2272</v>
      </c>
      <c r="J537" s="238">
        <v>83.072999999999993</v>
      </c>
      <c r="K537" s="238">
        <v>82.07</v>
      </c>
      <c r="L537" s="238">
        <v>79.040000000000006</v>
      </c>
      <c r="M537" s="238">
        <v>77.906999999999996</v>
      </c>
      <c r="N537" s="238">
        <v>78.683999999999997</v>
      </c>
      <c r="O537" s="238">
        <v>79.507000000000005</v>
      </c>
      <c r="P537" s="238">
        <v>78.489999999999995</v>
      </c>
      <c r="Q537" s="238">
        <v>80.748000000000005</v>
      </c>
      <c r="R537" s="238">
        <v>82.194999999999993</v>
      </c>
      <c r="S537" s="236">
        <v>83.7</v>
      </c>
      <c r="T537" s="237">
        <v>81</v>
      </c>
      <c r="U537" s="237">
        <v>81.099999999999994</v>
      </c>
      <c r="V537" s="237">
        <v>81.599999999999994</v>
      </c>
      <c r="W537" s="237">
        <v>81.8</v>
      </c>
      <c r="X537" s="237">
        <v>81.8</v>
      </c>
      <c r="Y537" s="238" t="s">
        <v>2273</v>
      </c>
      <c r="Z537" s="238" t="s">
        <v>2273</v>
      </c>
      <c r="AA537" s="238" t="s">
        <v>2273</v>
      </c>
      <c r="AB537" s="238" t="s">
        <v>2273</v>
      </c>
      <c r="AC537" s="238" t="s">
        <v>2273</v>
      </c>
      <c r="AD537" s="238" t="s">
        <v>2273</v>
      </c>
      <c r="AE537" s="238" t="s">
        <v>2273</v>
      </c>
      <c r="AF537" s="238" t="s">
        <v>2273</v>
      </c>
      <c r="AG537" s="238" t="s">
        <v>2273</v>
      </c>
      <c r="AH537" s="238" t="s">
        <v>2273</v>
      </c>
      <c r="AI537" s="238" t="s">
        <v>2273</v>
      </c>
      <c r="AJ537" s="238" t="s">
        <v>2273</v>
      </c>
      <c r="AK537" s="238" t="s">
        <v>2273</v>
      </c>
      <c r="AL537" s="238" t="s">
        <v>2273</v>
      </c>
      <c r="AM537" s="238" t="s">
        <v>2273</v>
      </c>
      <c r="AN537" s="238" t="s">
        <v>2273</v>
      </c>
      <c r="AO537" s="238" t="s">
        <v>2273</v>
      </c>
      <c r="AP537" s="238" t="s">
        <v>2273</v>
      </c>
      <c r="AQ537" s="238" t="s">
        <v>2273</v>
      </c>
      <c r="AR537" s="238" t="s">
        <v>2273</v>
      </c>
      <c r="AS537" s="238" t="s">
        <v>2273</v>
      </c>
      <c r="AT537" s="238" t="s">
        <v>2273</v>
      </c>
      <c r="AU537" s="238" t="s">
        <v>2273</v>
      </c>
    </row>
    <row r="538" spans="2:47" ht="52.5" hidden="1">
      <c r="B538" s="239" t="s">
        <v>3930</v>
      </c>
      <c r="C538" s="240" t="s">
        <v>3931</v>
      </c>
      <c r="D538" s="240" t="s">
        <v>2268</v>
      </c>
      <c r="E538" s="240" t="s">
        <v>2268</v>
      </c>
      <c r="F538" s="240" t="s">
        <v>2657</v>
      </c>
      <c r="G538" s="240" t="s">
        <v>3932</v>
      </c>
      <c r="H538" s="240" t="s">
        <v>2268</v>
      </c>
      <c r="I538" s="240" t="s">
        <v>2272</v>
      </c>
      <c r="J538" s="242">
        <v>0.54900000000000004</v>
      </c>
      <c r="K538" s="242">
        <v>0.34799999999999998</v>
      </c>
      <c r="L538" s="242">
        <v>0.30399999999999999</v>
      </c>
      <c r="M538" s="242">
        <v>0.30499999999999999</v>
      </c>
      <c r="N538" s="242">
        <v>0.32900000000000001</v>
      </c>
      <c r="O538" s="242">
        <v>0.28399999999999997</v>
      </c>
      <c r="P538" s="242">
        <v>0.77800000000000002</v>
      </c>
      <c r="Q538" s="242">
        <v>0.82</v>
      </c>
      <c r="R538" s="242">
        <v>1.0669999999999999</v>
      </c>
      <c r="S538" s="241">
        <v>1</v>
      </c>
      <c r="T538" s="237">
        <v>0.4</v>
      </c>
      <c r="U538" s="237">
        <v>0.5</v>
      </c>
      <c r="V538" s="237">
        <v>0.7</v>
      </c>
      <c r="W538" s="237">
        <v>0.5</v>
      </c>
      <c r="X538" s="237">
        <v>0.5</v>
      </c>
      <c r="Y538" s="242" t="s">
        <v>2273</v>
      </c>
      <c r="Z538" s="242" t="s">
        <v>2273</v>
      </c>
      <c r="AA538" s="242" t="s">
        <v>2273</v>
      </c>
      <c r="AB538" s="242" t="s">
        <v>2273</v>
      </c>
      <c r="AC538" s="242" t="s">
        <v>2273</v>
      </c>
      <c r="AD538" s="242" t="s">
        <v>2273</v>
      </c>
      <c r="AE538" s="242" t="s">
        <v>2273</v>
      </c>
      <c r="AF538" s="242" t="s">
        <v>2273</v>
      </c>
      <c r="AG538" s="242" t="s">
        <v>2273</v>
      </c>
      <c r="AH538" s="242" t="s">
        <v>2273</v>
      </c>
      <c r="AI538" s="242" t="s">
        <v>2273</v>
      </c>
      <c r="AJ538" s="242" t="s">
        <v>2273</v>
      </c>
      <c r="AK538" s="242" t="s">
        <v>2273</v>
      </c>
      <c r="AL538" s="242" t="s">
        <v>2273</v>
      </c>
      <c r="AM538" s="242" t="s">
        <v>2273</v>
      </c>
      <c r="AN538" s="242" t="s">
        <v>2273</v>
      </c>
      <c r="AO538" s="242" t="s">
        <v>2273</v>
      </c>
      <c r="AP538" s="242" t="s">
        <v>2273</v>
      </c>
      <c r="AQ538" s="242" t="s">
        <v>2273</v>
      </c>
      <c r="AR538" s="242" t="s">
        <v>2273</v>
      </c>
      <c r="AS538" s="242" t="s">
        <v>2273</v>
      </c>
      <c r="AT538" s="242" t="s">
        <v>2273</v>
      </c>
      <c r="AU538" s="242" t="s">
        <v>2273</v>
      </c>
    </row>
    <row r="539" spans="2:47" ht="126" hidden="1">
      <c r="B539" s="234" t="s">
        <v>3933</v>
      </c>
      <c r="C539" s="235" t="s">
        <v>3934</v>
      </c>
      <c r="D539" s="235" t="s">
        <v>2483</v>
      </c>
      <c r="E539" s="235" t="s">
        <v>2433</v>
      </c>
      <c r="F539" s="235" t="s">
        <v>2739</v>
      </c>
      <c r="G539" s="235" t="s">
        <v>3935</v>
      </c>
      <c r="H539" s="235" t="s">
        <v>2921</v>
      </c>
      <c r="I539" s="235" t="s">
        <v>2272</v>
      </c>
      <c r="J539" s="238">
        <v>7.5179999999999998</v>
      </c>
      <c r="K539" s="238">
        <v>5.1593999999999998</v>
      </c>
      <c r="L539" s="238">
        <v>4.4546000000000001</v>
      </c>
      <c r="M539" s="238">
        <v>4.5671000000000008</v>
      </c>
      <c r="N539" s="238">
        <v>5.3369</v>
      </c>
      <c r="O539" s="238">
        <v>4.9018999999999995</v>
      </c>
      <c r="P539" s="238">
        <v>12.856</v>
      </c>
      <c r="Q539" s="238">
        <v>13.4869</v>
      </c>
      <c r="R539" s="238">
        <v>19.328200000000002</v>
      </c>
      <c r="S539" s="236">
        <v>17.011099999999999</v>
      </c>
      <c r="T539" s="237">
        <v>7.2781000000000002</v>
      </c>
      <c r="U539" s="237">
        <v>9.2874999999999996</v>
      </c>
      <c r="V539" s="237">
        <v>15.392799999999999</v>
      </c>
      <c r="W539" s="237">
        <v>11.729700000000001</v>
      </c>
      <c r="X539" s="237">
        <v>10.099399999999999</v>
      </c>
      <c r="Y539" s="238" t="s">
        <v>2273</v>
      </c>
      <c r="Z539" s="238" t="s">
        <v>2273</v>
      </c>
      <c r="AA539" s="238" t="s">
        <v>2273</v>
      </c>
      <c r="AB539" s="238" t="s">
        <v>2273</v>
      </c>
      <c r="AC539" s="238" t="s">
        <v>2273</v>
      </c>
      <c r="AD539" s="238" t="s">
        <v>2273</v>
      </c>
      <c r="AE539" s="238" t="s">
        <v>2273</v>
      </c>
      <c r="AF539" s="238" t="s">
        <v>2273</v>
      </c>
      <c r="AG539" s="238" t="s">
        <v>2273</v>
      </c>
      <c r="AH539" s="238" t="s">
        <v>2273</v>
      </c>
      <c r="AI539" s="238" t="s">
        <v>2273</v>
      </c>
      <c r="AJ539" s="238" t="s">
        <v>2273</v>
      </c>
      <c r="AK539" s="238" t="s">
        <v>2273</v>
      </c>
      <c r="AL539" s="238" t="s">
        <v>2273</v>
      </c>
      <c r="AM539" s="238" t="s">
        <v>2273</v>
      </c>
      <c r="AN539" s="238" t="s">
        <v>2273</v>
      </c>
      <c r="AO539" s="238" t="s">
        <v>2273</v>
      </c>
      <c r="AP539" s="238" t="s">
        <v>2273</v>
      </c>
      <c r="AQ539" s="238" t="s">
        <v>2273</v>
      </c>
      <c r="AR539" s="238" t="s">
        <v>2273</v>
      </c>
      <c r="AS539" s="238" t="s">
        <v>2273</v>
      </c>
      <c r="AT539" s="238" t="s">
        <v>2273</v>
      </c>
      <c r="AU539" s="238" t="s">
        <v>2273</v>
      </c>
    </row>
    <row r="540" spans="2:47" ht="126" hidden="1">
      <c r="B540" s="239" t="s">
        <v>3936</v>
      </c>
      <c r="C540" s="240" t="s">
        <v>3937</v>
      </c>
      <c r="D540" s="240" t="s">
        <v>2483</v>
      </c>
      <c r="E540" s="240" t="s">
        <v>2433</v>
      </c>
      <c r="F540" s="240" t="s">
        <v>2739</v>
      </c>
      <c r="G540" s="240" t="s">
        <v>3938</v>
      </c>
      <c r="H540" s="240" t="s">
        <v>2921</v>
      </c>
      <c r="I540" s="240" t="s">
        <v>2272</v>
      </c>
      <c r="J540" s="242">
        <v>28.982299999999999</v>
      </c>
      <c r="K540" s="242">
        <v>28.232800000000001</v>
      </c>
      <c r="L540" s="242">
        <v>25.101500000000001</v>
      </c>
      <c r="M540" s="242">
        <v>26.472799999999999</v>
      </c>
      <c r="N540" s="242">
        <v>29.472200000000001</v>
      </c>
      <c r="O540" s="242">
        <v>34.822199999999995</v>
      </c>
      <c r="P540" s="242">
        <v>41.3718</v>
      </c>
      <c r="Q540" s="242">
        <v>37.945699999999995</v>
      </c>
      <c r="R540" s="242">
        <v>48.262500000000003</v>
      </c>
      <c r="S540" s="241">
        <v>45.853800000000007</v>
      </c>
      <c r="T540" s="237">
        <v>28.660799999999998</v>
      </c>
      <c r="U540" s="237">
        <v>33.983800000000002</v>
      </c>
      <c r="V540" s="237">
        <v>39.202599999999997</v>
      </c>
      <c r="W540" s="237">
        <v>37.773400000000002</v>
      </c>
      <c r="X540" s="237">
        <v>39.864300000000007</v>
      </c>
      <c r="Y540" s="242" t="s">
        <v>2273</v>
      </c>
      <c r="Z540" s="242" t="s">
        <v>2273</v>
      </c>
      <c r="AA540" s="242" t="s">
        <v>2273</v>
      </c>
      <c r="AB540" s="242" t="s">
        <v>2273</v>
      </c>
      <c r="AC540" s="242" t="s">
        <v>2273</v>
      </c>
      <c r="AD540" s="242" t="s">
        <v>2273</v>
      </c>
      <c r="AE540" s="242" t="s">
        <v>2273</v>
      </c>
      <c r="AF540" s="242" t="s">
        <v>2273</v>
      </c>
      <c r="AG540" s="242" t="s">
        <v>2273</v>
      </c>
      <c r="AH540" s="242" t="s">
        <v>2273</v>
      </c>
      <c r="AI540" s="242" t="s">
        <v>2273</v>
      </c>
      <c r="AJ540" s="242" t="s">
        <v>2273</v>
      </c>
      <c r="AK540" s="242" t="s">
        <v>2273</v>
      </c>
      <c r="AL540" s="242" t="s">
        <v>2273</v>
      </c>
      <c r="AM540" s="242" t="s">
        <v>2273</v>
      </c>
      <c r="AN540" s="242" t="s">
        <v>2273</v>
      </c>
      <c r="AO540" s="242" t="s">
        <v>2273</v>
      </c>
      <c r="AP540" s="242" t="s">
        <v>2273</v>
      </c>
      <c r="AQ540" s="242" t="s">
        <v>2273</v>
      </c>
      <c r="AR540" s="242" t="s">
        <v>2273</v>
      </c>
      <c r="AS540" s="242" t="s">
        <v>2273</v>
      </c>
      <c r="AT540" s="242" t="s">
        <v>2273</v>
      </c>
      <c r="AU540" s="242" t="s">
        <v>2273</v>
      </c>
    </row>
    <row r="541" spans="2:47" ht="126" hidden="1">
      <c r="B541" s="234" t="s">
        <v>3939</v>
      </c>
      <c r="C541" s="235" t="s">
        <v>3940</v>
      </c>
      <c r="D541" s="235" t="s">
        <v>2483</v>
      </c>
      <c r="E541" s="235" t="s">
        <v>2433</v>
      </c>
      <c r="F541" s="235" t="s">
        <v>2739</v>
      </c>
      <c r="G541" s="235" t="s">
        <v>3941</v>
      </c>
      <c r="H541" s="235" t="s">
        <v>2921</v>
      </c>
      <c r="I541" s="235" t="s">
        <v>2272</v>
      </c>
      <c r="J541" s="238">
        <v>-21.464300000000001</v>
      </c>
      <c r="K541" s="238">
        <v>-23.073400000000003</v>
      </c>
      <c r="L541" s="238">
        <v>-20.646900000000002</v>
      </c>
      <c r="M541" s="238">
        <v>-21.9057</v>
      </c>
      <c r="N541" s="238">
        <v>-24.135300000000001</v>
      </c>
      <c r="O541" s="238">
        <v>-29.920300000000001</v>
      </c>
      <c r="P541" s="238">
        <v>-28.515799999999999</v>
      </c>
      <c r="Q541" s="238">
        <v>-24.4588</v>
      </c>
      <c r="R541" s="238">
        <v>-28.9343</v>
      </c>
      <c r="S541" s="236">
        <v>-28.842700000000001</v>
      </c>
      <c r="T541" s="237">
        <v>-21.3828</v>
      </c>
      <c r="U541" s="237">
        <v>-24.696300000000001</v>
      </c>
      <c r="V541" s="237">
        <v>-23.809900000000003</v>
      </c>
      <c r="W541" s="237">
        <v>-26.043599999999998</v>
      </c>
      <c r="X541" s="237">
        <v>-29.764900000000001</v>
      </c>
      <c r="Y541" s="238" t="s">
        <v>2273</v>
      </c>
      <c r="Z541" s="238" t="s">
        <v>2273</v>
      </c>
      <c r="AA541" s="238" t="s">
        <v>2273</v>
      </c>
      <c r="AB541" s="238" t="s">
        <v>2273</v>
      </c>
      <c r="AC541" s="238" t="s">
        <v>2273</v>
      </c>
      <c r="AD541" s="238" t="s">
        <v>2273</v>
      </c>
      <c r="AE541" s="238" t="s">
        <v>2273</v>
      </c>
      <c r="AF541" s="238" t="s">
        <v>2273</v>
      </c>
      <c r="AG541" s="238" t="s">
        <v>2273</v>
      </c>
      <c r="AH541" s="238" t="s">
        <v>2273</v>
      </c>
      <c r="AI541" s="238" t="s">
        <v>2273</v>
      </c>
      <c r="AJ541" s="238" t="s">
        <v>2273</v>
      </c>
      <c r="AK541" s="238" t="s">
        <v>2273</v>
      </c>
      <c r="AL541" s="238" t="s">
        <v>2273</v>
      </c>
      <c r="AM541" s="238" t="s">
        <v>2273</v>
      </c>
      <c r="AN541" s="238" t="s">
        <v>2273</v>
      </c>
      <c r="AO541" s="238" t="s">
        <v>2273</v>
      </c>
      <c r="AP541" s="238" t="s">
        <v>2273</v>
      </c>
      <c r="AQ541" s="238" t="s">
        <v>2273</v>
      </c>
      <c r="AR541" s="238" t="s">
        <v>2273</v>
      </c>
      <c r="AS541" s="238" t="s">
        <v>2273</v>
      </c>
      <c r="AT541" s="238" t="s">
        <v>2273</v>
      </c>
      <c r="AU541" s="238" t="s">
        <v>2273</v>
      </c>
    </row>
    <row r="542" spans="2:47" ht="31.5" hidden="1">
      <c r="B542" s="239" t="s">
        <v>3942</v>
      </c>
      <c r="C542" s="240" t="s">
        <v>3943</v>
      </c>
      <c r="D542" s="240" t="s">
        <v>2483</v>
      </c>
      <c r="E542" s="240" t="s">
        <v>2433</v>
      </c>
      <c r="F542" s="240" t="s">
        <v>2269</v>
      </c>
      <c r="G542" s="240" t="s">
        <v>3944</v>
      </c>
      <c r="H542" s="240" t="s">
        <v>2268</v>
      </c>
      <c r="I542" s="240" t="s">
        <v>2272</v>
      </c>
      <c r="J542" s="241">
        <v>0</v>
      </c>
      <c r="K542" s="241">
        <v>0</v>
      </c>
      <c r="L542" s="241">
        <v>0</v>
      </c>
      <c r="M542" s="241">
        <v>0</v>
      </c>
      <c r="N542" s="241">
        <v>0</v>
      </c>
      <c r="O542" s="241">
        <v>0</v>
      </c>
      <c r="P542" s="241">
        <v>0</v>
      </c>
      <c r="Q542" s="241">
        <v>0</v>
      </c>
      <c r="R542" s="241">
        <v>0</v>
      </c>
      <c r="S542" s="241">
        <v>0</v>
      </c>
      <c r="T542" s="237">
        <v>0</v>
      </c>
      <c r="U542" s="237">
        <v>0</v>
      </c>
      <c r="V542" s="237">
        <v>0</v>
      </c>
      <c r="W542" s="237">
        <v>0</v>
      </c>
      <c r="X542" s="237">
        <v>0</v>
      </c>
      <c r="Y542" s="242" t="s">
        <v>2273</v>
      </c>
      <c r="Z542" s="242" t="s">
        <v>2273</v>
      </c>
      <c r="AA542" s="242" t="s">
        <v>2273</v>
      </c>
      <c r="AB542" s="242" t="s">
        <v>2273</v>
      </c>
      <c r="AC542" s="242" t="s">
        <v>2273</v>
      </c>
      <c r="AD542" s="242" t="s">
        <v>2273</v>
      </c>
      <c r="AE542" s="242" t="s">
        <v>2273</v>
      </c>
      <c r="AF542" s="242" t="s">
        <v>2273</v>
      </c>
      <c r="AG542" s="242" t="s">
        <v>2273</v>
      </c>
      <c r="AH542" s="242" t="s">
        <v>2273</v>
      </c>
      <c r="AI542" s="242" t="s">
        <v>2273</v>
      </c>
      <c r="AJ542" s="242" t="s">
        <v>2273</v>
      </c>
      <c r="AK542" s="242" t="s">
        <v>2273</v>
      </c>
      <c r="AL542" s="242" t="s">
        <v>2273</v>
      </c>
      <c r="AM542" s="242" t="s">
        <v>2273</v>
      </c>
      <c r="AN542" s="242" t="s">
        <v>2273</v>
      </c>
      <c r="AO542" s="242" t="s">
        <v>2273</v>
      </c>
      <c r="AP542" s="242" t="s">
        <v>2273</v>
      </c>
      <c r="AQ542" s="242" t="s">
        <v>2273</v>
      </c>
      <c r="AR542" s="242" t="s">
        <v>2273</v>
      </c>
      <c r="AS542" s="242" t="s">
        <v>2273</v>
      </c>
      <c r="AT542" s="242" t="s">
        <v>2273</v>
      </c>
      <c r="AU542" s="242" t="s">
        <v>2273</v>
      </c>
    </row>
    <row r="543" spans="2:47" ht="31.5" hidden="1">
      <c r="B543" s="234" t="s">
        <v>3945</v>
      </c>
      <c r="C543" s="235" t="s">
        <v>3946</v>
      </c>
      <c r="D543" s="235" t="s">
        <v>2483</v>
      </c>
      <c r="E543" s="235" t="s">
        <v>2433</v>
      </c>
      <c r="F543" s="235" t="s">
        <v>2269</v>
      </c>
      <c r="G543" s="235" t="s">
        <v>3947</v>
      </c>
      <c r="H543" s="235" t="s">
        <v>2268</v>
      </c>
      <c r="I543" s="235" t="s">
        <v>2272</v>
      </c>
      <c r="J543" s="236">
        <v>0</v>
      </c>
      <c r="K543" s="236">
        <v>0</v>
      </c>
      <c r="L543" s="236">
        <v>0</v>
      </c>
      <c r="M543" s="236">
        <v>0</v>
      </c>
      <c r="N543" s="236">
        <v>0</v>
      </c>
      <c r="O543" s="236">
        <v>0</v>
      </c>
      <c r="P543" s="236">
        <v>0</v>
      </c>
      <c r="Q543" s="236">
        <v>0</v>
      </c>
      <c r="R543" s="236">
        <v>0</v>
      </c>
      <c r="S543" s="236">
        <v>0</v>
      </c>
      <c r="T543" s="237">
        <v>0</v>
      </c>
      <c r="U543" s="237">
        <v>0</v>
      </c>
      <c r="V543" s="237">
        <v>0</v>
      </c>
      <c r="W543" s="237">
        <v>0</v>
      </c>
      <c r="X543" s="237">
        <v>0</v>
      </c>
      <c r="Y543" s="238" t="s">
        <v>2273</v>
      </c>
      <c r="Z543" s="238" t="s">
        <v>2273</v>
      </c>
      <c r="AA543" s="238" t="s">
        <v>2273</v>
      </c>
      <c r="AB543" s="238" t="s">
        <v>2273</v>
      </c>
      <c r="AC543" s="238" t="s">
        <v>2273</v>
      </c>
      <c r="AD543" s="238" t="s">
        <v>2273</v>
      </c>
      <c r="AE543" s="238" t="s">
        <v>2273</v>
      </c>
      <c r="AF543" s="238" t="s">
        <v>2273</v>
      </c>
      <c r="AG543" s="238" t="s">
        <v>2273</v>
      </c>
      <c r="AH543" s="238" t="s">
        <v>2273</v>
      </c>
      <c r="AI543" s="238" t="s">
        <v>2273</v>
      </c>
      <c r="AJ543" s="238" t="s">
        <v>2273</v>
      </c>
      <c r="AK543" s="238" t="s">
        <v>2273</v>
      </c>
      <c r="AL543" s="238" t="s">
        <v>2273</v>
      </c>
      <c r="AM543" s="238" t="s">
        <v>2273</v>
      </c>
      <c r="AN543" s="238" t="s">
        <v>2273</v>
      </c>
      <c r="AO543" s="238" t="s">
        <v>2273</v>
      </c>
      <c r="AP543" s="238" t="s">
        <v>2273</v>
      </c>
      <c r="AQ543" s="238" t="s">
        <v>2273</v>
      </c>
      <c r="AR543" s="238" t="s">
        <v>2273</v>
      </c>
      <c r="AS543" s="238" t="s">
        <v>2273</v>
      </c>
      <c r="AT543" s="238" t="s">
        <v>2273</v>
      </c>
      <c r="AU543" s="238" t="s">
        <v>2273</v>
      </c>
    </row>
    <row r="544" spans="2:47" ht="52.5" hidden="1">
      <c r="B544" s="239" t="s">
        <v>3948</v>
      </c>
      <c r="C544" s="240" t="s">
        <v>3949</v>
      </c>
      <c r="D544" s="240" t="s">
        <v>2268</v>
      </c>
      <c r="E544" s="240" t="s">
        <v>2268</v>
      </c>
      <c r="F544" s="240" t="s">
        <v>2815</v>
      </c>
      <c r="G544" s="240" t="s">
        <v>3950</v>
      </c>
      <c r="H544" s="240" t="s">
        <v>2268</v>
      </c>
      <c r="I544" s="240" t="s">
        <v>2272</v>
      </c>
      <c r="J544" s="241">
        <v>4.7</v>
      </c>
      <c r="K544" s="241">
        <v>4.9000000000000004</v>
      </c>
      <c r="L544" s="241">
        <v>9.8000000000000007</v>
      </c>
      <c r="M544" s="241">
        <v>5.6</v>
      </c>
      <c r="N544" s="241">
        <v>4.4000000000000004</v>
      </c>
      <c r="O544" s="241">
        <v>4.2</v>
      </c>
      <c r="P544" s="241">
        <v>5.2</v>
      </c>
      <c r="Q544" s="241">
        <v>1.2</v>
      </c>
      <c r="R544" s="241">
        <v>4.2</v>
      </c>
      <c r="S544" s="241">
        <v>8.8000000000000007</v>
      </c>
      <c r="T544" s="237">
        <v>0.9</v>
      </c>
      <c r="U544" s="237">
        <v>1</v>
      </c>
      <c r="V544" s="237">
        <v>3.8</v>
      </c>
      <c r="W544" s="237">
        <v>5.6</v>
      </c>
      <c r="X544" s="237">
        <v>5.9</v>
      </c>
      <c r="Y544" s="242" t="s">
        <v>2273</v>
      </c>
      <c r="Z544" s="242" t="s">
        <v>2273</v>
      </c>
      <c r="AA544" s="242" t="s">
        <v>2273</v>
      </c>
      <c r="AB544" s="242" t="s">
        <v>2273</v>
      </c>
      <c r="AC544" s="242" t="s">
        <v>2273</v>
      </c>
      <c r="AD544" s="242" t="s">
        <v>2273</v>
      </c>
      <c r="AE544" s="242" t="s">
        <v>2273</v>
      </c>
      <c r="AF544" s="242" t="s">
        <v>2273</v>
      </c>
      <c r="AG544" s="242" t="s">
        <v>2273</v>
      </c>
      <c r="AH544" s="242" t="s">
        <v>2273</v>
      </c>
      <c r="AI544" s="242" t="s">
        <v>2273</v>
      </c>
      <c r="AJ544" s="242" t="s">
        <v>2273</v>
      </c>
      <c r="AK544" s="242" t="s">
        <v>2273</v>
      </c>
      <c r="AL544" s="242" t="s">
        <v>2273</v>
      </c>
      <c r="AM544" s="242" t="s">
        <v>2273</v>
      </c>
      <c r="AN544" s="242" t="s">
        <v>2273</v>
      </c>
      <c r="AO544" s="242" t="s">
        <v>2273</v>
      </c>
      <c r="AP544" s="242" t="s">
        <v>2273</v>
      </c>
      <c r="AQ544" s="242" t="s">
        <v>2273</v>
      </c>
      <c r="AR544" s="242" t="s">
        <v>2273</v>
      </c>
      <c r="AS544" s="242" t="s">
        <v>2273</v>
      </c>
      <c r="AT544" s="242" t="s">
        <v>2273</v>
      </c>
      <c r="AU544" s="242" t="s">
        <v>2273</v>
      </c>
    </row>
    <row r="545" spans="2:47" ht="52.5" hidden="1">
      <c r="B545" s="234" t="s">
        <v>3951</v>
      </c>
      <c r="C545" s="235" t="s">
        <v>3952</v>
      </c>
      <c r="D545" s="235" t="s">
        <v>2432</v>
      </c>
      <c r="E545" s="235" t="s">
        <v>2433</v>
      </c>
      <c r="F545" s="235" t="s">
        <v>2815</v>
      </c>
      <c r="G545" s="235" t="s">
        <v>3953</v>
      </c>
      <c r="H545" s="235" t="s">
        <v>2268</v>
      </c>
      <c r="I545" s="235" t="s">
        <v>2272</v>
      </c>
      <c r="J545" s="236">
        <v>2728</v>
      </c>
      <c r="K545" s="236">
        <v>2860</v>
      </c>
      <c r="L545" s="236">
        <v>3141</v>
      </c>
      <c r="M545" s="236">
        <v>3317</v>
      </c>
      <c r="N545" s="236">
        <v>3465</v>
      </c>
      <c r="O545" s="236">
        <v>3611</v>
      </c>
      <c r="P545" s="236">
        <v>3798</v>
      </c>
      <c r="Q545" s="236">
        <v>3843</v>
      </c>
      <c r="R545" s="236">
        <v>4004</v>
      </c>
      <c r="S545" s="236">
        <v>4358</v>
      </c>
      <c r="T545" s="237">
        <v>4398</v>
      </c>
      <c r="U545" s="237">
        <v>4441</v>
      </c>
      <c r="V545" s="237">
        <v>4607</v>
      </c>
      <c r="W545" s="237">
        <v>4866</v>
      </c>
      <c r="X545" s="237">
        <v>5155</v>
      </c>
      <c r="Y545" s="238" t="s">
        <v>2273</v>
      </c>
      <c r="Z545" s="238" t="s">
        <v>2273</v>
      </c>
      <c r="AA545" s="238" t="s">
        <v>2273</v>
      </c>
      <c r="AB545" s="238" t="s">
        <v>2273</v>
      </c>
      <c r="AC545" s="238" t="s">
        <v>2273</v>
      </c>
      <c r="AD545" s="238" t="s">
        <v>2273</v>
      </c>
      <c r="AE545" s="238" t="s">
        <v>2273</v>
      </c>
      <c r="AF545" s="238" t="s">
        <v>2273</v>
      </c>
      <c r="AG545" s="238" t="s">
        <v>2273</v>
      </c>
      <c r="AH545" s="238" t="s">
        <v>2273</v>
      </c>
      <c r="AI545" s="238" t="s">
        <v>2273</v>
      </c>
      <c r="AJ545" s="238" t="s">
        <v>2273</v>
      </c>
      <c r="AK545" s="238" t="s">
        <v>2273</v>
      </c>
      <c r="AL545" s="238" t="s">
        <v>2273</v>
      </c>
      <c r="AM545" s="238" t="s">
        <v>2273</v>
      </c>
      <c r="AN545" s="238" t="s">
        <v>2273</v>
      </c>
      <c r="AO545" s="238" t="s">
        <v>2273</v>
      </c>
      <c r="AP545" s="238" t="s">
        <v>2273</v>
      </c>
      <c r="AQ545" s="238" t="s">
        <v>2273</v>
      </c>
      <c r="AR545" s="238" t="s">
        <v>2273</v>
      </c>
      <c r="AS545" s="238" t="s">
        <v>2273</v>
      </c>
      <c r="AT545" s="238" t="s">
        <v>2273</v>
      </c>
      <c r="AU545" s="238" t="s">
        <v>2273</v>
      </c>
    </row>
    <row r="546" spans="2:47" ht="52.5" hidden="1">
      <c r="B546" s="239" t="s">
        <v>3954</v>
      </c>
      <c r="C546" s="240" t="s">
        <v>3955</v>
      </c>
      <c r="D546" s="240" t="s">
        <v>2483</v>
      </c>
      <c r="E546" s="240" t="s">
        <v>2458</v>
      </c>
      <c r="F546" s="240" t="s">
        <v>2815</v>
      </c>
      <c r="G546" s="240" t="s">
        <v>3956</v>
      </c>
      <c r="H546" s="240" t="s">
        <v>2268</v>
      </c>
      <c r="I546" s="240" t="s">
        <v>2272</v>
      </c>
      <c r="J546" s="241">
        <v>2491</v>
      </c>
      <c r="K546" s="241">
        <v>2717</v>
      </c>
      <c r="L546" s="241">
        <v>2777</v>
      </c>
      <c r="M546" s="241">
        <v>2858</v>
      </c>
      <c r="N546" s="241">
        <v>3063</v>
      </c>
      <c r="O546" s="241">
        <v>3283</v>
      </c>
      <c r="P546" s="241">
        <v>3259</v>
      </c>
      <c r="Q546" s="241">
        <v>3256</v>
      </c>
      <c r="R546" s="241">
        <v>3500</v>
      </c>
      <c r="S546" s="241">
        <v>3358</v>
      </c>
      <c r="T546" s="237">
        <v>3443</v>
      </c>
      <c r="U546" s="237">
        <v>3719</v>
      </c>
      <c r="V546" s="237">
        <v>4056</v>
      </c>
      <c r="W546" s="237">
        <v>4345</v>
      </c>
      <c r="X546" s="237">
        <v>4532</v>
      </c>
      <c r="Y546" s="242" t="s">
        <v>2273</v>
      </c>
      <c r="Z546" s="242" t="s">
        <v>2273</v>
      </c>
      <c r="AA546" s="242" t="s">
        <v>2273</v>
      </c>
      <c r="AB546" s="242" t="s">
        <v>2273</v>
      </c>
      <c r="AC546" s="242" t="s">
        <v>2273</v>
      </c>
      <c r="AD546" s="242" t="s">
        <v>2273</v>
      </c>
      <c r="AE546" s="242" t="s">
        <v>2273</v>
      </c>
      <c r="AF546" s="242" t="s">
        <v>2273</v>
      </c>
      <c r="AG546" s="242" t="s">
        <v>2273</v>
      </c>
      <c r="AH546" s="242" t="s">
        <v>2273</v>
      </c>
      <c r="AI546" s="242" t="s">
        <v>2273</v>
      </c>
      <c r="AJ546" s="242" t="s">
        <v>2273</v>
      </c>
      <c r="AK546" s="242" t="s">
        <v>2273</v>
      </c>
      <c r="AL546" s="242" t="s">
        <v>2273</v>
      </c>
      <c r="AM546" s="242" t="s">
        <v>2273</v>
      </c>
      <c r="AN546" s="242" t="s">
        <v>2273</v>
      </c>
      <c r="AO546" s="242" t="s">
        <v>2273</v>
      </c>
      <c r="AP546" s="242" t="s">
        <v>2273</v>
      </c>
      <c r="AQ546" s="242" t="s">
        <v>2273</v>
      </c>
      <c r="AR546" s="242" t="s">
        <v>2273</v>
      </c>
      <c r="AS546" s="242" t="s">
        <v>2273</v>
      </c>
      <c r="AT546" s="242" t="s">
        <v>2273</v>
      </c>
      <c r="AU546" s="242" t="s">
        <v>2273</v>
      </c>
    </row>
    <row r="547" spans="2:47" ht="63" hidden="1">
      <c r="B547" s="234" t="s">
        <v>3957</v>
      </c>
      <c r="C547" s="235" t="s">
        <v>3958</v>
      </c>
      <c r="D547" s="235" t="s">
        <v>2268</v>
      </c>
      <c r="E547" s="235" t="s">
        <v>2268</v>
      </c>
      <c r="F547" s="235" t="s">
        <v>3959</v>
      </c>
      <c r="G547" s="235" t="s">
        <v>3960</v>
      </c>
      <c r="H547" s="235" t="s">
        <v>2268</v>
      </c>
      <c r="I547" s="235" t="s">
        <v>2272</v>
      </c>
      <c r="J547" s="238">
        <v>0.436</v>
      </c>
      <c r="K547" s="238">
        <v>0.66500000000000004</v>
      </c>
      <c r="L547" s="238">
        <v>-0.48</v>
      </c>
      <c r="M547" s="238">
        <v>1.875</v>
      </c>
      <c r="N547" s="238">
        <v>3.1819999999999999</v>
      </c>
      <c r="O547" s="238">
        <v>1.514</v>
      </c>
      <c r="P547" s="238">
        <v>-0.17199999999999999</v>
      </c>
      <c r="Q547" s="238">
        <v>1.6E-2</v>
      </c>
      <c r="R547" s="238">
        <v>7.3369999999999997</v>
      </c>
      <c r="S547" s="236">
        <v>2.9</v>
      </c>
      <c r="T547" s="237">
        <v>1.8</v>
      </c>
      <c r="U547" s="237">
        <v>2.7</v>
      </c>
      <c r="V547" s="237">
        <v>3.1</v>
      </c>
      <c r="W547" s="237">
        <v>2.5</v>
      </c>
      <c r="X547" s="237">
        <v>2.7</v>
      </c>
      <c r="Y547" s="238" t="s">
        <v>2273</v>
      </c>
      <c r="Z547" s="238" t="s">
        <v>2273</v>
      </c>
      <c r="AA547" s="238" t="s">
        <v>2273</v>
      </c>
      <c r="AB547" s="238" t="s">
        <v>2273</v>
      </c>
      <c r="AC547" s="238" t="s">
        <v>2273</v>
      </c>
      <c r="AD547" s="238" t="s">
        <v>2273</v>
      </c>
      <c r="AE547" s="238" t="s">
        <v>2273</v>
      </c>
      <c r="AF547" s="238" t="s">
        <v>2273</v>
      </c>
      <c r="AG547" s="238" t="s">
        <v>2273</v>
      </c>
      <c r="AH547" s="238" t="s">
        <v>2273</v>
      </c>
      <c r="AI547" s="238" t="s">
        <v>2273</v>
      </c>
      <c r="AJ547" s="238" t="s">
        <v>2273</v>
      </c>
      <c r="AK547" s="238" t="s">
        <v>2273</v>
      </c>
      <c r="AL547" s="238" t="s">
        <v>2273</v>
      </c>
      <c r="AM547" s="238" t="s">
        <v>2273</v>
      </c>
      <c r="AN547" s="238" t="s">
        <v>2273</v>
      </c>
      <c r="AO547" s="238" t="s">
        <v>2273</v>
      </c>
      <c r="AP547" s="238" t="s">
        <v>2273</v>
      </c>
      <c r="AQ547" s="238" t="s">
        <v>2273</v>
      </c>
      <c r="AR547" s="238" t="s">
        <v>2273</v>
      </c>
      <c r="AS547" s="238" t="s">
        <v>2273</v>
      </c>
      <c r="AT547" s="238" t="s">
        <v>2273</v>
      </c>
      <c r="AU547" s="238" t="s">
        <v>2273</v>
      </c>
    </row>
    <row r="548" spans="2:47" ht="21" hidden="1">
      <c r="B548" s="239" t="s">
        <v>3961</v>
      </c>
      <c r="C548" s="240" t="s">
        <v>3962</v>
      </c>
      <c r="D548" s="240" t="s">
        <v>2268</v>
      </c>
      <c r="E548" s="240" t="s">
        <v>2268</v>
      </c>
      <c r="F548" s="240" t="s">
        <v>2285</v>
      </c>
      <c r="G548" s="240" t="s">
        <v>3963</v>
      </c>
      <c r="H548" s="240" t="s">
        <v>2268</v>
      </c>
      <c r="I548" s="240" t="s">
        <v>2272</v>
      </c>
      <c r="J548" s="242">
        <v>108.251</v>
      </c>
      <c r="K548" s="242">
        <v>108.97</v>
      </c>
      <c r="L548" s="242">
        <v>108.447</v>
      </c>
      <c r="M548" s="242">
        <v>110.48099999999999</v>
      </c>
      <c r="N548" s="242">
        <v>113.997</v>
      </c>
      <c r="O548" s="242">
        <v>115.723</v>
      </c>
      <c r="P548" s="242">
        <v>115.524</v>
      </c>
      <c r="Q548" s="242">
        <v>115.542</v>
      </c>
      <c r="R548" s="242">
        <v>124.02</v>
      </c>
      <c r="S548" s="241">
        <v>127.6</v>
      </c>
      <c r="T548" s="237">
        <v>129.9</v>
      </c>
      <c r="U548" s="237">
        <v>133.4</v>
      </c>
      <c r="V548" s="237">
        <v>137.6</v>
      </c>
      <c r="W548" s="237">
        <v>141</v>
      </c>
      <c r="X548" s="237">
        <v>144.80000000000001</v>
      </c>
      <c r="Y548" s="242" t="s">
        <v>2273</v>
      </c>
      <c r="Z548" s="242" t="s">
        <v>2273</v>
      </c>
      <c r="AA548" s="242" t="s">
        <v>2273</v>
      </c>
      <c r="AB548" s="242" t="s">
        <v>2273</v>
      </c>
      <c r="AC548" s="242" t="s">
        <v>2273</v>
      </c>
      <c r="AD548" s="242" t="s">
        <v>2273</v>
      </c>
      <c r="AE548" s="242" t="s">
        <v>2273</v>
      </c>
      <c r="AF548" s="242" t="s">
        <v>2273</v>
      </c>
      <c r="AG548" s="242" t="s">
        <v>2273</v>
      </c>
      <c r="AH548" s="242" t="s">
        <v>2273</v>
      </c>
      <c r="AI548" s="242" t="s">
        <v>2273</v>
      </c>
      <c r="AJ548" s="242" t="s">
        <v>2273</v>
      </c>
      <c r="AK548" s="242" t="s">
        <v>2273</v>
      </c>
      <c r="AL548" s="242" t="s">
        <v>2273</v>
      </c>
      <c r="AM548" s="242" t="s">
        <v>2273</v>
      </c>
      <c r="AN548" s="242" t="s">
        <v>2273</v>
      </c>
      <c r="AO548" s="242" t="s">
        <v>2273</v>
      </c>
      <c r="AP548" s="242" t="s">
        <v>2273</v>
      </c>
      <c r="AQ548" s="242" t="s">
        <v>2273</v>
      </c>
      <c r="AR548" s="242" t="s">
        <v>2273</v>
      </c>
      <c r="AS548" s="242" t="s">
        <v>2273</v>
      </c>
      <c r="AT548" s="242" t="s">
        <v>2273</v>
      </c>
      <c r="AU548" s="242" t="s">
        <v>2273</v>
      </c>
    </row>
    <row r="549" spans="2:47" ht="73.5" hidden="1">
      <c r="B549" s="234" t="s">
        <v>3964</v>
      </c>
      <c r="C549" s="235" t="s">
        <v>3965</v>
      </c>
      <c r="D549" s="235" t="s">
        <v>2268</v>
      </c>
      <c r="E549" s="235" t="s">
        <v>2268</v>
      </c>
      <c r="F549" s="235" t="s">
        <v>2418</v>
      </c>
      <c r="G549" s="235" t="s">
        <v>3966</v>
      </c>
      <c r="H549" s="235" t="s">
        <v>2268</v>
      </c>
      <c r="I549" s="235" t="s">
        <v>2272</v>
      </c>
      <c r="J549" s="236">
        <v>3</v>
      </c>
      <c r="K549" s="236">
        <v>3</v>
      </c>
      <c r="L549" s="236">
        <v>3</v>
      </c>
      <c r="M549" s="236">
        <v>3</v>
      </c>
      <c r="N549" s="236">
        <v>3</v>
      </c>
      <c r="O549" s="236">
        <v>3</v>
      </c>
      <c r="P549" s="236">
        <v>3</v>
      </c>
      <c r="Q549" s="236">
        <v>3</v>
      </c>
      <c r="R549" s="236">
        <v>3</v>
      </c>
      <c r="S549" s="236">
        <v>3</v>
      </c>
      <c r="T549" s="237">
        <v>3</v>
      </c>
      <c r="U549" s="237">
        <v>3</v>
      </c>
      <c r="V549" s="237">
        <v>3</v>
      </c>
      <c r="W549" s="237">
        <v>3</v>
      </c>
      <c r="X549" s="237">
        <v>3</v>
      </c>
      <c r="Y549" s="238" t="s">
        <v>2273</v>
      </c>
      <c r="Z549" s="238" t="s">
        <v>2273</v>
      </c>
      <c r="AA549" s="238" t="s">
        <v>2273</v>
      </c>
      <c r="AB549" s="238" t="s">
        <v>2273</v>
      </c>
      <c r="AC549" s="238" t="s">
        <v>2273</v>
      </c>
      <c r="AD549" s="238" t="s">
        <v>2273</v>
      </c>
      <c r="AE549" s="238" t="s">
        <v>2273</v>
      </c>
      <c r="AF549" s="238" t="s">
        <v>2273</v>
      </c>
      <c r="AG549" s="238" t="s">
        <v>2273</v>
      </c>
      <c r="AH549" s="238" t="s">
        <v>2273</v>
      </c>
      <c r="AI549" s="238" t="s">
        <v>2273</v>
      </c>
      <c r="AJ549" s="238" t="s">
        <v>2273</v>
      </c>
      <c r="AK549" s="238" t="s">
        <v>2273</v>
      </c>
      <c r="AL549" s="238" t="s">
        <v>2273</v>
      </c>
      <c r="AM549" s="238" t="s">
        <v>2273</v>
      </c>
      <c r="AN549" s="238" t="s">
        <v>2273</v>
      </c>
      <c r="AO549" s="238" t="s">
        <v>2273</v>
      </c>
      <c r="AP549" s="238" t="s">
        <v>2273</v>
      </c>
      <c r="AQ549" s="238" t="s">
        <v>2273</v>
      </c>
      <c r="AR549" s="238" t="s">
        <v>2273</v>
      </c>
      <c r="AS549" s="238" t="s">
        <v>2273</v>
      </c>
      <c r="AT549" s="238" t="s">
        <v>2273</v>
      </c>
      <c r="AU549" s="238" t="s">
        <v>2273</v>
      </c>
    </row>
    <row r="550" spans="2:47" ht="42" hidden="1">
      <c r="B550" s="239" t="s">
        <v>3967</v>
      </c>
      <c r="C550" s="240" t="s">
        <v>3968</v>
      </c>
      <c r="D550" s="240" t="s">
        <v>2268</v>
      </c>
      <c r="E550" s="240" t="s">
        <v>2268</v>
      </c>
      <c r="F550" s="240" t="s">
        <v>2425</v>
      </c>
      <c r="G550" s="240" t="s">
        <v>3969</v>
      </c>
      <c r="H550" s="240" t="s">
        <v>2268</v>
      </c>
      <c r="I550" s="240" t="s">
        <v>2272</v>
      </c>
      <c r="J550" s="242">
        <v>2.8149999999999999</v>
      </c>
      <c r="K550" s="242">
        <v>2.8809999999999998</v>
      </c>
      <c r="L550" s="242">
        <v>2.363</v>
      </c>
      <c r="M550" s="242">
        <v>3.14</v>
      </c>
      <c r="N550" s="242">
        <v>4.1890000000000001</v>
      </c>
      <c r="O550" s="242">
        <v>1.962</v>
      </c>
      <c r="P550" s="242">
        <v>0.76500000000000001</v>
      </c>
      <c r="Q550" s="242">
        <v>-0.74299999999999999</v>
      </c>
      <c r="R550" s="242">
        <v>5.3049999999999997</v>
      </c>
      <c r="S550" s="241">
        <v>2.9</v>
      </c>
      <c r="T550" s="237">
        <v>1.9</v>
      </c>
      <c r="U550" s="237">
        <v>2.6</v>
      </c>
      <c r="V550" s="237">
        <v>2.7</v>
      </c>
      <c r="W550" s="237">
        <v>2.7</v>
      </c>
      <c r="X550" s="237">
        <v>3</v>
      </c>
      <c r="Y550" s="242" t="s">
        <v>2273</v>
      </c>
      <c r="Z550" s="242" t="s">
        <v>2273</v>
      </c>
      <c r="AA550" s="242" t="s">
        <v>2273</v>
      </c>
      <c r="AB550" s="242" t="s">
        <v>2273</v>
      </c>
      <c r="AC550" s="242" t="s">
        <v>2273</v>
      </c>
      <c r="AD550" s="242" t="s">
        <v>2273</v>
      </c>
      <c r="AE550" s="242" t="s">
        <v>2273</v>
      </c>
      <c r="AF550" s="242" t="s">
        <v>2273</v>
      </c>
      <c r="AG550" s="242" t="s">
        <v>2273</v>
      </c>
      <c r="AH550" s="242" t="s">
        <v>2273</v>
      </c>
      <c r="AI550" s="242" t="s">
        <v>2273</v>
      </c>
      <c r="AJ550" s="242" t="s">
        <v>2273</v>
      </c>
      <c r="AK550" s="242" t="s">
        <v>2273</v>
      </c>
      <c r="AL550" s="242" t="s">
        <v>2273</v>
      </c>
      <c r="AM550" s="242" t="s">
        <v>2273</v>
      </c>
      <c r="AN550" s="242" t="s">
        <v>2273</v>
      </c>
      <c r="AO550" s="242" t="s">
        <v>2273</v>
      </c>
      <c r="AP550" s="242" t="s">
        <v>2273</v>
      </c>
      <c r="AQ550" s="242" t="s">
        <v>2273</v>
      </c>
      <c r="AR550" s="242" t="s">
        <v>2273</v>
      </c>
      <c r="AS550" s="242" t="s">
        <v>2273</v>
      </c>
      <c r="AT550" s="242" t="s">
        <v>2273</v>
      </c>
      <c r="AU550" s="242" t="s">
        <v>2273</v>
      </c>
    </row>
    <row r="551" spans="2:47" ht="63" hidden="1">
      <c r="B551" s="234" t="s">
        <v>3970</v>
      </c>
      <c r="C551" s="235" t="s">
        <v>3971</v>
      </c>
      <c r="D551" s="235" t="s">
        <v>2268</v>
      </c>
      <c r="E551" s="235" t="s">
        <v>2268</v>
      </c>
      <c r="F551" s="235" t="s">
        <v>2425</v>
      </c>
      <c r="G551" s="235" t="s">
        <v>3972</v>
      </c>
      <c r="H551" s="235" t="s">
        <v>2268</v>
      </c>
      <c r="I551" s="235" t="s">
        <v>2272</v>
      </c>
      <c r="J551" s="238">
        <v>37.439</v>
      </c>
      <c r="K551" s="238">
        <v>37.360999999999997</v>
      </c>
      <c r="L551" s="238">
        <v>37.228999999999999</v>
      </c>
      <c r="M551" s="238">
        <v>37.344999999999999</v>
      </c>
      <c r="N551" s="238">
        <v>37.704999999999998</v>
      </c>
      <c r="O551" s="238">
        <v>37.305</v>
      </c>
      <c r="P551" s="238">
        <v>36.715000000000003</v>
      </c>
      <c r="Q551" s="238">
        <v>36.773000000000003</v>
      </c>
      <c r="R551" s="238">
        <v>37.146000000000001</v>
      </c>
      <c r="S551" s="236">
        <v>37.200000000000003</v>
      </c>
      <c r="T551" s="237">
        <v>37.4</v>
      </c>
      <c r="U551" s="237">
        <v>37.4</v>
      </c>
      <c r="V551" s="237">
        <v>37.4</v>
      </c>
      <c r="W551" s="237">
        <v>37.299999999999997</v>
      </c>
      <c r="X551" s="237">
        <v>37.4</v>
      </c>
      <c r="Y551" s="238" t="s">
        <v>2273</v>
      </c>
      <c r="Z551" s="238" t="s">
        <v>2273</v>
      </c>
      <c r="AA551" s="238" t="s">
        <v>2273</v>
      </c>
      <c r="AB551" s="238" t="s">
        <v>2273</v>
      </c>
      <c r="AC551" s="238" t="s">
        <v>2273</v>
      </c>
      <c r="AD551" s="238" t="s">
        <v>2273</v>
      </c>
      <c r="AE551" s="238" t="s">
        <v>2273</v>
      </c>
      <c r="AF551" s="238" t="s">
        <v>2273</v>
      </c>
      <c r="AG551" s="238" t="s">
        <v>2273</v>
      </c>
      <c r="AH551" s="238" t="s">
        <v>2273</v>
      </c>
      <c r="AI551" s="238" t="s">
        <v>2273</v>
      </c>
      <c r="AJ551" s="238" t="s">
        <v>2273</v>
      </c>
      <c r="AK551" s="238" t="s">
        <v>2273</v>
      </c>
      <c r="AL551" s="238" t="s">
        <v>2273</v>
      </c>
      <c r="AM551" s="238" t="s">
        <v>2273</v>
      </c>
      <c r="AN551" s="238" t="s">
        <v>2273</v>
      </c>
      <c r="AO551" s="238" t="s">
        <v>2273</v>
      </c>
      <c r="AP551" s="238" t="s">
        <v>2273</v>
      </c>
      <c r="AQ551" s="238" t="s">
        <v>2273</v>
      </c>
      <c r="AR551" s="238" t="s">
        <v>2273</v>
      </c>
      <c r="AS551" s="238" t="s">
        <v>2273</v>
      </c>
      <c r="AT551" s="238" t="s">
        <v>2273</v>
      </c>
      <c r="AU551" s="238" t="s">
        <v>2273</v>
      </c>
    </row>
    <row r="552" spans="2:47" ht="105" hidden="1">
      <c r="B552" s="239" t="s">
        <v>3973</v>
      </c>
      <c r="C552" s="240" t="s">
        <v>3974</v>
      </c>
      <c r="D552" s="240" t="s">
        <v>2432</v>
      </c>
      <c r="E552" s="240" t="s">
        <v>2433</v>
      </c>
      <c r="F552" s="240" t="s">
        <v>2434</v>
      </c>
      <c r="G552" s="240" t="s">
        <v>3975</v>
      </c>
      <c r="H552" s="240" t="s">
        <v>2451</v>
      </c>
      <c r="I552" s="240" t="s">
        <v>2272</v>
      </c>
      <c r="J552" s="242">
        <v>537653.19999999995</v>
      </c>
      <c r="K552" s="242">
        <v>553142</v>
      </c>
      <c r="L552" s="242">
        <v>566212.9</v>
      </c>
      <c r="M552" s="242">
        <v>583992.69999999995</v>
      </c>
      <c r="N552" s="242">
        <v>608457.1</v>
      </c>
      <c r="O552" s="242">
        <v>620395.1</v>
      </c>
      <c r="P552" s="242">
        <v>625143.4</v>
      </c>
      <c r="Q552" s="242">
        <v>620499.6</v>
      </c>
      <c r="R552" s="242">
        <v>653416.30000000005</v>
      </c>
      <c r="S552" s="241">
        <v>672173.6</v>
      </c>
      <c r="T552" s="237">
        <v>684791.3</v>
      </c>
      <c r="U552" s="237">
        <v>702301.5</v>
      </c>
      <c r="V552" s="237">
        <v>721370.3</v>
      </c>
      <c r="W552" s="237">
        <v>740501.4</v>
      </c>
      <c r="X552" s="237">
        <v>762789.6</v>
      </c>
      <c r="Y552" s="242" t="s">
        <v>2273</v>
      </c>
      <c r="Z552" s="242" t="s">
        <v>2273</v>
      </c>
      <c r="AA552" s="242" t="s">
        <v>2273</v>
      </c>
      <c r="AB552" s="242" t="s">
        <v>2273</v>
      </c>
      <c r="AC552" s="242" t="s">
        <v>2273</v>
      </c>
      <c r="AD552" s="242" t="s">
        <v>2273</v>
      </c>
      <c r="AE552" s="242" t="s">
        <v>2273</v>
      </c>
      <c r="AF552" s="242" t="s">
        <v>2273</v>
      </c>
      <c r="AG552" s="242" t="s">
        <v>2273</v>
      </c>
      <c r="AH552" s="242" t="s">
        <v>2273</v>
      </c>
      <c r="AI552" s="242" t="s">
        <v>2273</v>
      </c>
      <c r="AJ552" s="242" t="s">
        <v>2273</v>
      </c>
      <c r="AK552" s="242" t="s">
        <v>2273</v>
      </c>
      <c r="AL552" s="242" t="s">
        <v>2273</v>
      </c>
      <c r="AM552" s="242" t="s">
        <v>2273</v>
      </c>
      <c r="AN552" s="242" t="s">
        <v>2273</v>
      </c>
      <c r="AO552" s="242" t="s">
        <v>2273</v>
      </c>
      <c r="AP552" s="242" t="s">
        <v>2273</v>
      </c>
      <c r="AQ552" s="242" t="s">
        <v>2273</v>
      </c>
      <c r="AR552" s="242" t="s">
        <v>2273</v>
      </c>
      <c r="AS552" s="242" t="s">
        <v>2273</v>
      </c>
      <c r="AT552" s="242" t="s">
        <v>2273</v>
      </c>
      <c r="AU552" s="242" t="s">
        <v>2273</v>
      </c>
    </row>
    <row r="553" spans="2:47" ht="157.5" hidden="1">
      <c r="B553" s="234" t="s">
        <v>3976</v>
      </c>
      <c r="C553" s="235" t="s">
        <v>3977</v>
      </c>
      <c r="D553" s="235" t="s">
        <v>2268</v>
      </c>
      <c r="E553" s="235" t="s">
        <v>2268</v>
      </c>
      <c r="F553" s="235" t="s">
        <v>2672</v>
      </c>
      <c r="G553" s="235" t="s">
        <v>3978</v>
      </c>
      <c r="H553" s="235" t="s">
        <v>2268</v>
      </c>
      <c r="I553" s="235" t="s">
        <v>2272</v>
      </c>
      <c r="J553" s="238">
        <v>38.594999999999999</v>
      </c>
      <c r="K553" s="238">
        <v>39.348999999999997</v>
      </c>
      <c r="L553" s="238">
        <v>38.567999999999998</v>
      </c>
      <c r="M553" s="238">
        <v>38.570999999999998</v>
      </c>
      <c r="N553" s="238">
        <v>39.276000000000003</v>
      </c>
      <c r="O553" s="238">
        <v>39.279000000000003</v>
      </c>
      <c r="P553" s="238">
        <v>39.091000000000001</v>
      </c>
      <c r="Q553" s="238">
        <v>38.247999999999998</v>
      </c>
      <c r="R553" s="238">
        <v>37.545999999999999</v>
      </c>
      <c r="S553" s="236">
        <v>37.299999999999997</v>
      </c>
      <c r="T553" s="237">
        <v>37</v>
      </c>
      <c r="U553" s="237">
        <v>36.700000000000003</v>
      </c>
      <c r="V553" s="237">
        <v>36.5</v>
      </c>
      <c r="W553" s="237">
        <v>36.4</v>
      </c>
      <c r="X553" s="237">
        <v>36.299999999999997</v>
      </c>
      <c r="Y553" s="237">
        <v>36.1</v>
      </c>
      <c r="Z553" s="237">
        <v>36</v>
      </c>
      <c r="AA553" s="237">
        <v>35.700000000000003</v>
      </c>
      <c r="AB553" s="237">
        <v>35.6</v>
      </c>
      <c r="AC553" s="237">
        <v>35.4</v>
      </c>
      <c r="AD553" s="238" t="s">
        <v>2273</v>
      </c>
      <c r="AE553" s="238" t="s">
        <v>2273</v>
      </c>
      <c r="AF553" s="238" t="s">
        <v>2273</v>
      </c>
      <c r="AG553" s="238" t="s">
        <v>2273</v>
      </c>
      <c r="AH553" s="238" t="s">
        <v>2273</v>
      </c>
      <c r="AI553" s="238" t="s">
        <v>2273</v>
      </c>
      <c r="AJ553" s="238" t="s">
        <v>2273</v>
      </c>
      <c r="AK553" s="238" t="s">
        <v>2273</v>
      </c>
      <c r="AL553" s="238" t="s">
        <v>2273</v>
      </c>
      <c r="AM553" s="238" t="s">
        <v>2273</v>
      </c>
      <c r="AN553" s="238" t="s">
        <v>2273</v>
      </c>
      <c r="AO553" s="238" t="s">
        <v>2273</v>
      </c>
      <c r="AP553" s="238" t="s">
        <v>2273</v>
      </c>
      <c r="AQ553" s="238" t="s">
        <v>2273</v>
      </c>
      <c r="AR553" s="238" t="s">
        <v>2273</v>
      </c>
      <c r="AS553" s="238" t="s">
        <v>2273</v>
      </c>
      <c r="AT553" s="238" t="s">
        <v>2273</v>
      </c>
      <c r="AU553" s="238" t="s">
        <v>2273</v>
      </c>
    </row>
    <row r="554" spans="2:47" ht="157.5" hidden="1">
      <c r="B554" s="239" t="s">
        <v>3979</v>
      </c>
      <c r="C554" s="240" t="s">
        <v>3980</v>
      </c>
      <c r="D554" s="240" t="s">
        <v>2268</v>
      </c>
      <c r="E554" s="240" t="s">
        <v>2268</v>
      </c>
      <c r="F554" s="240" t="s">
        <v>2682</v>
      </c>
      <c r="G554" s="240" t="s">
        <v>3981</v>
      </c>
      <c r="H554" s="240" t="s">
        <v>2268</v>
      </c>
      <c r="I554" s="240" t="s">
        <v>2272</v>
      </c>
      <c r="J554" s="242">
        <v>101826.4</v>
      </c>
      <c r="K554" s="242">
        <v>105595.6</v>
      </c>
      <c r="L554" s="242">
        <v>105143.8</v>
      </c>
      <c r="M554" s="242">
        <v>108895.9</v>
      </c>
      <c r="N554" s="242">
        <v>110827.4</v>
      </c>
      <c r="O554" s="242">
        <v>110750.7</v>
      </c>
      <c r="P554" s="242">
        <v>109486.39999999999</v>
      </c>
      <c r="Q554" s="241">
        <v>105604</v>
      </c>
      <c r="R554" s="241">
        <v>108929</v>
      </c>
      <c r="S554" s="241">
        <v>109638</v>
      </c>
      <c r="T554" s="237">
        <v>110717</v>
      </c>
      <c r="U554" s="237">
        <v>110350</v>
      </c>
      <c r="V554" s="237">
        <v>111916</v>
      </c>
      <c r="W554" s="237">
        <v>112277</v>
      </c>
      <c r="X554" s="237">
        <v>112645</v>
      </c>
      <c r="Y554" s="237">
        <v>112800</v>
      </c>
      <c r="Z554" s="237">
        <v>112637</v>
      </c>
      <c r="AA554" s="237">
        <v>112773</v>
      </c>
      <c r="AB554" s="237">
        <v>112658</v>
      </c>
      <c r="AC554" s="237">
        <v>112233</v>
      </c>
      <c r="AD554" s="242" t="s">
        <v>2273</v>
      </c>
      <c r="AE554" s="242" t="s">
        <v>2273</v>
      </c>
      <c r="AF554" s="242" t="s">
        <v>2273</v>
      </c>
      <c r="AG554" s="242" t="s">
        <v>2273</v>
      </c>
      <c r="AH554" s="242" t="s">
        <v>2273</v>
      </c>
      <c r="AI554" s="242" t="s">
        <v>2273</v>
      </c>
      <c r="AJ554" s="242" t="s">
        <v>2273</v>
      </c>
      <c r="AK554" s="242" t="s">
        <v>2273</v>
      </c>
      <c r="AL554" s="242" t="s">
        <v>2273</v>
      </c>
      <c r="AM554" s="242" t="s">
        <v>2273</v>
      </c>
      <c r="AN554" s="242" t="s">
        <v>2273</v>
      </c>
      <c r="AO554" s="242" t="s">
        <v>2273</v>
      </c>
      <c r="AP554" s="242" t="s">
        <v>2273</v>
      </c>
      <c r="AQ554" s="242" t="s">
        <v>2273</v>
      </c>
      <c r="AR554" s="242" t="s">
        <v>2273</v>
      </c>
      <c r="AS554" s="242" t="s">
        <v>2273</v>
      </c>
      <c r="AT554" s="242" t="s">
        <v>2273</v>
      </c>
      <c r="AU554" s="242" t="s">
        <v>2273</v>
      </c>
    </row>
    <row r="555" spans="2:47" ht="31.5" hidden="1">
      <c r="B555" s="234" t="s">
        <v>3982</v>
      </c>
      <c r="C555" s="235" t="s">
        <v>3983</v>
      </c>
      <c r="D555" s="235" t="s">
        <v>2268</v>
      </c>
      <c r="E555" s="235" t="s">
        <v>2268</v>
      </c>
      <c r="F555" s="235" t="s">
        <v>3984</v>
      </c>
      <c r="G555" s="235" t="s">
        <v>3985</v>
      </c>
      <c r="H555" s="235" t="s">
        <v>2268</v>
      </c>
      <c r="I555" s="235" t="s">
        <v>2272</v>
      </c>
      <c r="J555" s="238">
        <v>2.84</v>
      </c>
      <c r="K555" s="238">
        <v>3</v>
      </c>
      <c r="L555" s="238">
        <v>2.99</v>
      </c>
      <c r="M555" s="238">
        <v>2.98</v>
      </c>
      <c r="N555" s="238">
        <v>2.97</v>
      </c>
      <c r="O555" s="238">
        <v>2.96</v>
      </c>
      <c r="P555" s="238">
        <v>2.96</v>
      </c>
      <c r="Q555" s="238">
        <v>2.95</v>
      </c>
      <c r="R555" s="238">
        <v>2.91</v>
      </c>
      <c r="S555" s="236">
        <v>2.87</v>
      </c>
      <c r="T555" s="237">
        <v>2.83</v>
      </c>
      <c r="U555" s="237">
        <v>2.79</v>
      </c>
      <c r="V555" s="237">
        <v>2.75</v>
      </c>
      <c r="W555" s="237">
        <v>2.72</v>
      </c>
      <c r="X555" s="237">
        <v>2.68</v>
      </c>
      <c r="Y555" s="238" t="s">
        <v>2273</v>
      </c>
      <c r="Z555" s="238" t="s">
        <v>2273</v>
      </c>
      <c r="AA555" s="238" t="s">
        <v>2273</v>
      </c>
      <c r="AB555" s="238" t="s">
        <v>2273</v>
      </c>
      <c r="AC555" s="238" t="s">
        <v>2273</v>
      </c>
      <c r="AD555" s="238" t="s">
        <v>2273</v>
      </c>
      <c r="AE555" s="238" t="s">
        <v>2273</v>
      </c>
      <c r="AF555" s="238" t="s">
        <v>2273</v>
      </c>
      <c r="AG555" s="238" t="s">
        <v>2273</v>
      </c>
      <c r="AH555" s="238" t="s">
        <v>2273</v>
      </c>
      <c r="AI555" s="238" t="s">
        <v>2273</v>
      </c>
      <c r="AJ555" s="238" t="s">
        <v>2273</v>
      </c>
      <c r="AK555" s="238" t="s">
        <v>2273</v>
      </c>
      <c r="AL555" s="238" t="s">
        <v>2273</v>
      </c>
      <c r="AM555" s="238" t="s">
        <v>2273</v>
      </c>
      <c r="AN555" s="238" t="s">
        <v>2273</v>
      </c>
      <c r="AO555" s="238" t="s">
        <v>2273</v>
      </c>
      <c r="AP555" s="238" t="s">
        <v>2273</v>
      </c>
      <c r="AQ555" s="238" t="s">
        <v>2273</v>
      </c>
      <c r="AR555" s="238" t="s">
        <v>2273</v>
      </c>
      <c r="AS555" s="238" t="s">
        <v>2273</v>
      </c>
      <c r="AT555" s="238" t="s">
        <v>2273</v>
      </c>
      <c r="AU555" s="238" t="s">
        <v>2273</v>
      </c>
    </row>
    <row r="556" spans="2:47" ht="31.5" hidden="1">
      <c r="B556" s="239" t="s">
        <v>3986</v>
      </c>
      <c r="C556" s="240" t="s">
        <v>3987</v>
      </c>
      <c r="D556" s="240" t="s">
        <v>2268</v>
      </c>
      <c r="E556" s="240" t="s">
        <v>2268</v>
      </c>
      <c r="F556" s="240" t="s">
        <v>2591</v>
      </c>
      <c r="G556" s="240" t="s">
        <v>3988</v>
      </c>
      <c r="H556" s="240" t="s">
        <v>2268</v>
      </c>
      <c r="I556" s="240" t="s">
        <v>2272</v>
      </c>
      <c r="J556" s="241">
        <v>18.399999999999999</v>
      </c>
      <c r="K556" s="241">
        <v>17.899999999999999</v>
      </c>
      <c r="L556" s="241">
        <v>18.3</v>
      </c>
      <c r="M556" s="241">
        <v>19.100000000000001</v>
      </c>
      <c r="N556" s="241">
        <v>18.399999999999999</v>
      </c>
      <c r="O556" s="241">
        <v>19.100000000000001</v>
      </c>
      <c r="P556" s="241">
        <v>18</v>
      </c>
      <c r="Q556" s="242" t="s">
        <v>2273</v>
      </c>
      <c r="R556" s="242" t="s">
        <v>2273</v>
      </c>
      <c r="S556" s="242" t="s">
        <v>2273</v>
      </c>
      <c r="T556" s="242" t="s">
        <v>2273</v>
      </c>
      <c r="U556" s="242" t="s">
        <v>2273</v>
      </c>
      <c r="V556" s="242" t="s">
        <v>2273</v>
      </c>
      <c r="W556" s="242" t="s">
        <v>2273</v>
      </c>
      <c r="X556" s="242" t="s">
        <v>2273</v>
      </c>
      <c r="Y556" s="242" t="s">
        <v>2273</v>
      </c>
      <c r="Z556" s="242" t="s">
        <v>2273</v>
      </c>
      <c r="AA556" s="242" t="s">
        <v>2273</v>
      </c>
      <c r="AB556" s="242" t="s">
        <v>2273</v>
      </c>
      <c r="AC556" s="242" t="s">
        <v>2273</v>
      </c>
      <c r="AD556" s="242" t="s">
        <v>2273</v>
      </c>
      <c r="AE556" s="242" t="s">
        <v>2273</v>
      </c>
      <c r="AF556" s="242" t="s">
        <v>2273</v>
      </c>
      <c r="AG556" s="242" t="s">
        <v>2273</v>
      </c>
      <c r="AH556" s="242" t="s">
        <v>2273</v>
      </c>
      <c r="AI556" s="242" t="s">
        <v>2273</v>
      </c>
      <c r="AJ556" s="242" t="s">
        <v>2273</v>
      </c>
      <c r="AK556" s="242" t="s">
        <v>2273</v>
      </c>
      <c r="AL556" s="242" t="s">
        <v>2273</v>
      </c>
      <c r="AM556" s="242" t="s">
        <v>2273</v>
      </c>
      <c r="AN556" s="242" t="s">
        <v>2273</v>
      </c>
      <c r="AO556" s="242" t="s">
        <v>2273</v>
      </c>
      <c r="AP556" s="242" t="s">
        <v>2273</v>
      </c>
      <c r="AQ556" s="242" t="s">
        <v>2273</v>
      </c>
      <c r="AR556" s="242" t="s">
        <v>2273</v>
      </c>
      <c r="AS556" s="242" t="s">
        <v>2273</v>
      </c>
      <c r="AT556" s="242" t="s">
        <v>2273</v>
      </c>
      <c r="AU556" s="242" t="s">
        <v>2273</v>
      </c>
    </row>
    <row r="557" spans="2:47" ht="31.5" hidden="1">
      <c r="B557" s="234" t="s">
        <v>3989</v>
      </c>
      <c r="C557" s="235" t="s">
        <v>3990</v>
      </c>
      <c r="D557" s="235" t="s">
        <v>2268</v>
      </c>
      <c r="E557" s="235" t="s">
        <v>2268</v>
      </c>
      <c r="F557" s="235" t="s">
        <v>2425</v>
      </c>
      <c r="G557" s="235" t="s">
        <v>3991</v>
      </c>
      <c r="H557" s="235" t="s">
        <v>2268</v>
      </c>
      <c r="I557" s="235" t="s">
        <v>2272</v>
      </c>
      <c r="J557" s="238">
        <v>5.9106976279837298</v>
      </c>
      <c r="K557" s="238">
        <v>1.7219260945962045</v>
      </c>
      <c r="L557" s="238">
        <v>1.0498957488706218</v>
      </c>
      <c r="M557" s="238">
        <v>5.3415218135783205</v>
      </c>
      <c r="N557" s="238">
        <v>3.1249957492767155</v>
      </c>
      <c r="O557" s="238">
        <v>4.5259271667746015</v>
      </c>
      <c r="P557" s="238">
        <v>4.6036625377307905</v>
      </c>
      <c r="Q557" s="238">
        <v>4.3765637478315522</v>
      </c>
      <c r="R557" s="238">
        <v>5.5428869289438465</v>
      </c>
      <c r="S557" s="236">
        <v>-1.4805145794082875</v>
      </c>
      <c r="T557" s="237">
        <v>0.31722409461503176</v>
      </c>
      <c r="U557" s="237">
        <v>1.8009527822229643</v>
      </c>
      <c r="V557" s="237">
        <v>0.52506566358685447</v>
      </c>
      <c r="W557" s="237">
        <v>4.2598826964824754</v>
      </c>
      <c r="X557" s="237">
        <v>1.8697523597660082</v>
      </c>
      <c r="Y557" s="238" t="s">
        <v>2273</v>
      </c>
      <c r="Z557" s="238" t="s">
        <v>2273</v>
      </c>
      <c r="AA557" s="238" t="s">
        <v>2273</v>
      </c>
      <c r="AB557" s="238" t="s">
        <v>2273</v>
      </c>
      <c r="AC557" s="238" t="s">
        <v>2273</v>
      </c>
      <c r="AD557" s="238" t="s">
        <v>2273</v>
      </c>
      <c r="AE557" s="238" t="s">
        <v>2273</v>
      </c>
      <c r="AF557" s="238" t="s">
        <v>2273</v>
      </c>
      <c r="AG557" s="238" t="s">
        <v>2273</v>
      </c>
      <c r="AH557" s="238" t="s">
        <v>2273</v>
      </c>
      <c r="AI557" s="238" t="s">
        <v>2273</v>
      </c>
      <c r="AJ557" s="238" t="s">
        <v>2273</v>
      </c>
      <c r="AK557" s="238" t="s">
        <v>2273</v>
      </c>
      <c r="AL557" s="238" t="s">
        <v>2273</v>
      </c>
      <c r="AM557" s="238" t="s">
        <v>2273</v>
      </c>
      <c r="AN557" s="238" t="s">
        <v>2273</v>
      </c>
      <c r="AO557" s="238" t="s">
        <v>2273</v>
      </c>
      <c r="AP557" s="238" t="s">
        <v>2273</v>
      </c>
      <c r="AQ557" s="238" t="s">
        <v>2273</v>
      </c>
      <c r="AR557" s="238" t="s">
        <v>2273</v>
      </c>
      <c r="AS557" s="238" t="s">
        <v>2273</v>
      </c>
      <c r="AT557" s="238" t="s">
        <v>2273</v>
      </c>
      <c r="AU557" s="238" t="s">
        <v>2273</v>
      </c>
    </row>
    <row r="558" spans="2:47" ht="52.5" hidden="1">
      <c r="B558" s="239" t="s">
        <v>3992</v>
      </c>
      <c r="C558" s="240" t="s">
        <v>3993</v>
      </c>
      <c r="D558" s="240" t="s">
        <v>2268</v>
      </c>
      <c r="E558" s="240" t="s">
        <v>2268</v>
      </c>
      <c r="F558" s="240" t="s">
        <v>2425</v>
      </c>
      <c r="G558" s="240" t="s">
        <v>3994</v>
      </c>
      <c r="H558" s="240" t="s">
        <v>2268</v>
      </c>
      <c r="I558" s="240" t="s">
        <v>2272</v>
      </c>
      <c r="J558" s="242">
        <v>4.7278342100445538</v>
      </c>
      <c r="K558" s="242">
        <v>4.6647633607234411</v>
      </c>
      <c r="L558" s="242">
        <v>4.5886476484636347</v>
      </c>
      <c r="M558" s="242">
        <v>4.7012748461213993</v>
      </c>
      <c r="N558" s="242">
        <v>4.6981275667899078</v>
      </c>
      <c r="O558" s="242">
        <v>4.765056158628358</v>
      </c>
      <c r="P558" s="242">
        <v>4.8684578214952436</v>
      </c>
      <c r="Q558" s="242">
        <v>5.1276402946853628</v>
      </c>
      <c r="R558" s="242">
        <v>5.1912846336724172</v>
      </c>
      <c r="S558" s="241">
        <v>4.9832208310243065</v>
      </c>
      <c r="T558" s="237">
        <v>4.9244885982460671</v>
      </c>
      <c r="U558" s="237">
        <v>4.8938547146351867</v>
      </c>
      <c r="V558" s="237">
        <v>4.7841716564406269</v>
      </c>
      <c r="W558" s="237">
        <v>4.8540131855379069</v>
      </c>
      <c r="X558" s="237">
        <v>4.8040924209892664</v>
      </c>
      <c r="Y558" s="242" t="s">
        <v>2273</v>
      </c>
      <c r="Z558" s="242" t="s">
        <v>2273</v>
      </c>
      <c r="AA558" s="242" t="s">
        <v>2273</v>
      </c>
      <c r="AB558" s="242" t="s">
        <v>2273</v>
      </c>
      <c r="AC558" s="242" t="s">
        <v>2273</v>
      </c>
      <c r="AD558" s="242" t="s">
        <v>2273</v>
      </c>
      <c r="AE558" s="242" t="s">
        <v>2273</v>
      </c>
      <c r="AF558" s="242" t="s">
        <v>2273</v>
      </c>
      <c r="AG558" s="242" t="s">
        <v>2273</v>
      </c>
      <c r="AH558" s="242" t="s">
        <v>2273</v>
      </c>
      <c r="AI558" s="242" t="s">
        <v>2273</v>
      </c>
      <c r="AJ558" s="242" t="s">
        <v>2273</v>
      </c>
      <c r="AK558" s="242" t="s">
        <v>2273</v>
      </c>
      <c r="AL558" s="242" t="s">
        <v>2273</v>
      </c>
      <c r="AM558" s="242" t="s">
        <v>2273</v>
      </c>
      <c r="AN558" s="242" t="s">
        <v>2273</v>
      </c>
      <c r="AO558" s="242" t="s">
        <v>2273</v>
      </c>
      <c r="AP558" s="242" t="s">
        <v>2273</v>
      </c>
      <c r="AQ558" s="242" t="s">
        <v>2273</v>
      </c>
      <c r="AR558" s="242" t="s">
        <v>2273</v>
      </c>
      <c r="AS558" s="242" t="s">
        <v>2273</v>
      </c>
      <c r="AT558" s="242" t="s">
        <v>2273</v>
      </c>
      <c r="AU558" s="242" t="s">
        <v>2273</v>
      </c>
    </row>
    <row r="559" spans="2:47" ht="21" hidden="1">
      <c r="B559" s="234" t="s">
        <v>3995</v>
      </c>
      <c r="C559" s="235" t="s">
        <v>3996</v>
      </c>
      <c r="D559" s="235" t="s">
        <v>2432</v>
      </c>
      <c r="E559" s="235" t="s">
        <v>2433</v>
      </c>
      <c r="F559" s="235" t="s">
        <v>2434</v>
      </c>
      <c r="G559" s="235" t="s">
        <v>3997</v>
      </c>
      <c r="H559" s="235" t="s">
        <v>2268</v>
      </c>
      <c r="I559" s="235" t="s">
        <v>2272</v>
      </c>
      <c r="J559" s="238">
        <v>67894.899999999994</v>
      </c>
      <c r="K559" s="238">
        <v>69064</v>
      </c>
      <c r="L559" s="238">
        <v>69789.100000000006</v>
      </c>
      <c r="M559" s="238">
        <v>73516.899999999994</v>
      </c>
      <c r="N559" s="238">
        <v>75814.3</v>
      </c>
      <c r="O559" s="238">
        <v>79245.600000000006</v>
      </c>
      <c r="P559" s="238">
        <v>82893.8</v>
      </c>
      <c r="Q559" s="238">
        <v>86521.7</v>
      </c>
      <c r="R559" s="238">
        <v>91317.5</v>
      </c>
      <c r="S559" s="236">
        <v>89965.531098948835</v>
      </c>
      <c r="T559" s="237">
        <v>90250.923440443075</v>
      </c>
      <c r="U559" s="237">
        <v>91876.299957125651</v>
      </c>
      <c r="V559" s="237">
        <v>92358.710861174579</v>
      </c>
      <c r="W559" s="237">
        <v>96293.083603844032</v>
      </c>
      <c r="X559" s="237">
        <v>98093.525806818361</v>
      </c>
      <c r="Y559" s="238" t="s">
        <v>2273</v>
      </c>
      <c r="Z559" s="238" t="s">
        <v>2273</v>
      </c>
      <c r="AA559" s="238" t="s">
        <v>2273</v>
      </c>
      <c r="AB559" s="238" t="s">
        <v>2273</v>
      </c>
      <c r="AC559" s="238" t="s">
        <v>2273</v>
      </c>
      <c r="AD559" s="238" t="s">
        <v>2273</v>
      </c>
      <c r="AE559" s="238" t="s">
        <v>2273</v>
      </c>
      <c r="AF559" s="238" t="s">
        <v>2273</v>
      </c>
      <c r="AG559" s="238" t="s">
        <v>2273</v>
      </c>
      <c r="AH559" s="238" t="s">
        <v>2273</v>
      </c>
      <c r="AI559" s="238" t="s">
        <v>2273</v>
      </c>
      <c r="AJ559" s="238" t="s">
        <v>2273</v>
      </c>
      <c r="AK559" s="238" t="s">
        <v>2273</v>
      </c>
      <c r="AL559" s="238" t="s">
        <v>2273</v>
      </c>
      <c r="AM559" s="238" t="s">
        <v>2273</v>
      </c>
      <c r="AN559" s="238" t="s">
        <v>2273</v>
      </c>
      <c r="AO559" s="238" t="s">
        <v>2273</v>
      </c>
      <c r="AP559" s="238" t="s">
        <v>2273</v>
      </c>
      <c r="AQ559" s="238" t="s">
        <v>2273</v>
      </c>
      <c r="AR559" s="238" t="s">
        <v>2273</v>
      </c>
      <c r="AS559" s="238" t="s">
        <v>2273</v>
      </c>
      <c r="AT559" s="238" t="s">
        <v>2273</v>
      </c>
      <c r="AU559" s="238" t="s">
        <v>2273</v>
      </c>
    </row>
    <row r="560" spans="2:47" ht="52.5" hidden="1">
      <c r="B560" s="239" t="s">
        <v>3998</v>
      </c>
      <c r="C560" s="240" t="s">
        <v>3999</v>
      </c>
      <c r="D560" s="240" t="s">
        <v>2268</v>
      </c>
      <c r="E560" s="240" t="s">
        <v>2268</v>
      </c>
      <c r="F560" s="240" t="s">
        <v>2418</v>
      </c>
      <c r="G560" s="240" t="s">
        <v>4000</v>
      </c>
      <c r="H560" s="240" t="s">
        <v>2268</v>
      </c>
      <c r="I560" s="240" t="s">
        <v>2272</v>
      </c>
      <c r="J560" s="241">
        <v>8.5</v>
      </c>
      <c r="K560" s="241">
        <v>8.6</v>
      </c>
      <c r="L560" s="241">
        <v>7.5</v>
      </c>
      <c r="M560" s="241">
        <v>7.8</v>
      </c>
      <c r="N560" s="241">
        <v>7.5</v>
      </c>
      <c r="O560" s="241">
        <v>8</v>
      </c>
      <c r="P560" s="241">
        <v>7.5</v>
      </c>
      <c r="Q560" s="241">
        <v>7.5</v>
      </c>
      <c r="R560" s="241">
        <v>7.5</v>
      </c>
      <c r="S560" s="241">
        <v>7.6</v>
      </c>
      <c r="T560" s="237">
        <v>7.6</v>
      </c>
      <c r="U560" s="237">
        <v>7.7</v>
      </c>
      <c r="V560" s="237">
        <v>7.8</v>
      </c>
      <c r="W560" s="237">
        <v>7.8</v>
      </c>
      <c r="X560" s="237">
        <v>7.8</v>
      </c>
      <c r="Y560" s="242" t="s">
        <v>2273</v>
      </c>
      <c r="Z560" s="242" t="s">
        <v>2273</v>
      </c>
      <c r="AA560" s="242" t="s">
        <v>2273</v>
      </c>
      <c r="AB560" s="242" t="s">
        <v>2273</v>
      </c>
      <c r="AC560" s="242" t="s">
        <v>2273</v>
      </c>
      <c r="AD560" s="242" t="s">
        <v>2273</v>
      </c>
      <c r="AE560" s="242" t="s">
        <v>2273</v>
      </c>
      <c r="AF560" s="242" t="s">
        <v>2273</v>
      </c>
      <c r="AG560" s="242" t="s">
        <v>2273</v>
      </c>
      <c r="AH560" s="242" t="s">
        <v>2273</v>
      </c>
      <c r="AI560" s="242" t="s">
        <v>2273</v>
      </c>
      <c r="AJ560" s="242" t="s">
        <v>2273</v>
      </c>
      <c r="AK560" s="242" t="s">
        <v>2273</v>
      </c>
      <c r="AL560" s="242" t="s">
        <v>2273</v>
      </c>
      <c r="AM560" s="242" t="s">
        <v>2273</v>
      </c>
      <c r="AN560" s="242" t="s">
        <v>2273</v>
      </c>
      <c r="AO560" s="242" t="s">
        <v>2273</v>
      </c>
      <c r="AP560" s="242" t="s">
        <v>2273</v>
      </c>
      <c r="AQ560" s="242" t="s">
        <v>2273</v>
      </c>
      <c r="AR560" s="242" t="s">
        <v>2273</v>
      </c>
      <c r="AS560" s="242" t="s">
        <v>2273</v>
      </c>
      <c r="AT560" s="242" t="s">
        <v>2273</v>
      </c>
      <c r="AU560" s="242" t="s">
        <v>2273</v>
      </c>
    </row>
    <row r="561" spans="2:47" ht="63" hidden="1">
      <c r="B561" s="234" t="s">
        <v>4001</v>
      </c>
      <c r="C561" s="235" t="s">
        <v>4002</v>
      </c>
      <c r="D561" s="235" t="s">
        <v>2268</v>
      </c>
      <c r="E561" s="235" t="s">
        <v>2268</v>
      </c>
      <c r="F561" s="235" t="s">
        <v>2418</v>
      </c>
      <c r="G561" s="235" t="s">
        <v>4003</v>
      </c>
      <c r="H561" s="235" t="s">
        <v>2268</v>
      </c>
      <c r="I561" s="235" t="s">
        <v>2272</v>
      </c>
      <c r="J561" s="236">
        <v>7.1</v>
      </c>
      <c r="K561" s="236">
        <v>7.1</v>
      </c>
      <c r="L561" s="236">
        <v>7.1</v>
      </c>
      <c r="M561" s="236">
        <v>7.1</v>
      </c>
      <c r="N561" s="236">
        <v>7.1</v>
      </c>
      <c r="O561" s="236">
        <v>7.1</v>
      </c>
      <c r="P561" s="236">
        <v>7.1</v>
      </c>
      <c r="Q561" s="236">
        <v>7.1</v>
      </c>
      <c r="R561" s="236">
        <v>7.3</v>
      </c>
      <c r="S561" s="236">
        <v>7.5</v>
      </c>
      <c r="T561" s="237">
        <v>7.7</v>
      </c>
      <c r="U561" s="237">
        <v>7.9</v>
      </c>
      <c r="V561" s="237">
        <v>8.1</v>
      </c>
      <c r="W561" s="237">
        <v>8.1</v>
      </c>
      <c r="X561" s="237">
        <v>8.1</v>
      </c>
      <c r="Y561" s="238" t="s">
        <v>2273</v>
      </c>
      <c r="Z561" s="238" t="s">
        <v>2273</v>
      </c>
      <c r="AA561" s="238" t="s">
        <v>2273</v>
      </c>
      <c r="AB561" s="238" t="s">
        <v>2273</v>
      </c>
      <c r="AC561" s="238" t="s">
        <v>2273</v>
      </c>
      <c r="AD561" s="238" t="s">
        <v>2273</v>
      </c>
      <c r="AE561" s="238" t="s">
        <v>2273</v>
      </c>
      <c r="AF561" s="238" t="s">
        <v>2273</v>
      </c>
      <c r="AG561" s="238" t="s">
        <v>2273</v>
      </c>
      <c r="AH561" s="238" t="s">
        <v>2273</v>
      </c>
      <c r="AI561" s="238" t="s">
        <v>2273</v>
      </c>
      <c r="AJ561" s="238" t="s">
        <v>2273</v>
      </c>
      <c r="AK561" s="238" t="s">
        <v>2273</v>
      </c>
      <c r="AL561" s="238" t="s">
        <v>2273</v>
      </c>
      <c r="AM561" s="238" t="s">
        <v>2273</v>
      </c>
      <c r="AN561" s="238" t="s">
        <v>2273</v>
      </c>
      <c r="AO561" s="238" t="s">
        <v>2273</v>
      </c>
      <c r="AP561" s="238" t="s">
        <v>2273</v>
      </c>
      <c r="AQ561" s="238" t="s">
        <v>2273</v>
      </c>
      <c r="AR561" s="238" t="s">
        <v>2273</v>
      </c>
      <c r="AS561" s="238" t="s">
        <v>2273</v>
      </c>
      <c r="AT561" s="238" t="s">
        <v>2273</v>
      </c>
      <c r="AU561" s="238" t="s">
        <v>2273</v>
      </c>
    </row>
    <row r="562" spans="2:47" ht="52.5" hidden="1">
      <c r="B562" s="239" t="s">
        <v>4004</v>
      </c>
      <c r="C562" s="240" t="s">
        <v>4005</v>
      </c>
      <c r="D562" s="240" t="s">
        <v>2268</v>
      </c>
      <c r="E562" s="240" t="s">
        <v>2268</v>
      </c>
      <c r="F562" s="240" t="s">
        <v>2418</v>
      </c>
      <c r="G562" s="240" t="s">
        <v>4006</v>
      </c>
      <c r="H562" s="240" t="s">
        <v>2268</v>
      </c>
      <c r="I562" s="240" t="s">
        <v>2272</v>
      </c>
      <c r="J562" s="241">
        <v>3</v>
      </c>
      <c r="K562" s="241">
        <v>3</v>
      </c>
      <c r="L562" s="241">
        <v>3</v>
      </c>
      <c r="M562" s="241">
        <v>3</v>
      </c>
      <c r="N562" s="241">
        <v>3</v>
      </c>
      <c r="O562" s="241">
        <v>3</v>
      </c>
      <c r="P562" s="241">
        <v>3</v>
      </c>
      <c r="Q562" s="241">
        <v>3</v>
      </c>
      <c r="R562" s="241">
        <v>3.2</v>
      </c>
      <c r="S562" s="241">
        <v>3.4</v>
      </c>
      <c r="T562" s="237">
        <v>3.6</v>
      </c>
      <c r="U562" s="237">
        <v>3.8</v>
      </c>
      <c r="V562" s="237">
        <v>4</v>
      </c>
      <c r="W562" s="237">
        <v>4</v>
      </c>
      <c r="X562" s="237">
        <v>4</v>
      </c>
      <c r="Y562" s="242" t="s">
        <v>2273</v>
      </c>
      <c r="Z562" s="242" t="s">
        <v>2273</v>
      </c>
      <c r="AA562" s="242" t="s">
        <v>2273</v>
      </c>
      <c r="AB562" s="242" t="s">
        <v>2273</v>
      </c>
      <c r="AC562" s="242" t="s">
        <v>2273</v>
      </c>
      <c r="AD562" s="242" t="s">
        <v>2273</v>
      </c>
      <c r="AE562" s="242" t="s">
        <v>2273</v>
      </c>
      <c r="AF562" s="242" t="s">
        <v>2273</v>
      </c>
      <c r="AG562" s="242" t="s">
        <v>2273</v>
      </c>
      <c r="AH562" s="242" t="s">
        <v>2273</v>
      </c>
      <c r="AI562" s="242" t="s">
        <v>2273</v>
      </c>
      <c r="AJ562" s="242" t="s">
        <v>2273</v>
      </c>
      <c r="AK562" s="242" t="s">
        <v>2273</v>
      </c>
      <c r="AL562" s="242" t="s">
        <v>2273</v>
      </c>
      <c r="AM562" s="242" t="s">
        <v>2273</v>
      </c>
      <c r="AN562" s="242" t="s">
        <v>2273</v>
      </c>
      <c r="AO562" s="242" t="s">
        <v>2273</v>
      </c>
      <c r="AP562" s="242" t="s">
        <v>2273</v>
      </c>
      <c r="AQ562" s="242" t="s">
        <v>2273</v>
      </c>
      <c r="AR562" s="242" t="s">
        <v>2273</v>
      </c>
      <c r="AS562" s="242" t="s">
        <v>2273</v>
      </c>
      <c r="AT562" s="242" t="s">
        <v>2273</v>
      </c>
      <c r="AU562" s="242" t="s">
        <v>2273</v>
      </c>
    </row>
    <row r="563" spans="2:47" ht="147" hidden="1">
      <c r="B563" s="234" t="s">
        <v>4007</v>
      </c>
      <c r="C563" s="235" t="s">
        <v>4008</v>
      </c>
      <c r="D563" s="235" t="s">
        <v>2483</v>
      </c>
      <c r="E563" s="235" t="s">
        <v>2433</v>
      </c>
      <c r="F563" s="235" t="s">
        <v>4009</v>
      </c>
      <c r="G563" s="235" t="s">
        <v>4010</v>
      </c>
      <c r="H563" s="235" t="s">
        <v>2520</v>
      </c>
      <c r="I563" s="235" t="s">
        <v>2272</v>
      </c>
      <c r="J563" s="236">
        <v>0</v>
      </c>
      <c r="K563" s="236">
        <v>0</v>
      </c>
      <c r="L563" s="236">
        <v>0</v>
      </c>
      <c r="M563" s="236">
        <v>0</v>
      </c>
      <c r="N563" s="236">
        <v>0</v>
      </c>
      <c r="O563" s="236">
        <v>0</v>
      </c>
      <c r="P563" s="236">
        <v>0</v>
      </c>
      <c r="Q563" s="236">
        <v>0</v>
      </c>
      <c r="R563" s="236">
        <v>0</v>
      </c>
      <c r="S563" s="236">
        <v>0</v>
      </c>
      <c r="T563" s="237">
        <v>0</v>
      </c>
      <c r="U563" s="237">
        <v>0</v>
      </c>
      <c r="V563" s="237">
        <v>0</v>
      </c>
      <c r="W563" s="237">
        <v>0</v>
      </c>
      <c r="X563" s="237">
        <v>0</v>
      </c>
      <c r="Y563" s="238" t="s">
        <v>2273</v>
      </c>
      <c r="Z563" s="238" t="s">
        <v>2273</v>
      </c>
      <c r="AA563" s="238" t="s">
        <v>2273</v>
      </c>
      <c r="AB563" s="238" t="s">
        <v>2273</v>
      </c>
      <c r="AC563" s="238" t="s">
        <v>2273</v>
      </c>
      <c r="AD563" s="238" t="s">
        <v>2273</v>
      </c>
      <c r="AE563" s="238" t="s">
        <v>2273</v>
      </c>
      <c r="AF563" s="238" t="s">
        <v>2273</v>
      </c>
      <c r="AG563" s="238" t="s">
        <v>2273</v>
      </c>
      <c r="AH563" s="238" t="s">
        <v>2273</v>
      </c>
      <c r="AI563" s="238" t="s">
        <v>2273</v>
      </c>
      <c r="AJ563" s="238" t="s">
        <v>2273</v>
      </c>
      <c r="AK563" s="238" t="s">
        <v>2273</v>
      </c>
      <c r="AL563" s="238" t="s">
        <v>2273</v>
      </c>
      <c r="AM563" s="238" t="s">
        <v>2273</v>
      </c>
      <c r="AN563" s="238" t="s">
        <v>2273</v>
      </c>
      <c r="AO563" s="238" t="s">
        <v>2273</v>
      </c>
      <c r="AP563" s="238" t="s">
        <v>2273</v>
      </c>
      <c r="AQ563" s="238" t="s">
        <v>2273</v>
      </c>
      <c r="AR563" s="238" t="s">
        <v>2273</v>
      </c>
      <c r="AS563" s="238" t="s">
        <v>2273</v>
      </c>
      <c r="AT563" s="238" t="s">
        <v>2273</v>
      </c>
      <c r="AU563" s="238" t="s">
        <v>2273</v>
      </c>
    </row>
    <row r="564" spans="2:47" ht="147" hidden="1">
      <c r="B564" s="239" t="s">
        <v>4011</v>
      </c>
      <c r="C564" s="240" t="s">
        <v>4012</v>
      </c>
      <c r="D564" s="240" t="s">
        <v>2483</v>
      </c>
      <c r="E564" s="240" t="s">
        <v>2433</v>
      </c>
      <c r="F564" s="240" t="s">
        <v>4009</v>
      </c>
      <c r="G564" s="240" t="s">
        <v>4013</v>
      </c>
      <c r="H564" s="240" t="s">
        <v>2520</v>
      </c>
      <c r="I564" s="240" t="s">
        <v>2272</v>
      </c>
      <c r="J564" s="241">
        <v>0</v>
      </c>
      <c r="K564" s="241">
        <v>0</v>
      </c>
      <c r="L564" s="241">
        <v>0</v>
      </c>
      <c r="M564" s="241">
        <v>0</v>
      </c>
      <c r="N564" s="241">
        <v>0</v>
      </c>
      <c r="O564" s="241">
        <v>0</v>
      </c>
      <c r="P564" s="241">
        <v>0</v>
      </c>
      <c r="Q564" s="241">
        <v>0</v>
      </c>
      <c r="R564" s="241">
        <v>0</v>
      </c>
      <c r="S564" s="241">
        <v>0</v>
      </c>
      <c r="T564" s="237">
        <v>0</v>
      </c>
      <c r="U564" s="237">
        <v>0</v>
      </c>
      <c r="V564" s="237">
        <v>0</v>
      </c>
      <c r="W564" s="237">
        <v>0</v>
      </c>
      <c r="X564" s="237">
        <v>0</v>
      </c>
      <c r="Y564" s="242" t="s">
        <v>2273</v>
      </c>
      <c r="Z564" s="242" t="s">
        <v>2273</v>
      </c>
      <c r="AA564" s="242" t="s">
        <v>2273</v>
      </c>
      <c r="AB564" s="242" t="s">
        <v>2273</v>
      </c>
      <c r="AC564" s="242" t="s">
        <v>2273</v>
      </c>
      <c r="AD564" s="242" t="s">
        <v>2273</v>
      </c>
      <c r="AE564" s="242" t="s">
        <v>2273</v>
      </c>
      <c r="AF564" s="242" t="s">
        <v>2273</v>
      </c>
      <c r="AG564" s="242" t="s">
        <v>2273</v>
      </c>
      <c r="AH564" s="242" t="s">
        <v>2273</v>
      </c>
      <c r="AI564" s="242" t="s">
        <v>2273</v>
      </c>
      <c r="AJ564" s="242" t="s">
        <v>2273</v>
      </c>
      <c r="AK564" s="242" t="s">
        <v>2273</v>
      </c>
      <c r="AL564" s="242" t="s">
        <v>2273</v>
      </c>
      <c r="AM564" s="242" t="s">
        <v>2273</v>
      </c>
      <c r="AN564" s="242" t="s">
        <v>2273</v>
      </c>
      <c r="AO564" s="242" t="s">
        <v>2273</v>
      </c>
      <c r="AP564" s="242" t="s">
        <v>2273</v>
      </c>
      <c r="AQ564" s="242" t="s">
        <v>2273</v>
      </c>
      <c r="AR564" s="242" t="s">
        <v>2273</v>
      </c>
      <c r="AS564" s="242" t="s">
        <v>2273</v>
      </c>
      <c r="AT564" s="242" t="s">
        <v>2273</v>
      </c>
      <c r="AU564" s="242" t="s">
        <v>2273</v>
      </c>
    </row>
    <row r="565" spans="2:47" ht="147" hidden="1">
      <c r="B565" s="234" t="s">
        <v>4014</v>
      </c>
      <c r="C565" s="235" t="s">
        <v>4015</v>
      </c>
      <c r="D565" s="235" t="s">
        <v>2483</v>
      </c>
      <c r="E565" s="235" t="s">
        <v>2433</v>
      </c>
      <c r="F565" s="235" t="s">
        <v>4009</v>
      </c>
      <c r="G565" s="235" t="s">
        <v>4016</v>
      </c>
      <c r="H565" s="235" t="s">
        <v>2520</v>
      </c>
      <c r="I565" s="235" t="s">
        <v>2272</v>
      </c>
      <c r="J565" s="236">
        <v>0</v>
      </c>
      <c r="K565" s="236">
        <v>0</v>
      </c>
      <c r="L565" s="236">
        <v>0</v>
      </c>
      <c r="M565" s="236">
        <v>0</v>
      </c>
      <c r="N565" s="236">
        <v>0</v>
      </c>
      <c r="O565" s="236">
        <v>0</v>
      </c>
      <c r="P565" s="236">
        <v>0</v>
      </c>
      <c r="Q565" s="236">
        <v>0</v>
      </c>
      <c r="R565" s="236">
        <v>0</v>
      </c>
      <c r="S565" s="236">
        <v>0</v>
      </c>
      <c r="T565" s="237">
        <v>0</v>
      </c>
      <c r="U565" s="237">
        <v>0</v>
      </c>
      <c r="V565" s="237">
        <v>0</v>
      </c>
      <c r="W565" s="237">
        <v>0</v>
      </c>
      <c r="X565" s="237">
        <v>0</v>
      </c>
      <c r="Y565" s="238" t="s">
        <v>2273</v>
      </c>
      <c r="Z565" s="238" t="s">
        <v>2273</v>
      </c>
      <c r="AA565" s="238" t="s">
        <v>2273</v>
      </c>
      <c r="AB565" s="238" t="s">
        <v>2273</v>
      </c>
      <c r="AC565" s="238" t="s">
        <v>2273</v>
      </c>
      <c r="AD565" s="238" t="s">
        <v>2273</v>
      </c>
      <c r="AE565" s="238" t="s">
        <v>2273</v>
      </c>
      <c r="AF565" s="238" t="s">
        <v>2273</v>
      </c>
      <c r="AG565" s="238" t="s">
        <v>2273</v>
      </c>
      <c r="AH565" s="238" t="s">
        <v>2273</v>
      </c>
      <c r="AI565" s="238" t="s">
        <v>2273</v>
      </c>
      <c r="AJ565" s="238" t="s">
        <v>2273</v>
      </c>
      <c r="AK565" s="238" t="s">
        <v>2273</v>
      </c>
      <c r="AL565" s="238" t="s">
        <v>2273</v>
      </c>
      <c r="AM565" s="238" t="s">
        <v>2273</v>
      </c>
      <c r="AN565" s="238" t="s">
        <v>2273</v>
      </c>
      <c r="AO565" s="238" t="s">
        <v>2273</v>
      </c>
      <c r="AP565" s="238" t="s">
        <v>2273</v>
      </c>
      <c r="AQ565" s="238" t="s">
        <v>2273</v>
      </c>
      <c r="AR565" s="238" t="s">
        <v>2273</v>
      </c>
      <c r="AS565" s="238" t="s">
        <v>2273</v>
      </c>
      <c r="AT565" s="238" t="s">
        <v>2273</v>
      </c>
      <c r="AU565" s="238" t="s">
        <v>2273</v>
      </c>
    </row>
    <row r="566" spans="2:47" ht="168" hidden="1">
      <c r="B566" s="239" t="s">
        <v>4017</v>
      </c>
      <c r="C566" s="240" t="s">
        <v>4018</v>
      </c>
      <c r="D566" s="240" t="s">
        <v>2268</v>
      </c>
      <c r="E566" s="240" t="s">
        <v>2268</v>
      </c>
      <c r="F566" s="240" t="s">
        <v>2965</v>
      </c>
      <c r="G566" s="240" t="s">
        <v>4019</v>
      </c>
      <c r="H566" s="240" t="s">
        <v>2520</v>
      </c>
      <c r="I566" s="240" t="s">
        <v>2272</v>
      </c>
      <c r="J566" s="241">
        <v>0.8</v>
      </c>
      <c r="K566" s="241">
        <v>1</v>
      </c>
      <c r="L566" s="241">
        <v>1.1000000000000001</v>
      </c>
      <c r="M566" s="241">
        <v>1.3</v>
      </c>
      <c r="N566" s="241">
        <v>1.5</v>
      </c>
      <c r="O566" s="241">
        <v>1.9</v>
      </c>
      <c r="P566" s="241">
        <v>2.2999999999999998</v>
      </c>
      <c r="Q566" s="241">
        <v>1.6</v>
      </c>
      <c r="R566" s="241">
        <v>1.2</v>
      </c>
      <c r="S566" s="241">
        <v>2.5</v>
      </c>
      <c r="T566" s="237">
        <v>4.4000000000000004</v>
      </c>
      <c r="U566" s="237">
        <v>3.8</v>
      </c>
      <c r="V566" s="237">
        <v>2.8</v>
      </c>
      <c r="W566" s="237">
        <v>2.2000000000000002</v>
      </c>
      <c r="X566" s="237">
        <v>2</v>
      </c>
      <c r="Y566" s="242" t="s">
        <v>2273</v>
      </c>
      <c r="Z566" s="242" t="s">
        <v>2273</v>
      </c>
      <c r="AA566" s="242" t="s">
        <v>2273</v>
      </c>
      <c r="AB566" s="242" t="s">
        <v>2273</v>
      </c>
      <c r="AC566" s="242" t="s">
        <v>2273</v>
      </c>
      <c r="AD566" s="242" t="s">
        <v>2273</v>
      </c>
      <c r="AE566" s="242" t="s">
        <v>2273</v>
      </c>
      <c r="AF566" s="242" t="s">
        <v>2273</v>
      </c>
      <c r="AG566" s="242" t="s">
        <v>2273</v>
      </c>
      <c r="AH566" s="242" t="s">
        <v>2273</v>
      </c>
      <c r="AI566" s="242" t="s">
        <v>2273</v>
      </c>
      <c r="AJ566" s="242" t="s">
        <v>2273</v>
      </c>
      <c r="AK566" s="242" t="s">
        <v>2273</v>
      </c>
      <c r="AL566" s="242" t="s">
        <v>2273</v>
      </c>
      <c r="AM566" s="242" t="s">
        <v>2273</v>
      </c>
      <c r="AN566" s="242" t="s">
        <v>2273</v>
      </c>
      <c r="AO566" s="242" t="s">
        <v>2273</v>
      </c>
      <c r="AP566" s="242" t="s">
        <v>2273</v>
      </c>
      <c r="AQ566" s="242" t="s">
        <v>2273</v>
      </c>
      <c r="AR566" s="242" t="s">
        <v>2273</v>
      </c>
      <c r="AS566" s="242" t="s">
        <v>2273</v>
      </c>
      <c r="AT566" s="242" t="s">
        <v>2273</v>
      </c>
      <c r="AU566" s="242" t="s">
        <v>2273</v>
      </c>
    </row>
    <row r="567" spans="2:47" ht="147" hidden="1">
      <c r="B567" s="234" t="s">
        <v>4020</v>
      </c>
      <c r="C567" s="235" t="s">
        <v>4021</v>
      </c>
      <c r="D567" s="235" t="s">
        <v>2483</v>
      </c>
      <c r="E567" s="235" t="s">
        <v>2433</v>
      </c>
      <c r="F567" s="235" t="s">
        <v>3842</v>
      </c>
      <c r="G567" s="235" t="s">
        <v>4022</v>
      </c>
      <c r="H567" s="235" t="s">
        <v>2520</v>
      </c>
      <c r="I567" s="235" t="s">
        <v>2272</v>
      </c>
      <c r="J567" s="236">
        <v>1.9465999999999999</v>
      </c>
      <c r="K567" s="236">
        <v>2.2940999999999998</v>
      </c>
      <c r="L567" s="236">
        <v>2.0495000000000001</v>
      </c>
      <c r="M567" s="236">
        <v>2.5501999999999998</v>
      </c>
      <c r="N567" s="236">
        <v>2.8914</v>
      </c>
      <c r="O567" s="236">
        <v>3.9639000000000002</v>
      </c>
      <c r="P567" s="236">
        <v>4.4913999999999996</v>
      </c>
      <c r="Q567" s="236">
        <v>2.8438000000000003</v>
      </c>
      <c r="R567" s="236">
        <v>2.391</v>
      </c>
      <c r="S567" s="236">
        <v>5.9616000000000007</v>
      </c>
      <c r="T567" s="237">
        <v>10.707799999999999</v>
      </c>
      <c r="U567" s="237">
        <v>11.867700000000001</v>
      </c>
      <c r="V567" s="237">
        <v>9.8321000000000005</v>
      </c>
      <c r="W567" s="237">
        <v>9.1907999999999994</v>
      </c>
      <c r="X567" s="237">
        <v>9.7842000000000002</v>
      </c>
      <c r="Y567" s="238" t="s">
        <v>2273</v>
      </c>
      <c r="Z567" s="238" t="s">
        <v>2273</v>
      </c>
      <c r="AA567" s="238" t="s">
        <v>2273</v>
      </c>
      <c r="AB567" s="238" t="s">
        <v>2273</v>
      </c>
      <c r="AC567" s="238" t="s">
        <v>2273</v>
      </c>
      <c r="AD567" s="238" t="s">
        <v>2273</v>
      </c>
      <c r="AE567" s="238" t="s">
        <v>2273</v>
      </c>
      <c r="AF567" s="238" t="s">
        <v>2273</v>
      </c>
      <c r="AG567" s="238" t="s">
        <v>2273</v>
      </c>
      <c r="AH567" s="238" t="s">
        <v>2273</v>
      </c>
      <c r="AI567" s="238" t="s">
        <v>2273</v>
      </c>
      <c r="AJ567" s="238" t="s">
        <v>2273</v>
      </c>
      <c r="AK567" s="238" t="s">
        <v>2273</v>
      </c>
      <c r="AL567" s="238" t="s">
        <v>2273</v>
      </c>
      <c r="AM567" s="238" t="s">
        <v>2273</v>
      </c>
      <c r="AN567" s="238" t="s">
        <v>2273</v>
      </c>
      <c r="AO567" s="238" t="s">
        <v>2273</v>
      </c>
      <c r="AP567" s="238" t="s">
        <v>2273</v>
      </c>
      <c r="AQ567" s="238" t="s">
        <v>2273</v>
      </c>
      <c r="AR567" s="238" t="s">
        <v>2273</v>
      </c>
      <c r="AS567" s="238" t="s">
        <v>2273</v>
      </c>
      <c r="AT567" s="238" t="s">
        <v>2273</v>
      </c>
      <c r="AU567" s="238" t="s">
        <v>2273</v>
      </c>
    </row>
    <row r="568" spans="2:47" ht="147" hidden="1">
      <c r="B568" s="239" t="s">
        <v>4023</v>
      </c>
      <c r="C568" s="240" t="s">
        <v>4024</v>
      </c>
      <c r="D568" s="240" t="s">
        <v>2268</v>
      </c>
      <c r="E568" s="240" t="s">
        <v>2268</v>
      </c>
      <c r="F568" s="240" t="s">
        <v>3842</v>
      </c>
      <c r="G568" s="240" t="s">
        <v>4025</v>
      </c>
      <c r="H568" s="240" t="s">
        <v>2520</v>
      </c>
      <c r="I568" s="240" t="s">
        <v>2272</v>
      </c>
      <c r="J568" s="241">
        <v>40</v>
      </c>
      <c r="K568" s="241">
        <v>39.5</v>
      </c>
      <c r="L568" s="241">
        <v>16.8</v>
      </c>
      <c r="M568" s="241">
        <v>21.2</v>
      </c>
      <c r="N568" s="241">
        <v>28.4</v>
      </c>
      <c r="O568" s="241">
        <v>35</v>
      </c>
      <c r="P568" s="241">
        <v>33.5</v>
      </c>
      <c r="Q568" s="241">
        <v>24.8</v>
      </c>
      <c r="R568" s="241">
        <v>15.3</v>
      </c>
      <c r="S568" s="241">
        <v>25.9</v>
      </c>
      <c r="T568" s="237">
        <v>40.200000000000003</v>
      </c>
      <c r="U568" s="237">
        <v>40.700000000000003</v>
      </c>
      <c r="V568" s="237">
        <v>37.4</v>
      </c>
      <c r="W568" s="237">
        <v>35.6</v>
      </c>
      <c r="X568" s="237">
        <v>36.4</v>
      </c>
      <c r="Y568" s="242" t="s">
        <v>2273</v>
      </c>
      <c r="Z568" s="242" t="s">
        <v>2273</v>
      </c>
      <c r="AA568" s="242" t="s">
        <v>2273</v>
      </c>
      <c r="AB568" s="242" t="s">
        <v>2273</v>
      </c>
      <c r="AC568" s="242" t="s">
        <v>2273</v>
      </c>
      <c r="AD568" s="242" t="s">
        <v>2273</v>
      </c>
      <c r="AE568" s="242" t="s">
        <v>2273</v>
      </c>
      <c r="AF568" s="242" t="s">
        <v>2273</v>
      </c>
      <c r="AG568" s="242" t="s">
        <v>2273</v>
      </c>
      <c r="AH568" s="242" t="s">
        <v>2273</v>
      </c>
      <c r="AI568" s="242" t="s">
        <v>2273</v>
      </c>
      <c r="AJ568" s="242" t="s">
        <v>2273</v>
      </c>
      <c r="AK568" s="242" t="s">
        <v>2273</v>
      </c>
      <c r="AL568" s="242" t="s">
        <v>2273</v>
      </c>
      <c r="AM568" s="242" t="s">
        <v>2273</v>
      </c>
      <c r="AN568" s="242" t="s">
        <v>2273</v>
      </c>
      <c r="AO568" s="242" t="s">
        <v>2273</v>
      </c>
      <c r="AP568" s="242" t="s">
        <v>2273</v>
      </c>
      <c r="AQ568" s="242" t="s">
        <v>2273</v>
      </c>
      <c r="AR568" s="242" t="s">
        <v>2273</v>
      </c>
      <c r="AS568" s="242" t="s">
        <v>2273</v>
      </c>
      <c r="AT568" s="242" t="s">
        <v>2273</v>
      </c>
      <c r="AU568" s="242" t="s">
        <v>2273</v>
      </c>
    </row>
    <row r="569" spans="2:47" ht="168" hidden="1">
      <c r="B569" s="234" t="s">
        <v>4026</v>
      </c>
      <c r="C569" s="235" t="s">
        <v>4027</v>
      </c>
      <c r="D569" s="235" t="s">
        <v>2268</v>
      </c>
      <c r="E569" s="235" t="s">
        <v>2268</v>
      </c>
      <c r="F569" s="235" t="s">
        <v>2965</v>
      </c>
      <c r="G569" s="235" t="s">
        <v>4028</v>
      </c>
      <c r="H569" s="235" t="s">
        <v>2520</v>
      </c>
      <c r="I569" s="235" t="s">
        <v>2272</v>
      </c>
      <c r="J569" s="236">
        <v>0.8</v>
      </c>
      <c r="K569" s="236">
        <v>1</v>
      </c>
      <c r="L569" s="236">
        <v>1.1000000000000001</v>
      </c>
      <c r="M569" s="236">
        <v>1.3</v>
      </c>
      <c r="N569" s="236">
        <v>1.5</v>
      </c>
      <c r="O569" s="236">
        <v>1.9</v>
      </c>
      <c r="P569" s="236">
        <v>2.2999999999999998</v>
      </c>
      <c r="Q569" s="236">
        <v>1.6</v>
      </c>
      <c r="R569" s="236">
        <v>1.2</v>
      </c>
      <c r="S569" s="236">
        <v>2.5</v>
      </c>
      <c r="T569" s="237">
        <v>4.4000000000000004</v>
      </c>
      <c r="U569" s="237">
        <v>3.8</v>
      </c>
      <c r="V569" s="237">
        <v>2.8</v>
      </c>
      <c r="W569" s="237">
        <v>2.2000000000000002</v>
      </c>
      <c r="X569" s="237">
        <v>2</v>
      </c>
      <c r="Y569" s="238" t="s">
        <v>2273</v>
      </c>
      <c r="Z569" s="238" t="s">
        <v>2273</v>
      </c>
      <c r="AA569" s="238" t="s">
        <v>2273</v>
      </c>
      <c r="AB569" s="238" t="s">
        <v>2273</v>
      </c>
      <c r="AC569" s="238" t="s">
        <v>2273</v>
      </c>
      <c r="AD569" s="238" t="s">
        <v>2273</v>
      </c>
      <c r="AE569" s="238" t="s">
        <v>2273</v>
      </c>
      <c r="AF569" s="238" t="s">
        <v>2273</v>
      </c>
      <c r="AG569" s="238" t="s">
        <v>2273</v>
      </c>
      <c r="AH569" s="238" t="s">
        <v>2273</v>
      </c>
      <c r="AI569" s="238" t="s">
        <v>2273</v>
      </c>
      <c r="AJ569" s="238" t="s">
        <v>2273</v>
      </c>
      <c r="AK569" s="238" t="s">
        <v>2273</v>
      </c>
      <c r="AL569" s="238" t="s">
        <v>2273</v>
      </c>
      <c r="AM569" s="238" t="s">
        <v>2273</v>
      </c>
      <c r="AN569" s="238" t="s">
        <v>2273</v>
      </c>
      <c r="AO569" s="238" t="s">
        <v>2273</v>
      </c>
      <c r="AP569" s="238" t="s">
        <v>2273</v>
      </c>
      <c r="AQ569" s="238" t="s">
        <v>2273</v>
      </c>
      <c r="AR569" s="238" t="s">
        <v>2273</v>
      </c>
      <c r="AS569" s="238" t="s">
        <v>2273</v>
      </c>
      <c r="AT569" s="238" t="s">
        <v>2273</v>
      </c>
      <c r="AU569" s="238" t="s">
        <v>2273</v>
      </c>
    </row>
    <row r="570" spans="2:47" ht="168" hidden="1">
      <c r="B570" s="239" t="s">
        <v>4029</v>
      </c>
      <c r="C570" s="240" t="s">
        <v>4030</v>
      </c>
      <c r="D570" s="240" t="s">
        <v>2268</v>
      </c>
      <c r="E570" s="240" t="s">
        <v>2268</v>
      </c>
      <c r="F570" s="240" t="s">
        <v>2965</v>
      </c>
      <c r="G570" s="240" t="s">
        <v>4031</v>
      </c>
      <c r="H570" s="240" t="s">
        <v>2520</v>
      </c>
      <c r="I570" s="240" t="s">
        <v>2272</v>
      </c>
      <c r="J570" s="241">
        <v>0.4</v>
      </c>
      <c r="K570" s="241">
        <v>0.5</v>
      </c>
      <c r="L570" s="241">
        <v>0.5</v>
      </c>
      <c r="M570" s="241">
        <v>0.5</v>
      </c>
      <c r="N570" s="241">
        <v>0.6</v>
      </c>
      <c r="O570" s="241">
        <v>0.8</v>
      </c>
      <c r="P570" s="241">
        <v>1</v>
      </c>
      <c r="Q570" s="241">
        <v>0.6</v>
      </c>
      <c r="R570" s="241">
        <v>0.5</v>
      </c>
      <c r="S570" s="241">
        <v>1.2</v>
      </c>
      <c r="T570" s="237">
        <v>1.9</v>
      </c>
      <c r="U570" s="237">
        <v>1.8</v>
      </c>
      <c r="V570" s="237">
        <v>1.3</v>
      </c>
      <c r="W570" s="237">
        <v>1.1000000000000001</v>
      </c>
      <c r="X570" s="237">
        <v>1</v>
      </c>
      <c r="Y570" s="242" t="s">
        <v>2273</v>
      </c>
      <c r="Z570" s="242" t="s">
        <v>2273</v>
      </c>
      <c r="AA570" s="242" t="s">
        <v>2273</v>
      </c>
      <c r="AB570" s="242" t="s">
        <v>2273</v>
      </c>
      <c r="AC570" s="242" t="s">
        <v>2273</v>
      </c>
      <c r="AD570" s="242" t="s">
        <v>2273</v>
      </c>
      <c r="AE570" s="242" t="s">
        <v>2273</v>
      </c>
      <c r="AF570" s="242" t="s">
        <v>2273</v>
      </c>
      <c r="AG570" s="242" t="s">
        <v>2273</v>
      </c>
      <c r="AH570" s="242" t="s">
        <v>2273</v>
      </c>
      <c r="AI570" s="242" t="s">
        <v>2273</v>
      </c>
      <c r="AJ570" s="242" t="s">
        <v>2273</v>
      </c>
      <c r="AK570" s="242" t="s">
        <v>2273</v>
      </c>
      <c r="AL570" s="242" t="s">
        <v>2273</v>
      </c>
      <c r="AM570" s="242" t="s">
        <v>2273</v>
      </c>
      <c r="AN570" s="242" t="s">
        <v>2273</v>
      </c>
      <c r="AO570" s="242" t="s">
        <v>2273</v>
      </c>
      <c r="AP570" s="242" t="s">
        <v>2273</v>
      </c>
      <c r="AQ570" s="242" t="s">
        <v>2273</v>
      </c>
      <c r="AR570" s="242" t="s">
        <v>2273</v>
      </c>
      <c r="AS570" s="242" t="s">
        <v>2273</v>
      </c>
      <c r="AT570" s="242" t="s">
        <v>2273</v>
      </c>
      <c r="AU570" s="242" t="s">
        <v>2273</v>
      </c>
    </row>
    <row r="571" spans="2:47" ht="52.5" hidden="1">
      <c r="B571" s="234" t="s">
        <v>4032</v>
      </c>
      <c r="C571" s="235" t="s">
        <v>4033</v>
      </c>
      <c r="D571" s="235" t="s">
        <v>2268</v>
      </c>
      <c r="E571" s="235" t="s">
        <v>2268</v>
      </c>
      <c r="F571" s="235" t="s">
        <v>4034</v>
      </c>
      <c r="G571" s="235" t="s">
        <v>4035</v>
      </c>
      <c r="H571" s="235" t="s">
        <v>2268</v>
      </c>
      <c r="I571" s="235" t="s">
        <v>2272</v>
      </c>
      <c r="J571" s="236">
        <v>1.8</v>
      </c>
      <c r="K571" s="236">
        <v>1.7</v>
      </c>
      <c r="L571" s="236">
        <v>1.7</v>
      </c>
      <c r="M571" s="236">
        <v>1.8</v>
      </c>
      <c r="N571" s="236">
        <v>1.8</v>
      </c>
      <c r="O571" s="236">
        <v>1.6</v>
      </c>
      <c r="P571" s="236">
        <v>1.6</v>
      </c>
      <c r="Q571" s="236">
        <v>1.6</v>
      </c>
      <c r="R571" s="236">
        <v>1.7</v>
      </c>
      <c r="S571" s="236">
        <v>1.3</v>
      </c>
      <c r="T571" s="237">
        <v>1</v>
      </c>
      <c r="U571" s="237">
        <v>0.8</v>
      </c>
      <c r="V571" s="237">
        <v>0.8</v>
      </c>
      <c r="W571" s="237">
        <v>0.8</v>
      </c>
      <c r="X571" s="237">
        <v>0.8</v>
      </c>
      <c r="Y571" s="238" t="s">
        <v>2273</v>
      </c>
      <c r="Z571" s="238" t="s">
        <v>2273</v>
      </c>
      <c r="AA571" s="238" t="s">
        <v>2273</v>
      </c>
      <c r="AB571" s="238" t="s">
        <v>2273</v>
      </c>
      <c r="AC571" s="238" t="s">
        <v>2273</v>
      </c>
      <c r="AD571" s="238" t="s">
        <v>2273</v>
      </c>
      <c r="AE571" s="238" t="s">
        <v>2273</v>
      </c>
      <c r="AF571" s="238" t="s">
        <v>2273</v>
      </c>
      <c r="AG571" s="238" t="s">
        <v>2273</v>
      </c>
      <c r="AH571" s="238" t="s">
        <v>2273</v>
      </c>
      <c r="AI571" s="238" t="s">
        <v>2273</v>
      </c>
      <c r="AJ571" s="238" t="s">
        <v>2273</v>
      </c>
      <c r="AK571" s="238" t="s">
        <v>2273</v>
      </c>
      <c r="AL571" s="238" t="s">
        <v>2273</v>
      </c>
      <c r="AM571" s="238" t="s">
        <v>2273</v>
      </c>
      <c r="AN571" s="238" t="s">
        <v>2273</v>
      </c>
      <c r="AO571" s="238" t="s">
        <v>2273</v>
      </c>
      <c r="AP571" s="238" t="s">
        <v>2273</v>
      </c>
      <c r="AQ571" s="238" t="s">
        <v>2273</v>
      </c>
      <c r="AR571" s="238" t="s">
        <v>2273</v>
      </c>
      <c r="AS571" s="238" t="s">
        <v>2273</v>
      </c>
      <c r="AT571" s="238" t="s">
        <v>2273</v>
      </c>
      <c r="AU571" s="238" t="s">
        <v>2273</v>
      </c>
    </row>
    <row r="572" spans="2:47" ht="63" hidden="1">
      <c r="B572" s="239" t="s">
        <v>4036</v>
      </c>
      <c r="C572" s="240" t="s">
        <v>4037</v>
      </c>
      <c r="D572" s="240" t="s">
        <v>2483</v>
      </c>
      <c r="E572" s="240" t="s">
        <v>2433</v>
      </c>
      <c r="F572" s="240" t="s">
        <v>2794</v>
      </c>
      <c r="G572" s="240" t="s">
        <v>4038</v>
      </c>
      <c r="H572" s="240" t="s">
        <v>2268</v>
      </c>
      <c r="I572" s="240" t="s">
        <v>2272</v>
      </c>
      <c r="J572" s="241">
        <v>26</v>
      </c>
      <c r="K572" s="241">
        <v>5</v>
      </c>
      <c r="L572" s="241">
        <v>10</v>
      </c>
      <c r="M572" s="241">
        <v>15</v>
      </c>
      <c r="N572" s="241">
        <v>17</v>
      </c>
      <c r="O572" s="241">
        <v>20.5</v>
      </c>
      <c r="P572" s="241">
        <v>16</v>
      </c>
      <c r="Q572" s="241">
        <v>55</v>
      </c>
      <c r="R572" s="241">
        <v>37</v>
      </c>
      <c r="S572" s="241">
        <v>29</v>
      </c>
      <c r="T572" s="237">
        <v>28</v>
      </c>
      <c r="U572" s="237">
        <v>19</v>
      </c>
      <c r="V572" s="237">
        <v>16</v>
      </c>
      <c r="W572" s="237">
        <v>17</v>
      </c>
      <c r="X572" s="237">
        <v>17</v>
      </c>
      <c r="Y572" s="242" t="s">
        <v>2273</v>
      </c>
      <c r="Z572" s="242" t="s">
        <v>2273</v>
      </c>
      <c r="AA572" s="242" t="s">
        <v>2273</v>
      </c>
      <c r="AB572" s="242" t="s">
        <v>2273</v>
      </c>
      <c r="AC572" s="242" t="s">
        <v>2273</v>
      </c>
      <c r="AD572" s="242" t="s">
        <v>2273</v>
      </c>
      <c r="AE572" s="242" t="s">
        <v>2273</v>
      </c>
      <c r="AF572" s="242" t="s">
        <v>2273</v>
      </c>
      <c r="AG572" s="242" t="s">
        <v>2273</v>
      </c>
      <c r="AH572" s="242" t="s">
        <v>2273</v>
      </c>
      <c r="AI572" s="242" t="s">
        <v>2273</v>
      </c>
      <c r="AJ572" s="242" t="s">
        <v>2273</v>
      </c>
      <c r="AK572" s="242" t="s">
        <v>2273</v>
      </c>
      <c r="AL572" s="242" t="s">
        <v>2273</v>
      </c>
      <c r="AM572" s="242" t="s">
        <v>2273</v>
      </c>
      <c r="AN572" s="242" t="s">
        <v>2273</v>
      </c>
      <c r="AO572" s="242" t="s">
        <v>2273</v>
      </c>
      <c r="AP572" s="242" t="s">
        <v>2273</v>
      </c>
      <c r="AQ572" s="242" t="s">
        <v>2273</v>
      </c>
      <c r="AR572" s="242" t="s">
        <v>2273</v>
      </c>
      <c r="AS572" s="242" t="s">
        <v>2273</v>
      </c>
      <c r="AT572" s="242" t="s">
        <v>2273</v>
      </c>
      <c r="AU572" s="242" t="s">
        <v>2273</v>
      </c>
    </row>
    <row r="573" spans="2:47" ht="63" hidden="1">
      <c r="B573" s="234" t="s">
        <v>4039</v>
      </c>
      <c r="C573" s="235" t="s">
        <v>4040</v>
      </c>
      <c r="D573" s="235" t="s">
        <v>2268</v>
      </c>
      <c r="E573" s="235" t="s">
        <v>2268</v>
      </c>
      <c r="F573" s="235" t="s">
        <v>2418</v>
      </c>
      <c r="G573" s="235" t="s">
        <v>4041</v>
      </c>
      <c r="H573" s="235" t="s">
        <v>2268</v>
      </c>
      <c r="I573" s="235" t="s">
        <v>2272</v>
      </c>
      <c r="J573" s="236">
        <v>3</v>
      </c>
      <c r="K573" s="236">
        <v>3</v>
      </c>
      <c r="L573" s="236">
        <v>3</v>
      </c>
      <c r="M573" s="236">
        <v>3</v>
      </c>
      <c r="N573" s="236">
        <v>3</v>
      </c>
      <c r="O573" s="236">
        <v>3</v>
      </c>
      <c r="P573" s="236">
        <v>3</v>
      </c>
      <c r="Q573" s="236">
        <v>3</v>
      </c>
      <c r="R573" s="236">
        <v>2.8</v>
      </c>
      <c r="S573" s="236">
        <v>2.6</v>
      </c>
      <c r="T573" s="237">
        <v>2.4</v>
      </c>
      <c r="U573" s="237">
        <v>2.2000000000000002</v>
      </c>
      <c r="V573" s="237">
        <v>2</v>
      </c>
      <c r="W573" s="237">
        <v>2</v>
      </c>
      <c r="X573" s="237">
        <v>2</v>
      </c>
      <c r="Y573" s="238" t="s">
        <v>2273</v>
      </c>
      <c r="Z573" s="238" t="s">
        <v>2273</v>
      </c>
      <c r="AA573" s="238" t="s">
        <v>2273</v>
      </c>
      <c r="AB573" s="238" t="s">
        <v>2273</v>
      </c>
      <c r="AC573" s="238" t="s">
        <v>2273</v>
      </c>
      <c r="AD573" s="238" t="s">
        <v>2273</v>
      </c>
      <c r="AE573" s="238" t="s">
        <v>2273</v>
      </c>
      <c r="AF573" s="238" t="s">
        <v>2273</v>
      </c>
      <c r="AG573" s="238" t="s">
        <v>2273</v>
      </c>
      <c r="AH573" s="238" t="s">
        <v>2273</v>
      </c>
      <c r="AI573" s="238" t="s">
        <v>2273</v>
      </c>
      <c r="AJ573" s="238" t="s">
        <v>2273</v>
      </c>
      <c r="AK573" s="238" t="s">
        <v>2273</v>
      </c>
      <c r="AL573" s="238" t="s">
        <v>2273</v>
      </c>
      <c r="AM573" s="238" t="s">
        <v>2273</v>
      </c>
      <c r="AN573" s="238" t="s">
        <v>2273</v>
      </c>
      <c r="AO573" s="238" t="s">
        <v>2273</v>
      </c>
      <c r="AP573" s="238" t="s">
        <v>2273</v>
      </c>
      <c r="AQ573" s="238" t="s">
        <v>2273</v>
      </c>
      <c r="AR573" s="238" t="s">
        <v>2273</v>
      </c>
      <c r="AS573" s="238" t="s">
        <v>2273</v>
      </c>
      <c r="AT573" s="238" t="s">
        <v>2273</v>
      </c>
      <c r="AU573" s="238" t="s">
        <v>2273</v>
      </c>
    </row>
    <row r="574" spans="2:47" ht="52.5" hidden="1">
      <c r="B574" s="239" t="s">
        <v>4042</v>
      </c>
      <c r="C574" s="240" t="s">
        <v>4043</v>
      </c>
      <c r="D574" s="240" t="s">
        <v>2483</v>
      </c>
      <c r="E574" s="240" t="s">
        <v>2433</v>
      </c>
      <c r="F574" s="240" t="s">
        <v>2657</v>
      </c>
      <c r="G574" s="240" t="s">
        <v>4044</v>
      </c>
      <c r="H574" s="240" t="s">
        <v>2268</v>
      </c>
      <c r="I574" s="240" t="s">
        <v>2272</v>
      </c>
      <c r="J574" s="242">
        <v>346.45959999999997</v>
      </c>
      <c r="K574" s="242">
        <v>363.59270000000004</v>
      </c>
      <c r="L574" s="242">
        <v>367.96190000000001</v>
      </c>
      <c r="M574" s="242">
        <v>371.10159999999996</v>
      </c>
      <c r="N574" s="242">
        <v>389.26670000000001</v>
      </c>
      <c r="O574" s="242">
        <v>403.6943</v>
      </c>
      <c r="P574" s="242">
        <v>408.81610000000001</v>
      </c>
      <c r="Q574" s="242">
        <v>443.09809999999999</v>
      </c>
      <c r="R574" s="242">
        <v>463.11840000000001</v>
      </c>
      <c r="S574" s="241">
        <v>411.7</v>
      </c>
      <c r="T574" s="237">
        <v>436.65000000000003</v>
      </c>
      <c r="U574" s="237">
        <v>455.69</v>
      </c>
      <c r="V574" s="237">
        <v>473.72</v>
      </c>
      <c r="W574" s="237">
        <v>487.75</v>
      </c>
      <c r="X574" s="237">
        <v>493.75</v>
      </c>
      <c r="Y574" s="242" t="s">
        <v>2273</v>
      </c>
      <c r="Z574" s="242" t="s">
        <v>2273</v>
      </c>
      <c r="AA574" s="242" t="s">
        <v>2273</v>
      </c>
      <c r="AB574" s="242" t="s">
        <v>2273</v>
      </c>
      <c r="AC574" s="242" t="s">
        <v>2273</v>
      </c>
      <c r="AD574" s="242" t="s">
        <v>2273</v>
      </c>
      <c r="AE574" s="242" t="s">
        <v>2273</v>
      </c>
      <c r="AF574" s="242" t="s">
        <v>2273</v>
      </c>
      <c r="AG574" s="242" t="s">
        <v>2273</v>
      </c>
      <c r="AH574" s="242" t="s">
        <v>2273</v>
      </c>
      <c r="AI574" s="242" t="s">
        <v>2273</v>
      </c>
      <c r="AJ574" s="242" t="s">
        <v>2273</v>
      </c>
      <c r="AK574" s="242" t="s">
        <v>2273</v>
      </c>
      <c r="AL574" s="242" t="s">
        <v>2273</v>
      </c>
      <c r="AM574" s="242" t="s">
        <v>2273</v>
      </c>
      <c r="AN574" s="242" t="s">
        <v>2273</v>
      </c>
      <c r="AO574" s="242" t="s">
        <v>2273</v>
      </c>
      <c r="AP574" s="242" t="s">
        <v>2273</v>
      </c>
      <c r="AQ574" s="242" t="s">
        <v>2273</v>
      </c>
      <c r="AR574" s="242" t="s">
        <v>2273</v>
      </c>
      <c r="AS574" s="242" t="s">
        <v>2273</v>
      </c>
      <c r="AT574" s="242" t="s">
        <v>2273</v>
      </c>
      <c r="AU574" s="242" t="s">
        <v>2273</v>
      </c>
    </row>
    <row r="575" spans="2:47" ht="168" hidden="1">
      <c r="B575" s="234" t="s">
        <v>4045</v>
      </c>
      <c r="C575" s="235" t="s">
        <v>4046</v>
      </c>
      <c r="D575" s="235" t="s">
        <v>2268</v>
      </c>
      <c r="E575" s="235" t="s">
        <v>2268</v>
      </c>
      <c r="F575" s="235" t="s">
        <v>2965</v>
      </c>
      <c r="G575" s="235" t="s">
        <v>4047</v>
      </c>
      <c r="H575" s="235" t="s">
        <v>2520</v>
      </c>
      <c r="I575" s="235" t="s">
        <v>2272</v>
      </c>
      <c r="J575" s="238">
        <v>86.031000000000006</v>
      </c>
      <c r="K575" s="238">
        <v>89.721999999999994</v>
      </c>
      <c r="L575" s="238">
        <v>97.694000000000003</v>
      </c>
      <c r="M575" s="238">
        <v>104.036</v>
      </c>
      <c r="N575" s="238">
        <v>102.30500000000001</v>
      </c>
      <c r="O575" s="238">
        <v>99.742999999999995</v>
      </c>
      <c r="P575" s="238">
        <v>94.51</v>
      </c>
      <c r="Q575" s="238">
        <v>87.936999999999998</v>
      </c>
      <c r="R575" s="238">
        <v>81.710999999999999</v>
      </c>
      <c r="S575" s="236">
        <v>71.099999999999994</v>
      </c>
      <c r="T575" s="237">
        <v>76.099999999999994</v>
      </c>
      <c r="U575" s="237">
        <v>77.900000000000006</v>
      </c>
      <c r="V575" s="237">
        <v>78.8</v>
      </c>
      <c r="W575" s="237">
        <v>79.7</v>
      </c>
      <c r="X575" s="237">
        <v>80.2</v>
      </c>
      <c r="Y575" s="238" t="s">
        <v>2273</v>
      </c>
      <c r="Z575" s="238" t="s">
        <v>2273</v>
      </c>
      <c r="AA575" s="238" t="s">
        <v>2273</v>
      </c>
      <c r="AB575" s="238" t="s">
        <v>2273</v>
      </c>
      <c r="AC575" s="238" t="s">
        <v>2273</v>
      </c>
      <c r="AD575" s="238" t="s">
        <v>2273</v>
      </c>
      <c r="AE575" s="238" t="s">
        <v>2273</v>
      </c>
      <c r="AF575" s="238" t="s">
        <v>2273</v>
      </c>
      <c r="AG575" s="238" t="s">
        <v>2273</v>
      </c>
      <c r="AH575" s="238" t="s">
        <v>2273</v>
      </c>
      <c r="AI575" s="238" t="s">
        <v>2273</v>
      </c>
      <c r="AJ575" s="238" t="s">
        <v>2273</v>
      </c>
      <c r="AK575" s="238" t="s">
        <v>2273</v>
      </c>
      <c r="AL575" s="238" t="s">
        <v>2273</v>
      </c>
      <c r="AM575" s="238" t="s">
        <v>2273</v>
      </c>
      <c r="AN575" s="238" t="s">
        <v>2273</v>
      </c>
      <c r="AO575" s="238" t="s">
        <v>2273</v>
      </c>
      <c r="AP575" s="238" t="s">
        <v>2273</v>
      </c>
      <c r="AQ575" s="238" t="s">
        <v>2273</v>
      </c>
      <c r="AR575" s="238" t="s">
        <v>2273</v>
      </c>
      <c r="AS575" s="238" t="s">
        <v>2273</v>
      </c>
      <c r="AT575" s="238" t="s">
        <v>2273</v>
      </c>
      <c r="AU575" s="238" t="s">
        <v>2273</v>
      </c>
    </row>
    <row r="576" spans="2:47" ht="94.5" hidden="1">
      <c r="B576" s="239" t="s">
        <v>4048</v>
      </c>
      <c r="C576" s="240" t="s">
        <v>4049</v>
      </c>
      <c r="D576" s="240" t="s">
        <v>2268</v>
      </c>
      <c r="E576" s="240" t="s">
        <v>2465</v>
      </c>
      <c r="F576" s="240" t="s">
        <v>4050</v>
      </c>
      <c r="G576" s="240" t="s">
        <v>4051</v>
      </c>
      <c r="H576" s="240" t="s">
        <v>2268</v>
      </c>
      <c r="I576" s="240" t="s">
        <v>2272</v>
      </c>
      <c r="J576" s="242">
        <v>12176</v>
      </c>
      <c r="K576" s="242">
        <v>14202</v>
      </c>
      <c r="L576" s="242">
        <v>13232</v>
      </c>
      <c r="M576" s="242">
        <v>17242</v>
      </c>
      <c r="N576" s="242">
        <v>13336</v>
      </c>
      <c r="O576" s="242">
        <v>15347</v>
      </c>
      <c r="P576" s="242">
        <v>17503</v>
      </c>
      <c r="Q576" s="242">
        <v>2519</v>
      </c>
      <c r="R576" s="241">
        <v>2237</v>
      </c>
      <c r="S576" s="241">
        <v>4580</v>
      </c>
      <c r="T576" s="237">
        <v>9173</v>
      </c>
      <c r="U576" s="237">
        <v>17686</v>
      </c>
      <c r="V576" s="237">
        <v>18391</v>
      </c>
      <c r="W576" s="237">
        <v>19172</v>
      </c>
      <c r="X576" s="237">
        <v>19985</v>
      </c>
      <c r="Y576" s="242" t="s">
        <v>2273</v>
      </c>
      <c r="Z576" s="242" t="s">
        <v>2273</v>
      </c>
      <c r="AA576" s="242" t="s">
        <v>2273</v>
      </c>
      <c r="AB576" s="242" t="s">
        <v>2273</v>
      </c>
      <c r="AC576" s="242" t="s">
        <v>2273</v>
      </c>
      <c r="AD576" s="242" t="s">
        <v>2273</v>
      </c>
      <c r="AE576" s="242" t="s">
        <v>2273</v>
      </c>
      <c r="AF576" s="242" t="s">
        <v>2273</v>
      </c>
      <c r="AG576" s="242" t="s">
        <v>2273</v>
      </c>
      <c r="AH576" s="242" t="s">
        <v>2273</v>
      </c>
      <c r="AI576" s="242" t="s">
        <v>2273</v>
      </c>
      <c r="AJ576" s="242" t="s">
        <v>2273</v>
      </c>
      <c r="AK576" s="242" t="s">
        <v>2273</v>
      </c>
      <c r="AL576" s="242" t="s">
        <v>2273</v>
      </c>
      <c r="AM576" s="242" t="s">
        <v>2273</v>
      </c>
      <c r="AN576" s="242" t="s">
        <v>2273</v>
      </c>
      <c r="AO576" s="242" t="s">
        <v>2273</v>
      </c>
      <c r="AP576" s="242" t="s">
        <v>2273</v>
      </c>
      <c r="AQ576" s="242" t="s">
        <v>2273</v>
      </c>
      <c r="AR576" s="242" t="s">
        <v>2273</v>
      </c>
      <c r="AS576" s="242" t="s">
        <v>2273</v>
      </c>
      <c r="AT576" s="242" t="s">
        <v>2273</v>
      </c>
      <c r="AU576" s="242" t="s">
        <v>2273</v>
      </c>
    </row>
    <row r="577" spans="2:47" ht="94.5" hidden="1">
      <c r="B577" s="234" t="s">
        <v>4052</v>
      </c>
      <c r="C577" s="235" t="s">
        <v>4053</v>
      </c>
      <c r="D577" s="235" t="s">
        <v>2268</v>
      </c>
      <c r="E577" s="235" t="s">
        <v>2465</v>
      </c>
      <c r="F577" s="235" t="s">
        <v>4050</v>
      </c>
      <c r="G577" s="235" t="s">
        <v>4054</v>
      </c>
      <c r="H577" s="235" t="s">
        <v>2268</v>
      </c>
      <c r="I577" s="235" t="s">
        <v>2272</v>
      </c>
      <c r="J577" s="238">
        <v>14846</v>
      </c>
      <c r="K577" s="238">
        <v>16081</v>
      </c>
      <c r="L577" s="238">
        <v>19310</v>
      </c>
      <c r="M577" s="238">
        <v>22383</v>
      </c>
      <c r="N577" s="238">
        <v>26496</v>
      </c>
      <c r="O577" s="238">
        <v>28696</v>
      </c>
      <c r="P577" s="238">
        <v>28714</v>
      </c>
      <c r="Q577" s="238">
        <v>4276</v>
      </c>
      <c r="R577" s="236">
        <v>3671</v>
      </c>
      <c r="S577" s="236">
        <v>7443</v>
      </c>
      <c r="T577" s="237">
        <v>15087</v>
      </c>
      <c r="U577" s="237">
        <v>29184</v>
      </c>
      <c r="V577" s="237">
        <v>30710</v>
      </c>
      <c r="W577" s="237">
        <v>32182</v>
      </c>
      <c r="X577" s="237">
        <v>33736</v>
      </c>
      <c r="Y577" s="238" t="s">
        <v>2273</v>
      </c>
      <c r="Z577" s="238" t="s">
        <v>2273</v>
      </c>
      <c r="AA577" s="238" t="s">
        <v>2273</v>
      </c>
      <c r="AB577" s="238" t="s">
        <v>2273</v>
      </c>
      <c r="AC577" s="238" t="s">
        <v>2273</v>
      </c>
      <c r="AD577" s="238" t="s">
        <v>2273</v>
      </c>
      <c r="AE577" s="238" t="s">
        <v>2273</v>
      </c>
      <c r="AF577" s="238" t="s">
        <v>2273</v>
      </c>
      <c r="AG577" s="238" t="s">
        <v>2273</v>
      </c>
      <c r="AH577" s="238" t="s">
        <v>2273</v>
      </c>
      <c r="AI577" s="238" t="s">
        <v>2273</v>
      </c>
      <c r="AJ577" s="238" t="s">
        <v>2273</v>
      </c>
      <c r="AK577" s="238" t="s">
        <v>2273</v>
      </c>
      <c r="AL577" s="238" t="s">
        <v>2273</v>
      </c>
      <c r="AM577" s="238" t="s">
        <v>2273</v>
      </c>
      <c r="AN577" s="238" t="s">
        <v>2273</v>
      </c>
      <c r="AO577" s="238" t="s">
        <v>2273</v>
      </c>
      <c r="AP577" s="238" t="s">
        <v>2273</v>
      </c>
      <c r="AQ577" s="238" t="s">
        <v>2273</v>
      </c>
      <c r="AR577" s="238" t="s">
        <v>2273</v>
      </c>
      <c r="AS577" s="238" t="s">
        <v>2273</v>
      </c>
      <c r="AT577" s="238" t="s">
        <v>2273</v>
      </c>
      <c r="AU577" s="238" t="s">
        <v>2273</v>
      </c>
    </row>
    <row r="578" spans="2:47" ht="94.5" hidden="1">
      <c r="B578" s="239" t="s">
        <v>4055</v>
      </c>
      <c r="C578" s="240" t="s">
        <v>4056</v>
      </c>
      <c r="D578" s="240" t="s">
        <v>2483</v>
      </c>
      <c r="E578" s="240" t="s">
        <v>2458</v>
      </c>
      <c r="F578" s="240" t="s">
        <v>4050</v>
      </c>
      <c r="G578" s="240" t="s">
        <v>4057</v>
      </c>
      <c r="H578" s="240" t="s">
        <v>2268</v>
      </c>
      <c r="I578" s="240" t="s">
        <v>2272</v>
      </c>
      <c r="J578" s="242">
        <v>24459</v>
      </c>
      <c r="K578" s="242">
        <v>26136</v>
      </c>
      <c r="L578" s="242">
        <v>27957</v>
      </c>
      <c r="M578" s="242">
        <v>29817</v>
      </c>
      <c r="N578" s="242">
        <v>34453</v>
      </c>
      <c r="O578" s="242">
        <v>38022</v>
      </c>
      <c r="P578" s="242">
        <v>35339</v>
      </c>
      <c r="Q578" s="242">
        <v>16705</v>
      </c>
      <c r="R578" s="241">
        <v>15011</v>
      </c>
      <c r="S578" s="241">
        <v>26871</v>
      </c>
      <c r="T578" s="237">
        <v>33742</v>
      </c>
      <c r="U578" s="237">
        <v>44455</v>
      </c>
      <c r="V578" s="237">
        <v>48966</v>
      </c>
      <c r="W578" s="237">
        <v>51955</v>
      </c>
      <c r="X578" s="237">
        <v>53291</v>
      </c>
      <c r="Y578" s="242" t="s">
        <v>2273</v>
      </c>
      <c r="Z578" s="242" t="s">
        <v>2273</v>
      </c>
      <c r="AA578" s="242" t="s">
        <v>2273</v>
      </c>
      <c r="AB578" s="242" t="s">
        <v>2273</v>
      </c>
      <c r="AC578" s="242" t="s">
        <v>2273</v>
      </c>
      <c r="AD578" s="242" t="s">
        <v>2273</v>
      </c>
      <c r="AE578" s="242" t="s">
        <v>2273</v>
      </c>
      <c r="AF578" s="242" t="s">
        <v>2273</v>
      </c>
      <c r="AG578" s="242" t="s">
        <v>2273</v>
      </c>
      <c r="AH578" s="242" t="s">
        <v>2273</v>
      </c>
      <c r="AI578" s="242" t="s">
        <v>2273</v>
      </c>
      <c r="AJ578" s="242" t="s">
        <v>2273</v>
      </c>
      <c r="AK578" s="242" t="s">
        <v>2273</v>
      </c>
      <c r="AL578" s="242" t="s">
        <v>2273</v>
      </c>
      <c r="AM578" s="242" t="s">
        <v>2273</v>
      </c>
      <c r="AN578" s="242" t="s">
        <v>2273</v>
      </c>
      <c r="AO578" s="242" t="s">
        <v>2273</v>
      </c>
      <c r="AP578" s="242" t="s">
        <v>2273</v>
      </c>
      <c r="AQ578" s="242" t="s">
        <v>2273</v>
      </c>
      <c r="AR578" s="242" t="s">
        <v>2273</v>
      </c>
      <c r="AS578" s="242" t="s">
        <v>2273</v>
      </c>
      <c r="AT578" s="242" t="s">
        <v>2273</v>
      </c>
      <c r="AU578" s="242" t="s">
        <v>2273</v>
      </c>
    </row>
    <row r="579" spans="2:47" ht="94.5" hidden="1">
      <c r="B579" s="234" t="s">
        <v>4058</v>
      </c>
      <c r="C579" s="235" t="s">
        <v>4059</v>
      </c>
      <c r="D579" s="235" t="s">
        <v>2483</v>
      </c>
      <c r="E579" s="235" t="s">
        <v>2458</v>
      </c>
      <c r="F579" s="235" t="s">
        <v>4050</v>
      </c>
      <c r="G579" s="235" t="s">
        <v>4060</v>
      </c>
      <c r="H579" s="235" t="s">
        <v>2268</v>
      </c>
      <c r="I579" s="235" t="s">
        <v>2272</v>
      </c>
      <c r="J579" s="238">
        <v>19457</v>
      </c>
      <c r="K579" s="238">
        <v>22390</v>
      </c>
      <c r="L579" s="238">
        <v>18711</v>
      </c>
      <c r="M579" s="238">
        <v>20924</v>
      </c>
      <c r="N579" s="238">
        <v>17173</v>
      </c>
      <c r="O579" s="238">
        <v>23104</v>
      </c>
      <c r="P579" s="238">
        <v>25456</v>
      </c>
      <c r="Q579" s="238">
        <v>11776</v>
      </c>
      <c r="R579" s="236">
        <v>11185</v>
      </c>
      <c r="S579" s="236">
        <v>21123</v>
      </c>
      <c r="T579" s="237">
        <v>25877</v>
      </c>
      <c r="U579" s="237">
        <v>34057</v>
      </c>
      <c r="V579" s="237">
        <v>37197</v>
      </c>
      <c r="W579" s="237">
        <v>39925</v>
      </c>
      <c r="X579" s="237">
        <v>42185</v>
      </c>
      <c r="Y579" s="238" t="s">
        <v>2273</v>
      </c>
      <c r="Z579" s="238" t="s">
        <v>2273</v>
      </c>
      <c r="AA579" s="238" t="s">
        <v>2273</v>
      </c>
      <c r="AB579" s="238" t="s">
        <v>2273</v>
      </c>
      <c r="AC579" s="238" t="s">
        <v>2273</v>
      </c>
      <c r="AD579" s="238" t="s">
        <v>2273</v>
      </c>
      <c r="AE579" s="238" t="s">
        <v>2273</v>
      </c>
      <c r="AF579" s="238" t="s">
        <v>2273</v>
      </c>
      <c r="AG579" s="238" t="s">
        <v>2273</v>
      </c>
      <c r="AH579" s="238" t="s">
        <v>2273</v>
      </c>
      <c r="AI579" s="238" t="s">
        <v>2273</v>
      </c>
      <c r="AJ579" s="238" t="s">
        <v>2273</v>
      </c>
      <c r="AK579" s="238" t="s">
        <v>2273</v>
      </c>
      <c r="AL579" s="238" t="s">
        <v>2273</v>
      </c>
      <c r="AM579" s="238" t="s">
        <v>2273</v>
      </c>
      <c r="AN579" s="238" t="s">
        <v>2273</v>
      </c>
      <c r="AO579" s="238" t="s">
        <v>2273</v>
      </c>
      <c r="AP579" s="238" t="s">
        <v>2273</v>
      </c>
      <c r="AQ579" s="238" t="s">
        <v>2273</v>
      </c>
      <c r="AR579" s="238" t="s">
        <v>2273</v>
      </c>
      <c r="AS579" s="238" t="s">
        <v>2273</v>
      </c>
      <c r="AT579" s="238" t="s">
        <v>2273</v>
      </c>
      <c r="AU579" s="238" t="s">
        <v>2273</v>
      </c>
    </row>
    <row r="580" spans="2:47" ht="21" hidden="1">
      <c r="B580" s="239" t="s">
        <v>4061</v>
      </c>
      <c r="C580" s="240" t="s">
        <v>4062</v>
      </c>
      <c r="D580" s="240" t="s">
        <v>2268</v>
      </c>
      <c r="E580" s="240" t="s">
        <v>2465</v>
      </c>
      <c r="F580" s="240" t="s">
        <v>2570</v>
      </c>
      <c r="G580" s="240" t="s">
        <v>4063</v>
      </c>
      <c r="H580" s="240" t="s">
        <v>2268</v>
      </c>
      <c r="I580" s="240" t="s">
        <v>2272</v>
      </c>
      <c r="J580" s="242">
        <v>42468.3</v>
      </c>
      <c r="K580" s="242">
        <v>44267</v>
      </c>
      <c r="L580" s="242">
        <v>45842.1</v>
      </c>
      <c r="M580" s="242">
        <v>47637.7</v>
      </c>
      <c r="N580" s="242">
        <v>48971.8</v>
      </c>
      <c r="O580" s="242">
        <v>49621.599999999999</v>
      </c>
      <c r="P580" s="242">
        <v>49813.3</v>
      </c>
      <c r="Q580" s="242">
        <v>50032.7</v>
      </c>
      <c r="R580" s="241">
        <v>50571</v>
      </c>
      <c r="S580" s="241">
        <v>50885</v>
      </c>
      <c r="T580" s="237">
        <v>51246</v>
      </c>
      <c r="U580" s="237">
        <v>51607</v>
      </c>
      <c r="V580" s="237">
        <v>51401</v>
      </c>
      <c r="W580" s="237">
        <v>51244</v>
      </c>
      <c r="X580" s="237">
        <v>51392</v>
      </c>
      <c r="Y580" s="242" t="s">
        <v>2273</v>
      </c>
      <c r="Z580" s="242" t="s">
        <v>2273</v>
      </c>
      <c r="AA580" s="242" t="s">
        <v>2273</v>
      </c>
      <c r="AB580" s="242" t="s">
        <v>2273</v>
      </c>
      <c r="AC580" s="242" t="s">
        <v>2273</v>
      </c>
      <c r="AD580" s="242" t="s">
        <v>2273</v>
      </c>
      <c r="AE580" s="242" t="s">
        <v>2273</v>
      </c>
      <c r="AF580" s="242" t="s">
        <v>2273</v>
      </c>
      <c r="AG580" s="242" t="s">
        <v>2273</v>
      </c>
      <c r="AH580" s="242" t="s">
        <v>2273</v>
      </c>
      <c r="AI580" s="242" t="s">
        <v>2273</v>
      </c>
      <c r="AJ580" s="242" t="s">
        <v>2273</v>
      </c>
      <c r="AK580" s="242" t="s">
        <v>2273</v>
      </c>
      <c r="AL580" s="242" t="s">
        <v>2273</v>
      </c>
      <c r="AM580" s="242" t="s">
        <v>2273</v>
      </c>
      <c r="AN580" s="242" t="s">
        <v>2273</v>
      </c>
      <c r="AO580" s="242" t="s">
        <v>2273</v>
      </c>
      <c r="AP580" s="242" t="s">
        <v>2273</v>
      </c>
      <c r="AQ580" s="242" t="s">
        <v>2273</v>
      </c>
      <c r="AR580" s="242" t="s">
        <v>2273</v>
      </c>
      <c r="AS580" s="242" t="s">
        <v>2273</v>
      </c>
      <c r="AT580" s="242" t="s">
        <v>2273</v>
      </c>
      <c r="AU580" s="242" t="s">
        <v>2273</v>
      </c>
    </row>
    <row r="581" spans="2:47" ht="21" hidden="1">
      <c r="B581" s="234" t="s">
        <v>4064</v>
      </c>
      <c r="C581" s="235" t="s">
        <v>4065</v>
      </c>
      <c r="D581" s="235" t="s">
        <v>2268</v>
      </c>
      <c r="E581" s="235" t="s">
        <v>2268</v>
      </c>
      <c r="F581" s="235" t="s">
        <v>2574</v>
      </c>
      <c r="G581" s="235" t="s">
        <v>4066</v>
      </c>
      <c r="H581" s="235" t="s">
        <v>2268</v>
      </c>
      <c r="I581" s="235" t="s">
        <v>2272</v>
      </c>
      <c r="J581" s="238">
        <v>84.77</v>
      </c>
      <c r="K581" s="238">
        <v>87.56</v>
      </c>
      <c r="L581" s="238">
        <v>89.9</v>
      </c>
      <c r="M581" s="238">
        <v>92.84</v>
      </c>
      <c r="N581" s="236">
        <v>95.1</v>
      </c>
      <c r="O581" s="236">
        <v>96</v>
      </c>
      <c r="P581" s="236">
        <v>96.2</v>
      </c>
      <c r="Q581" s="236">
        <v>96.5</v>
      </c>
      <c r="R581" s="236">
        <v>97.6</v>
      </c>
      <c r="S581" s="236">
        <v>98.2</v>
      </c>
      <c r="T581" s="237">
        <v>99</v>
      </c>
      <c r="U581" s="237">
        <v>99.7</v>
      </c>
      <c r="V581" s="237">
        <v>99.4</v>
      </c>
      <c r="W581" s="237">
        <v>99.3</v>
      </c>
      <c r="X581" s="237">
        <v>99.7</v>
      </c>
      <c r="Y581" s="238" t="s">
        <v>2273</v>
      </c>
      <c r="Z581" s="238" t="s">
        <v>2273</v>
      </c>
      <c r="AA581" s="238" t="s">
        <v>2273</v>
      </c>
      <c r="AB581" s="238" t="s">
        <v>2273</v>
      </c>
      <c r="AC581" s="238" t="s">
        <v>2273</v>
      </c>
      <c r="AD581" s="238" t="s">
        <v>2273</v>
      </c>
      <c r="AE581" s="238" t="s">
        <v>2273</v>
      </c>
      <c r="AF581" s="238" t="s">
        <v>2273</v>
      </c>
      <c r="AG581" s="238" t="s">
        <v>2273</v>
      </c>
      <c r="AH581" s="238" t="s">
        <v>2273</v>
      </c>
      <c r="AI581" s="238" t="s">
        <v>2273</v>
      </c>
      <c r="AJ581" s="238" t="s">
        <v>2273</v>
      </c>
      <c r="AK581" s="238" t="s">
        <v>2273</v>
      </c>
      <c r="AL581" s="238" t="s">
        <v>2273</v>
      </c>
      <c r="AM581" s="238" t="s">
        <v>2273</v>
      </c>
      <c r="AN581" s="238" t="s">
        <v>2273</v>
      </c>
      <c r="AO581" s="238" t="s">
        <v>2273</v>
      </c>
      <c r="AP581" s="238" t="s">
        <v>2273</v>
      </c>
      <c r="AQ581" s="238" t="s">
        <v>2273</v>
      </c>
      <c r="AR581" s="238" t="s">
        <v>2273</v>
      </c>
      <c r="AS581" s="238" t="s">
        <v>2273</v>
      </c>
      <c r="AT581" s="238" t="s">
        <v>2273</v>
      </c>
      <c r="AU581" s="238" t="s">
        <v>2273</v>
      </c>
    </row>
    <row r="582" spans="2:47" ht="73.5" hidden="1">
      <c r="B582" s="239" t="s">
        <v>4067</v>
      </c>
      <c r="C582" s="240" t="s">
        <v>4068</v>
      </c>
      <c r="D582" s="240" t="s">
        <v>2268</v>
      </c>
      <c r="E582" s="240" t="s">
        <v>2268</v>
      </c>
      <c r="F582" s="240" t="s">
        <v>2418</v>
      </c>
      <c r="G582" s="240" t="s">
        <v>4069</v>
      </c>
      <c r="H582" s="240" t="s">
        <v>2268</v>
      </c>
      <c r="I582" s="240" t="s">
        <v>2272</v>
      </c>
      <c r="J582" s="241">
        <v>4</v>
      </c>
      <c r="K582" s="241">
        <v>4</v>
      </c>
      <c r="L582" s="241">
        <v>4</v>
      </c>
      <c r="M582" s="241">
        <v>4</v>
      </c>
      <c r="N582" s="241">
        <v>4</v>
      </c>
      <c r="O582" s="241">
        <v>4</v>
      </c>
      <c r="P582" s="241">
        <v>4</v>
      </c>
      <c r="Q582" s="241">
        <v>4</v>
      </c>
      <c r="R582" s="241">
        <v>4</v>
      </c>
      <c r="S582" s="241">
        <v>4</v>
      </c>
      <c r="T582" s="237">
        <v>4</v>
      </c>
      <c r="U582" s="237">
        <v>4</v>
      </c>
      <c r="V582" s="237">
        <v>4</v>
      </c>
      <c r="W582" s="237">
        <v>4</v>
      </c>
      <c r="X582" s="237">
        <v>4</v>
      </c>
      <c r="Y582" s="242" t="s">
        <v>2273</v>
      </c>
      <c r="Z582" s="242" t="s">
        <v>2273</v>
      </c>
      <c r="AA582" s="242" t="s">
        <v>2273</v>
      </c>
      <c r="AB582" s="242" t="s">
        <v>2273</v>
      </c>
      <c r="AC582" s="242" t="s">
        <v>2273</v>
      </c>
      <c r="AD582" s="242" t="s">
        <v>2273</v>
      </c>
      <c r="AE582" s="242" t="s">
        <v>2273</v>
      </c>
      <c r="AF582" s="242" t="s">
        <v>2273</v>
      </c>
      <c r="AG582" s="242" t="s">
        <v>2273</v>
      </c>
      <c r="AH582" s="242" t="s">
        <v>2273</v>
      </c>
      <c r="AI582" s="242" t="s">
        <v>2273</v>
      </c>
      <c r="AJ582" s="242" t="s">
        <v>2273</v>
      </c>
      <c r="AK582" s="242" t="s">
        <v>2273</v>
      </c>
      <c r="AL582" s="242" t="s">
        <v>2273</v>
      </c>
      <c r="AM582" s="242" t="s">
        <v>2273</v>
      </c>
      <c r="AN582" s="242" t="s">
        <v>2273</v>
      </c>
      <c r="AO582" s="242" t="s">
        <v>2273</v>
      </c>
      <c r="AP582" s="242" t="s">
        <v>2273</v>
      </c>
      <c r="AQ582" s="242" t="s">
        <v>2273</v>
      </c>
      <c r="AR582" s="242" t="s">
        <v>2273</v>
      </c>
      <c r="AS582" s="242" t="s">
        <v>2273</v>
      </c>
      <c r="AT582" s="242" t="s">
        <v>2273</v>
      </c>
      <c r="AU582" s="242" t="s">
        <v>2273</v>
      </c>
    </row>
    <row r="583" spans="2:47" ht="126" hidden="1">
      <c r="B583" s="234" t="s">
        <v>4070</v>
      </c>
      <c r="C583" s="235" t="s">
        <v>4071</v>
      </c>
      <c r="D583" s="235" t="s">
        <v>2483</v>
      </c>
      <c r="E583" s="235" t="s">
        <v>2458</v>
      </c>
      <c r="F583" s="235" t="s">
        <v>2739</v>
      </c>
      <c r="G583" s="235" t="s">
        <v>4072</v>
      </c>
      <c r="H583" s="235" t="s">
        <v>4073</v>
      </c>
      <c r="I583" s="235" t="s">
        <v>2272</v>
      </c>
      <c r="J583" s="238">
        <v>12766.6</v>
      </c>
      <c r="K583" s="238">
        <v>9273.6</v>
      </c>
      <c r="L583" s="238">
        <v>4104.1000000000004</v>
      </c>
      <c r="M583" s="238">
        <v>12104.3</v>
      </c>
      <c r="N583" s="238">
        <v>17912.900000000001</v>
      </c>
      <c r="O583" s="238">
        <v>12182.6</v>
      </c>
      <c r="P583" s="238">
        <v>9634.2999999999993</v>
      </c>
      <c r="Q583" s="238">
        <v>8764.9</v>
      </c>
      <c r="R583" s="238">
        <v>16819.7</v>
      </c>
      <c r="S583" s="236">
        <v>15870</v>
      </c>
      <c r="T583" s="237">
        <v>14901</v>
      </c>
      <c r="U583" s="237">
        <v>13951</v>
      </c>
      <c r="V583" s="237">
        <v>14067</v>
      </c>
      <c r="W583" s="237">
        <v>14326</v>
      </c>
      <c r="X583" s="237">
        <v>14583</v>
      </c>
      <c r="Y583" s="238" t="s">
        <v>2273</v>
      </c>
      <c r="Z583" s="238" t="s">
        <v>2273</v>
      </c>
      <c r="AA583" s="238" t="s">
        <v>2273</v>
      </c>
      <c r="AB583" s="238" t="s">
        <v>2273</v>
      </c>
      <c r="AC583" s="238" t="s">
        <v>2273</v>
      </c>
      <c r="AD583" s="238" t="s">
        <v>2273</v>
      </c>
      <c r="AE583" s="238" t="s">
        <v>2273</v>
      </c>
      <c r="AF583" s="238" t="s">
        <v>2273</v>
      </c>
      <c r="AG583" s="238" t="s">
        <v>2273</v>
      </c>
      <c r="AH583" s="238" t="s">
        <v>2273</v>
      </c>
      <c r="AI583" s="238" t="s">
        <v>2273</v>
      </c>
      <c r="AJ583" s="238" t="s">
        <v>2273</v>
      </c>
      <c r="AK583" s="238" t="s">
        <v>2273</v>
      </c>
      <c r="AL583" s="238" t="s">
        <v>2273</v>
      </c>
      <c r="AM583" s="238" t="s">
        <v>2273</v>
      </c>
      <c r="AN583" s="238" t="s">
        <v>2273</v>
      </c>
      <c r="AO583" s="238" t="s">
        <v>2273</v>
      </c>
      <c r="AP583" s="238" t="s">
        <v>2273</v>
      </c>
      <c r="AQ583" s="238" t="s">
        <v>2273</v>
      </c>
      <c r="AR583" s="238" t="s">
        <v>2273</v>
      </c>
      <c r="AS583" s="238" t="s">
        <v>2273</v>
      </c>
      <c r="AT583" s="238" t="s">
        <v>2273</v>
      </c>
      <c r="AU583" s="238" t="s">
        <v>2273</v>
      </c>
    </row>
    <row r="584" spans="2:47" ht="52.5" hidden="1">
      <c r="B584" s="239" t="s">
        <v>4074</v>
      </c>
      <c r="C584" s="240" t="s">
        <v>4075</v>
      </c>
      <c r="D584" s="240" t="s">
        <v>2268</v>
      </c>
      <c r="E584" s="240" t="s">
        <v>2268</v>
      </c>
      <c r="F584" s="240" t="s">
        <v>2657</v>
      </c>
      <c r="G584" s="240" t="s">
        <v>4076</v>
      </c>
      <c r="H584" s="240" t="s">
        <v>2268</v>
      </c>
      <c r="I584" s="240" t="s">
        <v>2272</v>
      </c>
      <c r="J584" s="242">
        <v>3.202</v>
      </c>
      <c r="K584" s="242">
        <v>2.157</v>
      </c>
      <c r="L584" s="242">
        <v>0.96499999999999997</v>
      </c>
      <c r="M584" s="242">
        <v>2.7160000000000002</v>
      </c>
      <c r="N584" s="242">
        <v>3.5019999999999998</v>
      </c>
      <c r="O584" s="242">
        <v>2.3250000000000002</v>
      </c>
      <c r="P584" s="242">
        <v>1.9390000000000001</v>
      </c>
      <c r="Q584" s="242">
        <v>1.7030000000000001</v>
      </c>
      <c r="R584" s="242">
        <v>2.9420000000000002</v>
      </c>
      <c r="S584" s="241">
        <v>3.1</v>
      </c>
      <c r="T584" s="237">
        <v>2.8</v>
      </c>
      <c r="U584" s="237">
        <v>2.4</v>
      </c>
      <c r="V584" s="237">
        <v>2.2000000000000002</v>
      </c>
      <c r="W584" s="237">
        <v>2.2000000000000002</v>
      </c>
      <c r="X584" s="237">
        <v>2.2000000000000002</v>
      </c>
      <c r="Y584" s="242" t="s">
        <v>2273</v>
      </c>
      <c r="Z584" s="242" t="s">
        <v>2273</v>
      </c>
      <c r="AA584" s="242" t="s">
        <v>2273</v>
      </c>
      <c r="AB584" s="242" t="s">
        <v>2273</v>
      </c>
      <c r="AC584" s="242" t="s">
        <v>2273</v>
      </c>
      <c r="AD584" s="242" t="s">
        <v>2273</v>
      </c>
      <c r="AE584" s="242" t="s">
        <v>2273</v>
      </c>
      <c r="AF584" s="242" t="s">
        <v>2273</v>
      </c>
      <c r="AG584" s="242" t="s">
        <v>2273</v>
      </c>
      <c r="AH584" s="242" t="s">
        <v>2273</v>
      </c>
      <c r="AI584" s="242" t="s">
        <v>2273</v>
      </c>
      <c r="AJ584" s="242" t="s">
        <v>2273</v>
      </c>
      <c r="AK584" s="242" t="s">
        <v>2273</v>
      </c>
      <c r="AL584" s="242" t="s">
        <v>2273</v>
      </c>
      <c r="AM584" s="242" t="s">
        <v>2273</v>
      </c>
      <c r="AN584" s="242" t="s">
        <v>2273</v>
      </c>
      <c r="AO584" s="242" t="s">
        <v>2273</v>
      </c>
      <c r="AP584" s="242" t="s">
        <v>2273</v>
      </c>
      <c r="AQ584" s="242" t="s">
        <v>2273</v>
      </c>
      <c r="AR584" s="242" t="s">
        <v>2273</v>
      </c>
      <c r="AS584" s="242" t="s">
        <v>2273</v>
      </c>
      <c r="AT584" s="242" t="s">
        <v>2273</v>
      </c>
      <c r="AU584" s="242" t="s">
        <v>2273</v>
      </c>
    </row>
    <row r="585" spans="2:47" ht="31.5" hidden="1">
      <c r="B585" s="234" t="s">
        <v>4077</v>
      </c>
      <c r="C585" s="235" t="s">
        <v>4078</v>
      </c>
      <c r="D585" s="235" t="s">
        <v>2483</v>
      </c>
      <c r="E585" s="235" t="s">
        <v>2268</v>
      </c>
      <c r="F585" s="235" t="s">
        <v>2285</v>
      </c>
      <c r="G585" s="235" t="s">
        <v>4079</v>
      </c>
      <c r="H585" s="235" t="s">
        <v>2268</v>
      </c>
      <c r="I585" s="235" t="s">
        <v>2272</v>
      </c>
      <c r="J585" s="238">
        <v>254.8</v>
      </c>
      <c r="K585" s="238">
        <v>183.4</v>
      </c>
      <c r="L585" s="238">
        <v>80.48</v>
      </c>
      <c r="M585" s="238">
        <v>235.9</v>
      </c>
      <c r="N585" s="236">
        <v>348</v>
      </c>
      <c r="O585" s="236">
        <v>236</v>
      </c>
      <c r="P585" s="236">
        <v>186</v>
      </c>
      <c r="Q585" s="236">
        <v>169</v>
      </c>
      <c r="R585" s="236">
        <v>325</v>
      </c>
      <c r="S585" s="236">
        <v>306</v>
      </c>
      <c r="T585" s="237">
        <v>284</v>
      </c>
      <c r="U585" s="237">
        <v>266</v>
      </c>
      <c r="V585" s="237">
        <v>269</v>
      </c>
      <c r="W585" s="237">
        <v>275</v>
      </c>
      <c r="X585" s="237">
        <v>280</v>
      </c>
      <c r="Y585" s="238" t="s">
        <v>2273</v>
      </c>
      <c r="Z585" s="238" t="s">
        <v>2273</v>
      </c>
      <c r="AA585" s="238" t="s">
        <v>2273</v>
      </c>
      <c r="AB585" s="238" t="s">
        <v>2273</v>
      </c>
      <c r="AC585" s="238" t="s">
        <v>2273</v>
      </c>
      <c r="AD585" s="238" t="s">
        <v>2273</v>
      </c>
      <c r="AE585" s="238" t="s">
        <v>2273</v>
      </c>
      <c r="AF585" s="238" t="s">
        <v>2273</v>
      </c>
      <c r="AG585" s="238" t="s">
        <v>2273</v>
      </c>
      <c r="AH585" s="238" t="s">
        <v>2273</v>
      </c>
      <c r="AI585" s="238" t="s">
        <v>2273</v>
      </c>
      <c r="AJ585" s="238" t="s">
        <v>2273</v>
      </c>
      <c r="AK585" s="238" t="s">
        <v>2273</v>
      </c>
      <c r="AL585" s="238" t="s">
        <v>2273</v>
      </c>
      <c r="AM585" s="238" t="s">
        <v>2273</v>
      </c>
      <c r="AN585" s="238" t="s">
        <v>2273</v>
      </c>
      <c r="AO585" s="238" t="s">
        <v>2273</v>
      </c>
      <c r="AP585" s="238" t="s">
        <v>2273</v>
      </c>
      <c r="AQ585" s="238" t="s">
        <v>2273</v>
      </c>
      <c r="AR585" s="238" t="s">
        <v>2273</v>
      </c>
      <c r="AS585" s="238" t="s">
        <v>2273</v>
      </c>
      <c r="AT585" s="238" t="s">
        <v>2273</v>
      </c>
      <c r="AU585" s="238" t="s">
        <v>2273</v>
      </c>
    </row>
    <row r="586" spans="2:47" ht="52.5" hidden="1">
      <c r="B586" s="239" t="s">
        <v>4080</v>
      </c>
      <c r="C586" s="240" t="s">
        <v>4081</v>
      </c>
      <c r="D586" s="240" t="s">
        <v>2268</v>
      </c>
      <c r="E586" s="240" t="s">
        <v>2268</v>
      </c>
      <c r="F586" s="240" t="s">
        <v>2657</v>
      </c>
      <c r="G586" s="240" t="s">
        <v>4082</v>
      </c>
      <c r="H586" s="240" t="s">
        <v>2268</v>
      </c>
      <c r="I586" s="240" t="s">
        <v>2272</v>
      </c>
      <c r="J586" s="242">
        <v>0.93100000000000005</v>
      </c>
      <c r="K586" s="242">
        <v>0.625</v>
      </c>
      <c r="L586" s="242">
        <v>0.28000000000000003</v>
      </c>
      <c r="M586" s="242">
        <v>0.80700000000000005</v>
      </c>
      <c r="N586" s="242">
        <v>1.1040000000000001</v>
      </c>
      <c r="O586" s="242">
        <v>0.70599999999999996</v>
      </c>
      <c r="P586" s="242">
        <v>0.58299999999999996</v>
      </c>
      <c r="Q586" s="242">
        <v>0.53300000000000003</v>
      </c>
      <c r="R586" s="242">
        <v>0.92900000000000005</v>
      </c>
      <c r="S586" s="241">
        <v>0.9</v>
      </c>
      <c r="T586" s="237">
        <v>0.8</v>
      </c>
      <c r="U586" s="237">
        <v>0.7</v>
      </c>
      <c r="V586" s="237">
        <v>0.7</v>
      </c>
      <c r="W586" s="237">
        <v>0.7</v>
      </c>
      <c r="X586" s="237">
        <v>0.7</v>
      </c>
      <c r="Y586" s="242" t="s">
        <v>2273</v>
      </c>
      <c r="Z586" s="242" t="s">
        <v>2273</v>
      </c>
      <c r="AA586" s="242" t="s">
        <v>2273</v>
      </c>
      <c r="AB586" s="242" t="s">
        <v>2273</v>
      </c>
      <c r="AC586" s="242" t="s">
        <v>2273</v>
      </c>
      <c r="AD586" s="242" t="s">
        <v>2273</v>
      </c>
      <c r="AE586" s="242" t="s">
        <v>2273</v>
      </c>
      <c r="AF586" s="242" t="s">
        <v>2273</v>
      </c>
      <c r="AG586" s="242" t="s">
        <v>2273</v>
      </c>
      <c r="AH586" s="242" t="s">
        <v>2273</v>
      </c>
      <c r="AI586" s="242" t="s">
        <v>2273</v>
      </c>
      <c r="AJ586" s="242" t="s">
        <v>2273</v>
      </c>
      <c r="AK586" s="242" t="s">
        <v>2273</v>
      </c>
      <c r="AL586" s="242" t="s">
        <v>2273</v>
      </c>
      <c r="AM586" s="242" t="s">
        <v>2273</v>
      </c>
      <c r="AN586" s="242" t="s">
        <v>2273</v>
      </c>
      <c r="AO586" s="242" t="s">
        <v>2273</v>
      </c>
      <c r="AP586" s="242" t="s">
        <v>2273</v>
      </c>
      <c r="AQ586" s="242" t="s">
        <v>2273</v>
      </c>
      <c r="AR586" s="242" t="s">
        <v>2273</v>
      </c>
      <c r="AS586" s="242" t="s">
        <v>2273</v>
      </c>
      <c r="AT586" s="242" t="s">
        <v>2273</v>
      </c>
      <c r="AU586" s="242" t="s">
        <v>2273</v>
      </c>
    </row>
    <row r="587" spans="2:47" ht="126" hidden="1">
      <c r="B587" s="234" t="s">
        <v>4083</v>
      </c>
      <c r="C587" s="235" t="s">
        <v>4084</v>
      </c>
      <c r="D587" s="235" t="s">
        <v>2483</v>
      </c>
      <c r="E587" s="235" t="s">
        <v>2458</v>
      </c>
      <c r="F587" s="235" t="s">
        <v>2739</v>
      </c>
      <c r="G587" s="235" t="s">
        <v>4085</v>
      </c>
      <c r="H587" s="235" t="s">
        <v>4073</v>
      </c>
      <c r="I587" s="235" t="s">
        <v>2272</v>
      </c>
      <c r="J587" s="238">
        <v>180859.7</v>
      </c>
      <c r="K587" s="238">
        <v>179441</v>
      </c>
      <c r="L587" s="238">
        <v>179544.4</v>
      </c>
      <c r="M587" s="238">
        <v>188877</v>
      </c>
      <c r="N587" s="238">
        <v>229399.4</v>
      </c>
      <c r="O587" s="238">
        <v>237237.8</v>
      </c>
      <c r="P587" s="238">
        <v>241657.1</v>
      </c>
      <c r="Q587" s="238">
        <v>260801.1</v>
      </c>
      <c r="R587" s="238">
        <v>260280.9</v>
      </c>
      <c r="S587" s="236">
        <v>276150</v>
      </c>
      <c r="T587" s="237">
        <v>291052</v>
      </c>
      <c r="U587" s="237">
        <v>305003</v>
      </c>
      <c r="V587" s="237">
        <v>319070</v>
      </c>
      <c r="W587" s="237">
        <v>333396</v>
      </c>
      <c r="X587" s="237">
        <v>347979</v>
      </c>
      <c r="Y587" s="238" t="s">
        <v>2273</v>
      </c>
      <c r="Z587" s="238" t="s">
        <v>2273</v>
      </c>
      <c r="AA587" s="238" t="s">
        <v>2273</v>
      </c>
      <c r="AB587" s="238" t="s">
        <v>2273</v>
      </c>
      <c r="AC587" s="238" t="s">
        <v>2273</v>
      </c>
      <c r="AD587" s="238" t="s">
        <v>2273</v>
      </c>
      <c r="AE587" s="238" t="s">
        <v>2273</v>
      </c>
      <c r="AF587" s="238" t="s">
        <v>2273</v>
      </c>
      <c r="AG587" s="238" t="s">
        <v>2273</v>
      </c>
      <c r="AH587" s="238" t="s">
        <v>2273</v>
      </c>
      <c r="AI587" s="238" t="s">
        <v>2273</v>
      </c>
      <c r="AJ587" s="238" t="s">
        <v>2273</v>
      </c>
      <c r="AK587" s="238" t="s">
        <v>2273</v>
      </c>
      <c r="AL587" s="238" t="s">
        <v>2273</v>
      </c>
      <c r="AM587" s="238" t="s">
        <v>2273</v>
      </c>
      <c r="AN587" s="238" t="s">
        <v>2273</v>
      </c>
      <c r="AO587" s="238" t="s">
        <v>2273</v>
      </c>
      <c r="AP587" s="238" t="s">
        <v>2273</v>
      </c>
      <c r="AQ587" s="238" t="s">
        <v>2273</v>
      </c>
      <c r="AR587" s="238" t="s">
        <v>2273</v>
      </c>
      <c r="AS587" s="238" t="s">
        <v>2273</v>
      </c>
      <c r="AT587" s="238" t="s">
        <v>2273</v>
      </c>
      <c r="AU587" s="238" t="s">
        <v>2273</v>
      </c>
    </row>
    <row r="588" spans="2:47" ht="52.5" hidden="1">
      <c r="B588" s="239" t="s">
        <v>4086</v>
      </c>
      <c r="C588" s="240" t="s">
        <v>4087</v>
      </c>
      <c r="D588" s="240" t="s">
        <v>2483</v>
      </c>
      <c r="E588" s="240" t="s">
        <v>2268</v>
      </c>
      <c r="F588" s="240" t="s">
        <v>2657</v>
      </c>
      <c r="G588" s="240" t="s">
        <v>4088</v>
      </c>
      <c r="H588" s="240" t="s">
        <v>2268</v>
      </c>
      <c r="I588" s="240" t="s">
        <v>2272</v>
      </c>
      <c r="J588" s="242">
        <v>3610.1</v>
      </c>
      <c r="K588" s="242">
        <v>3549.2</v>
      </c>
      <c r="L588" s="242">
        <v>3520.9</v>
      </c>
      <c r="M588" s="242">
        <v>3681.1</v>
      </c>
      <c r="N588" s="242">
        <v>4453.3999999999996</v>
      </c>
      <c r="O588" s="242">
        <v>4590.8</v>
      </c>
      <c r="P588" s="242">
        <v>4664.8999999999996</v>
      </c>
      <c r="Q588" s="242">
        <v>5030.3999999999996</v>
      </c>
      <c r="R588" s="242">
        <v>5021.8</v>
      </c>
      <c r="S588" s="241">
        <v>5330</v>
      </c>
      <c r="T588" s="237">
        <v>5620</v>
      </c>
      <c r="U588" s="237">
        <v>5890</v>
      </c>
      <c r="V588" s="237">
        <v>6170</v>
      </c>
      <c r="W588" s="237">
        <v>6460</v>
      </c>
      <c r="X588" s="237">
        <v>6750</v>
      </c>
      <c r="Y588" s="242" t="s">
        <v>2273</v>
      </c>
      <c r="Z588" s="242" t="s">
        <v>2273</v>
      </c>
      <c r="AA588" s="242" t="s">
        <v>2273</v>
      </c>
      <c r="AB588" s="242" t="s">
        <v>2273</v>
      </c>
      <c r="AC588" s="242" t="s">
        <v>2273</v>
      </c>
      <c r="AD588" s="242" t="s">
        <v>2273</v>
      </c>
      <c r="AE588" s="242" t="s">
        <v>2273</v>
      </c>
      <c r="AF588" s="242" t="s">
        <v>2273</v>
      </c>
      <c r="AG588" s="242" t="s">
        <v>2273</v>
      </c>
      <c r="AH588" s="242" t="s">
        <v>2273</v>
      </c>
      <c r="AI588" s="242" t="s">
        <v>2273</v>
      </c>
      <c r="AJ588" s="242" t="s">
        <v>2273</v>
      </c>
      <c r="AK588" s="242" t="s">
        <v>2273</v>
      </c>
      <c r="AL588" s="242" t="s">
        <v>2273</v>
      </c>
      <c r="AM588" s="242" t="s">
        <v>2273</v>
      </c>
      <c r="AN588" s="242" t="s">
        <v>2273</v>
      </c>
      <c r="AO588" s="242" t="s">
        <v>2273</v>
      </c>
      <c r="AP588" s="242" t="s">
        <v>2273</v>
      </c>
      <c r="AQ588" s="242" t="s">
        <v>2273</v>
      </c>
      <c r="AR588" s="242" t="s">
        <v>2273</v>
      </c>
      <c r="AS588" s="242" t="s">
        <v>2273</v>
      </c>
      <c r="AT588" s="242" t="s">
        <v>2273</v>
      </c>
      <c r="AU588" s="242" t="s">
        <v>2273</v>
      </c>
    </row>
    <row r="589" spans="2:47" ht="52.5" hidden="1">
      <c r="B589" s="234" t="s">
        <v>4089</v>
      </c>
      <c r="C589" s="235" t="s">
        <v>4090</v>
      </c>
      <c r="D589" s="235" t="s">
        <v>2268</v>
      </c>
      <c r="E589" s="235" t="s">
        <v>2268</v>
      </c>
      <c r="F589" s="235" t="s">
        <v>2657</v>
      </c>
      <c r="G589" s="235" t="s">
        <v>4091</v>
      </c>
      <c r="H589" s="235" t="s">
        <v>2268</v>
      </c>
      <c r="I589" s="235" t="s">
        <v>2272</v>
      </c>
      <c r="J589" s="238">
        <v>13.195</v>
      </c>
      <c r="K589" s="238">
        <v>12.087999999999999</v>
      </c>
      <c r="L589" s="238">
        <v>12.247</v>
      </c>
      <c r="M589" s="238">
        <v>12.593999999999999</v>
      </c>
      <c r="N589" s="238">
        <v>14.134</v>
      </c>
      <c r="O589" s="238">
        <v>13.75</v>
      </c>
      <c r="P589" s="238">
        <v>14.632999999999999</v>
      </c>
      <c r="Q589" s="238">
        <v>15.861000000000001</v>
      </c>
      <c r="R589" s="238">
        <v>14.372999999999999</v>
      </c>
      <c r="S589" s="236">
        <v>16.399999999999999</v>
      </c>
      <c r="T589" s="237">
        <v>16.2</v>
      </c>
      <c r="U589" s="237">
        <v>15.9</v>
      </c>
      <c r="V589" s="237">
        <v>15.4</v>
      </c>
      <c r="W589" s="237">
        <v>15.3</v>
      </c>
      <c r="X589" s="237">
        <v>15.6</v>
      </c>
      <c r="Y589" s="238" t="s">
        <v>2273</v>
      </c>
      <c r="Z589" s="238" t="s">
        <v>2273</v>
      </c>
      <c r="AA589" s="238" t="s">
        <v>2273</v>
      </c>
      <c r="AB589" s="238" t="s">
        <v>2273</v>
      </c>
      <c r="AC589" s="238" t="s">
        <v>2273</v>
      </c>
      <c r="AD589" s="238" t="s">
        <v>2273</v>
      </c>
      <c r="AE589" s="238" t="s">
        <v>2273</v>
      </c>
      <c r="AF589" s="238" t="s">
        <v>2273</v>
      </c>
      <c r="AG589" s="238" t="s">
        <v>2273</v>
      </c>
      <c r="AH589" s="238" t="s">
        <v>2273</v>
      </c>
      <c r="AI589" s="238" t="s">
        <v>2273</v>
      </c>
      <c r="AJ589" s="238" t="s">
        <v>2273</v>
      </c>
      <c r="AK589" s="238" t="s">
        <v>2273</v>
      </c>
      <c r="AL589" s="238" t="s">
        <v>2273</v>
      </c>
      <c r="AM589" s="238" t="s">
        <v>2273</v>
      </c>
      <c r="AN589" s="238" t="s">
        <v>2273</v>
      </c>
      <c r="AO589" s="238" t="s">
        <v>2273</v>
      </c>
      <c r="AP589" s="238" t="s">
        <v>2273</v>
      </c>
      <c r="AQ589" s="238" t="s">
        <v>2273</v>
      </c>
      <c r="AR589" s="238" t="s">
        <v>2273</v>
      </c>
      <c r="AS589" s="238" t="s">
        <v>2273</v>
      </c>
      <c r="AT589" s="238" t="s">
        <v>2273</v>
      </c>
      <c r="AU589" s="238" t="s">
        <v>2273</v>
      </c>
    </row>
    <row r="590" spans="2:47" ht="126" hidden="1">
      <c r="B590" s="239" t="s">
        <v>4092</v>
      </c>
      <c r="C590" s="240" t="s">
        <v>4093</v>
      </c>
      <c r="D590" s="240" t="s">
        <v>2483</v>
      </c>
      <c r="E590" s="240" t="s">
        <v>2433</v>
      </c>
      <c r="F590" s="240" t="s">
        <v>2739</v>
      </c>
      <c r="G590" s="240" t="s">
        <v>4094</v>
      </c>
      <c r="H590" s="240" t="s">
        <v>4073</v>
      </c>
      <c r="I590" s="240" t="s">
        <v>2272</v>
      </c>
      <c r="J590" s="242">
        <v>18.149700000000003</v>
      </c>
      <c r="K590" s="242">
        <v>9.2079000000000004</v>
      </c>
      <c r="L590" s="242">
        <v>-7.6509</v>
      </c>
      <c r="M590" s="242">
        <v>-3.7699000000000003</v>
      </c>
      <c r="N590" s="242">
        <v>17.4727</v>
      </c>
      <c r="O590" s="242">
        <v>21.610700000000001</v>
      </c>
      <c r="P590" s="242">
        <v>17.262400000000003</v>
      </c>
      <c r="Q590" s="242">
        <v>17.161900000000003</v>
      </c>
      <c r="R590" s="242">
        <v>58.806000000000004</v>
      </c>
      <c r="S590" s="241">
        <v>20.806000000000001</v>
      </c>
      <c r="T590" s="237">
        <v>23.806000000000001</v>
      </c>
      <c r="U590" s="237">
        <v>25.821000000000002</v>
      </c>
      <c r="V590" s="237">
        <v>27.836000000000002</v>
      </c>
      <c r="W590" s="237">
        <v>26.836000000000002</v>
      </c>
      <c r="X590" s="237">
        <v>28.836000000000002</v>
      </c>
      <c r="Y590" s="242" t="s">
        <v>2273</v>
      </c>
      <c r="Z590" s="242" t="s">
        <v>2273</v>
      </c>
      <c r="AA590" s="242" t="s">
        <v>2273</v>
      </c>
      <c r="AB590" s="242" t="s">
        <v>2273</v>
      </c>
      <c r="AC590" s="242" t="s">
        <v>2273</v>
      </c>
      <c r="AD590" s="242" t="s">
        <v>2273</v>
      </c>
      <c r="AE590" s="242" t="s">
        <v>2273</v>
      </c>
      <c r="AF590" s="242" t="s">
        <v>2273</v>
      </c>
      <c r="AG590" s="242" t="s">
        <v>2273</v>
      </c>
      <c r="AH590" s="242" t="s">
        <v>2273</v>
      </c>
      <c r="AI590" s="242" t="s">
        <v>2273</v>
      </c>
      <c r="AJ590" s="242" t="s">
        <v>2273</v>
      </c>
      <c r="AK590" s="242" t="s">
        <v>2273</v>
      </c>
      <c r="AL590" s="242" t="s">
        <v>2273</v>
      </c>
      <c r="AM590" s="242" t="s">
        <v>2273</v>
      </c>
      <c r="AN590" s="242" t="s">
        <v>2273</v>
      </c>
      <c r="AO590" s="242" t="s">
        <v>2273</v>
      </c>
      <c r="AP590" s="242" t="s">
        <v>2273</v>
      </c>
      <c r="AQ590" s="242" t="s">
        <v>2273</v>
      </c>
      <c r="AR590" s="242" t="s">
        <v>2273</v>
      </c>
      <c r="AS590" s="242" t="s">
        <v>2273</v>
      </c>
      <c r="AT590" s="242" t="s">
        <v>2273</v>
      </c>
      <c r="AU590" s="242" t="s">
        <v>2273</v>
      </c>
    </row>
    <row r="591" spans="2:47" ht="73.5" hidden="1">
      <c r="B591" s="234" t="s">
        <v>4095</v>
      </c>
      <c r="C591" s="235" t="s">
        <v>4096</v>
      </c>
      <c r="D591" s="235" t="s">
        <v>2268</v>
      </c>
      <c r="E591" s="235" t="s">
        <v>2268</v>
      </c>
      <c r="F591" s="235" t="s">
        <v>4097</v>
      </c>
      <c r="G591" s="235" t="s">
        <v>4098</v>
      </c>
      <c r="H591" s="235" t="s">
        <v>2268</v>
      </c>
      <c r="I591" s="235" t="s">
        <v>2272</v>
      </c>
      <c r="J591" s="238">
        <v>1.8089999999999999</v>
      </c>
      <c r="K591" s="238">
        <v>1.3680000000000001</v>
      </c>
      <c r="L591" s="238">
        <v>1.274</v>
      </c>
      <c r="M591" s="238">
        <v>1.1100000000000001</v>
      </c>
      <c r="N591" s="236">
        <v>1.2</v>
      </c>
      <c r="O591" s="236">
        <v>1.4</v>
      </c>
      <c r="P591" s="236">
        <v>1.4</v>
      </c>
      <c r="Q591" s="236">
        <v>1.3</v>
      </c>
      <c r="R591" s="236">
        <v>1.3</v>
      </c>
      <c r="S591" s="236">
        <v>1.4</v>
      </c>
      <c r="T591" s="237">
        <v>1.3</v>
      </c>
      <c r="U591" s="237">
        <v>1.2</v>
      </c>
      <c r="V591" s="237">
        <v>1.1000000000000001</v>
      </c>
      <c r="W591" s="237">
        <v>1</v>
      </c>
      <c r="X591" s="237">
        <v>1</v>
      </c>
      <c r="Y591" s="238" t="s">
        <v>2273</v>
      </c>
      <c r="Z591" s="238" t="s">
        <v>2273</v>
      </c>
      <c r="AA591" s="238" t="s">
        <v>2273</v>
      </c>
      <c r="AB591" s="238" t="s">
        <v>2273</v>
      </c>
      <c r="AC591" s="238" t="s">
        <v>2273</v>
      </c>
      <c r="AD591" s="238" t="s">
        <v>2273</v>
      </c>
      <c r="AE591" s="238" t="s">
        <v>2273</v>
      </c>
      <c r="AF591" s="238" t="s">
        <v>2273</v>
      </c>
      <c r="AG591" s="238" t="s">
        <v>2273</v>
      </c>
      <c r="AH591" s="238" t="s">
        <v>2273</v>
      </c>
      <c r="AI591" s="238" t="s">
        <v>2273</v>
      </c>
      <c r="AJ591" s="238" t="s">
        <v>2273</v>
      </c>
      <c r="AK591" s="238" t="s">
        <v>2273</v>
      </c>
      <c r="AL591" s="238" t="s">
        <v>2273</v>
      </c>
      <c r="AM591" s="238" t="s">
        <v>2273</v>
      </c>
      <c r="AN591" s="238" t="s">
        <v>2273</v>
      </c>
      <c r="AO591" s="238" t="s">
        <v>2273</v>
      </c>
      <c r="AP591" s="238" t="s">
        <v>2273</v>
      </c>
      <c r="AQ591" s="238" t="s">
        <v>2273</v>
      </c>
      <c r="AR591" s="238" t="s">
        <v>2273</v>
      </c>
      <c r="AS591" s="238" t="s">
        <v>2273</v>
      </c>
      <c r="AT591" s="238" t="s">
        <v>2273</v>
      </c>
      <c r="AU591" s="238" t="s">
        <v>2273</v>
      </c>
    </row>
    <row r="592" spans="2:47" ht="73.5" hidden="1">
      <c r="B592" s="239" t="s">
        <v>4099</v>
      </c>
      <c r="C592" s="240" t="s">
        <v>4100</v>
      </c>
      <c r="D592" s="240" t="s">
        <v>2268</v>
      </c>
      <c r="E592" s="240" t="s">
        <v>2268</v>
      </c>
      <c r="F592" s="240" t="s">
        <v>4097</v>
      </c>
      <c r="G592" s="240" t="s">
        <v>4098</v>
      </c>
      <c r="H592" s="240" t="s">
        <v>2268</v>
      </c>
      <c r="I592" s="240" t="s">
        <v>2272</v>
      </c>
      <c r="J592" s="242">
        <v>-6.3819999999999997</v>
      </c>
      <c r="K592" s="242">
        <v>-21.286000000000001</v>
      </c>
      <c r="L592" s="242">
        <v>-1.2150000000000001</v>
      </c>
      <c r="M592" s="242">
        <v>-8.49</v>
      </c>
      <c r="N592" s="241">
        <v>16.100000000000001</v>
      </c>
      <c r="O592" s="241">
        <v>16.5</v>
      </c>
      <c r="P592" s="241">
        <v>3.5</v>
      </c>
      <c r="Q592" s="241">
        <v>-4.2</v>
      </c>
      <c r="R592" s="241">
        <v>8</v>
      </c>
      <c r="S592" s="241">
        <v>9.1</v>
      </c>
      <c r="T592" s="237">
        <v>-3.1</v>
      </c>
      <c r="U592" s="237">
        <v>-7.1</v>
      </c>
      <c r="V592" s="237">
        <v>-2.9</v>
      </c>
      <c r="W592" s="237">
        <v>-4.2</v>
      </c>
      <c r="X592" s="237">
        <v>1.8</v>
      </c>
      <c r="Y592" s="242" t="s">
        <v>2273</v>
      </c>
      <c r="Z592" s="242" t="s">
        <v>2273</v>
      </c>
      <c r="AA592" s="242" t="s">
        <v>2273</v>
      </c>
      <c r="AB592" s="242" t="s">
        <v>2273</v>
      </c>
      <c r="AC592" s="242" t="s">
        <v>2273</v>
      </c>
      <c r="AD592" s="242" t="s">
        <v>2273</v>
      </c>
      <c r="AE592" s="242" t="s">
        <v>2273</v>
      </c>
      <c r="AF592" s="242" t="s">
        <v>2273</v>
      </c>
      <c r="AG592" s="242" t="s">
        <v>2273</v>
      </c>
      <c r="AH592" s="242" t="s">
        <v>2273</v>
      </c>
      <c r="AI592" s="242" t="s">
        <v>2273</v>
      </c>
      <c r="AJ592" s="242" t="s">
        <v>2273</v>
      </c>
      <c r="AK592" s="242" t="s">
        <v>2273</v>
      </c>
      <c r="AL592" s="242" t="s">
        <v>2273</v>
      </c>
      <c r="AM592" s="242" t="s">
        <v>2273</v>
      </c>
      <c r="AN592" s="242" t="s">
        <v>2273</v>
      </c>
      <c r="AO592" s="242" t="s">
        <v>2273</v>
      </c>
      <c r="AP592" s="242" t="s">
        <v>2273</v>
      </c>
      <c r="AQ592" s="242" t="s">
        <v>2273</v>
      </c>
      <c r="AR592" s="242" t="s">
        <v>2273</v>
      </c>
      <c r="AS592" s="242" t="s">
        <v>2273</v>
      </c>
      <c r="AT592" s="242" t="s">
        <v>2273</v>
      </c>
      <c r="AU592" s="242" t="s">
        <v>2273</v>
      </c>
    </row>
    <row r="593" spans="2:47" ht="73.5" hidden="1">
      <c r="B593" s="234" t="s">
        <v>4101</v>
      </c>
      <c r="C593" s="235" t="s">
        <v>4102</v>
      </c>
      <c r="D593" s="235" t="s">
        <v>2432</v>
      </c>
      <c r="E593" s="235" t="s">
        <v>2458</v>
      </c>
      <c r="F593" s="235" t="s">
        <v>4097</v>
      </c>
      <c r="G593" s="235" t="s">
        <v>4098</v>
      </c>
      <c r="H593" s="235" t="s">
        <v>2268</v>
      </c>
      <c r="I593" s="235" t="s">
        <v>2272</v>
      </c>
      <c r="J593" s="238">
        <v>27155590.100000001</v>
      </c>
      <c r="K593" s="238">
        <v>21375346.5</v>
      </c>
      <c r="L593" s="238">
        <v>21115671.300000001</v>
      </c>
      <c r="M593" s="238">
        <v>19323020.600000001</v>
      </c>
      <c r="N593" s="236">
        <v>22437792</v>
      </c>
      <c r="O593" s="236">
        <v>26136845</v>
      </c>
      <c r="P593" s="236">
        <v>27045348</v>
      </c>
      <c r="Q593" s="236">
        <v>25902795</v>
      </c>
      <c r="R593" s="236">
        <v>27965489</v>
      </c>
      <c r="S593" s="236">
        <v>30497100</v>
      </c>
      <c r="T593" s="237">
        <v>29562165</v>
      </c>
      <c r="U593" s="237">
        <v>27471356</v>
      </c>
      <c r="V593" s="237">
        <v>26661846</v>
      </c>
      <c r="W593" s="237">
        <v>25529378</v>
      </c>
      <c r="X593" s="237">
        <v>26000427</v>
      </c>
      <c r="Y593" s="238" t="s">
        <v>2273</v>
      </c>
      <c r="Z593" s="238" t="s">
        <v>2273</v>
      </c>
      <c r="AA593" s="238" t="s">
        <v>2273</v>
      </c>
      <c r="AB593" s="238" t="s">
        <v>2273</v>
      </c>
      <c r="AC593" s="238" t="s">
        <v>2273</v>
      </c>
      <c r="AD593" s="238" t="s">
        <v>2273</v>
      </c>
      <c r="AE593" s="238" t="s">
        <v>2273</v>
      </c>
      <c r="AF593" s="238" t="s">
        <v>2273</v>
      </c>
      <c r="AG593" s="238" t="s">
        <v>2273</v>
      </c>
      <c r="AH593" s="238" t="s">
        <v>2273</v>
      </c>
      <c r="AI593" s="238" t="s">
        <v>2273</v>
      </c>
      <c r="AJ593" s="238" t="s">
        <v>2273</v>
      </c>
      <c r="AK593" s="238" t="s">
        <v>2273</v>
      </c>
      <c r="AL593" s="238" t="s">
        <v>2273</v>
      </c>
      <c r="AM593" s="238" t="s">
        <v>2273</v>
      </c>
      <c r="AN593" s="238" t="s">
        <v>2273</v>
      </c>
      <c r="AO593" s="238" t="s">
        <v>2273</v>
      </c>
      <c r="AP593" s="238" t="s">
        <v>2273</v>
      </c>
      <c r="AQ593" s="238" t="s">
        <v>2273</v>
      </c>
      <c r="AR593" s="238" t="s">
        <v>2273</v>
      </c>
      <c r="AS593" s="238" t="s">
        <v>2273</v>
      </c>
      <c r="AT593" s="238" t="s">
        <v>2273</v>
      </c>
      <c r="AU593" s="238" t="s">
        <v>2273</v>
      </c>
    </row>
    <row r="594" spans="2:47" ht="73.5" hidden="1">
      <c r="B594" s="239" t="s">
        <v>4103</v>
      </c>
      <c r="C594" s="240" t="s">
        <v>4104</v>
      </c>
      <c r="D594" s="240" t="s">
        <v>2483</v>
      </c>
      <c r="E594" s="240" t="s">
        <v>2458</v>
      </c>
      <c r="F594" s="240" t="s">
        <v>4105</v>
      </c>
      <c r="G594" s="240" t="s">
        <v>4098</v>
      </c>
      <c r="H594" s="240" t="s">
        <v>2268</v>
      </c>
      <c r="I594" s="240" t="s">
        <v>2272</v>
      </c>
      <c r="J594" s="242">
        <v>24800</v>
      </c>
      <c r="K594" s="242">
        <v>20302.599999999999</v>
      </c>
      <c r="L594" s="242">
        <v>18670.7</v>
      </c>
      <c r="M594" s="242">
        <v>16646.8</v>
      </c>
      <c r="N594" s="241">
        <v>19839</v>
      </c>
      <c r="O594" s="241">
        <v>23757</v>
      </c>
      <c r="P594" s="241">
        <v>23208</v>
      </c>
      <c r="Q594" s="241">
        <v>21947</v>
      </c>
      <c r="R594" s="241">
        <v>24446</v>
      </c>
      <c r="S594" s="241">
        <v>23498</v>
      </c>
      <c r="T594" s="237">
        <v>23141</v>
      </c>
      <c r="U594" s="237">
        <v>23006</v>
      </c>
      <c r="V594" s="237">
        <v>23470</v>
      </c>
      <c r="W594" s="237">
        <v>22794</v>
      </c>
      <c r="X594" s="237">
        <v>22858</v>
      </c>
      <c r="Y594" s="242" t="s">
        <v>2273</v>
      </c>
      <c r="Z594" s="242" t="s">
        <v>2273</v>
      </c>
      <c r="AA594" s="242" t="s">
        <v>2273</v>
      </c>
      <c r="AB594" s="242" t="s">
        <v>2273</v>
      </c>
      <c r="AC594" s="242" t="s">
        <v>2273</v>
      </c>
      <c r="AD594" s="242" t="s">
        <v>2273</v>
      </c>
      <c r="AE594" s="242" t="s">
        <v>2273</v>
      </c>
      <c r="AF594" s="242" t="s">
        <v>2273</v>
      </c>
      <c r="AG594" s="242" t="s">
        <v>2273</v>
      </c>
      <c r="AH594" s="242" t="s">
        <v>2273</v>
      </c>
      <c r="AI594" s="242" t="s">
        <v>2273</v>
      </c>
      <c r="AJ594" s="242" t="s">
        <v>2273</v>
      </c>
      <c r="AK594" s="242" t="s">
        <v>2273</v>
      </c>
      <c r="AL594" s="242" t="s">
        <v>2273</v>
      </c>
      <c r="AM594" s="242" t="s">
        <v>2273</v>
      </c>
      <c r="AN594" s="242" t="s">
        <v>2273</v>
      </c>
      <c r="AO594" s="242" t="s">
        <v>2273</v>
      </c>
      <c r="AP594" s="242" t="s">
        <v>2273</v>
      </c>
      <c r="AQ594" s="242" t="s">
        <v>2273</v>
      </c>
      <c r="AR594" s="242" t="s">
        <v>2273</v>
      </c>
      <c r="AS594" s="242" t="s">
        <v>2273</v>
      </c>
      <c r="AT594" s="242" t="s">
        <v>2273</v>
      </c>
      <c r="AU594" s="242" t="s">
        <v>2273</v>
      </c>
    </row>
    <row r="595" spans="2:47" ht="42" hidden="1">
      <c r="B595" s="234" t="s">
        <v>4106</v>
      </c>
      <c r="C595" s="235" t="s">
        <v>4107</v>
      </c>
      <c r="D595" s="235" t="s">
        <v>2483</v>
      </c>
      <c r="E595" s="235" t="s">
        <v>2458</v>
      </c>
      <c r="F595" s="235" t="s">
        <v>4105</v>
      </c>
      <c r="G595" s="235" t="s">
        <v>4108</v>
      </c>
      <c r="H595" s="235" t="s">
        <v>2268</v>
      </c>
      <c r="I595" s="235" t="s">
        <v>2272</v>
      </c>
      <c r="J595" s="238">
        <v>7018</v>
      </c>
      <c r="K595" s="238">
        <v>7419.4</v>
      </c>
      <c r="L595" s="238">
        <v>7001.2</v>
      </c>
      <c r="M595" s="238">
        <v>6893.1</v>
      </c>
      <c r="N595" s="236">
        <v>7424</v>
      </c>
      <c r="O595" s="236">
        <v>7924</v>
      </c>
      <c r="P595" s="236">
        <v>7751</v>
      </c>
      <c r="Q595" s="236">
        <v>7585</v>
      </c>
      <c r="R595" s="236">
        <v>8233</v>
      </c>
      <c r="S595" s="236">
        <v>8420</v>
      </c>
      <c r="T595" s="237">
        <v>8589</v>
      </c>
      <c r="U595" s="237">
        <v>8739</v>
      </c>
      <c r="V595" s="237">
        <v>9155</v>
      </c>
      <c r="W595" s="237">
        <v>9292</v>
      </c>
      <c r="X595" s="237">
        <v>9552</v>
      </c>
      <c r="Y595" s="238" t="s">
        <v>2273</v>
      </c>
      <c r="Z595" s="238" t="s">
        <v>2273</v>
      </c>
      <c r="AA595" s="238" t="s">
        <v>2273</v>
      </c>
      <c r="AB595" s="238" t="s">
        <v>2273</v>
      </c>
      <c r="AC595" s="238" t="s">
        <v>2273</v>
      </c>
      <c r="AD595" s="238" t="s">
        <v>2273</v>
      </c>
      <c r="AE595" s="238" t="s">
        <v>2273</v>
      </c>
      <c r="AF595" s="238" t="s">
        <v>2273</v>
      </c>
      <c r="AG595" s="238" t="s">
        <v>2273</v>
      </c>
      <c r="AH595" s="238" t="s">
        <v>2273</v>
      </c>
      <c r="AI595" s="238" t="s">
        <v>2273</v>
      </c>
      <c r="AJ595" s="238" t="s">
        <v>2273</v>
      </c>
      <c r="AK595" s="238" t="s">
        <v>2273</v>
      </c>
      <c r="AL595" s="238" t="s">
        <v>2273</v>
      </c>
      <c r="AM595" s="238" t="s">
        <v>2273</v>
      </c>
      <c r="AN595" s="238" t="s">
        <v>2273</v>
      </c>
      <c r="AO595" s="238" t="s">
        <v>2273</v>
      </c>
      <c r="AP595" s="238" t="s">
        <v>2273</v>
      </c>
      <c r="AQ595" s="238" t="s">
        <v>2273</v>
      </c>
      <c r="AR595" s="238" t="s">
        <v>2273</v>
      </c>
      <c r="AS595" s="238" t="s">
        <v>2273</v>
      </c>
      <c r="AT595" s="238" t="s">
        <v>2273</v>
      </c>
      <c r="AU595" s="238" t="s">
        <v>2273</v>
      </c>
    </row>
    <row r="596" spans="2:47" ht="189" hidden="1">
      <c r="B596" s="239" t="s">
        <v>4109</v>
      </c>
      <c r="C596" s="240" t="s">
        <v>4110</v>
      </c>
      <c r="D596" s="240" t="s">
        <v>2483</v>
      </c>
      <c r="E596" s="240" t="s">
        <v>2268</v>
      </c>
      <c r="F596" s="240" t="s">
        <v>4111</v>
      </c>
      <c r="G596" s="240" t="s">
        <v>4112</v>
      </c>
      <c r="H596" s="240" t="s">
        <v>4113</v>
      </c>
      <c r="I596" s="240" t="s">
        <v>2272</v>
      </c>
      <c r="J596" s="241">
        <v>21.9</v>
      </c>
      <c r="K596" s="241">
        <v>23.2</v>
      </c>
      <c r="L596" s="241">
        <v>22.1</v>
      </c>
      <c r="M596" s="241">
        <v>22.1</v>
      </c>
      <c r="N596" s="241">
        <v>23.1</v>
      </c>
      <c r="O596" s="241">
        <v>24.7</v>
      </c>
      <c r="P596" s="241">
        <v>23.9</v>
      </c>
      <c r="Q596" s="241">
        <v>23.5</v>
      </c>
      <c r="R596" s="241">
        <v>25.2</v>
      </c>
      <c r="S596" s="241">
        <v>23.6</v>
      </c>
      <c r="T596" s="237">
        <v>25.1</v>
      </c>
      <c r="U596" s="237">
        <v>26.5</v>
      </c>
      <c r="V596" s="237">
        <v>28.1</v>
      </c>
      <c r="W596" s="237">
        <v>29.1</v>
      </c>
      <c r="X596" s="237">
        <v>29.6</v>
      </c>
      <c r="Y596" s="242" t="s">
        <v>2273</v>
      </c>
      <c r="Z596" s="242" t="s">
        <v>2273</v>
      </c>
      <c r="AA596" s="242" t="s">
        <v>2273</v>
      </c>
      <c r="AB596" s="242" t="s">
        <v>2273</v>
      </c>
      <c r="AC596" s="242" t="s">
        <v>2273</v>
      </c>
      <c r="AD596" s="242" t="s">
        <v>2273</v>
      </c>
      <c r="AE596" s="242" t="s">
        <v>2273</v>
      </c>
      <c r="AF596" s="242" t="s">
        <v>2273</v>
      </c>
      <c r="AG596" s="242" t="s">
        <v>2273</v>
      </c>
      <c r="AH596" s="242" t="s">
        <v>2273</v>
      </c>
      <c r="AI596" s="242" t="s">
        <v>2273</v>
      </c>
      <c r="AJ596" s="242" t="s">
        <v>2273</v>
      </c>
      <c r="AK596" s="242" t="s">
        <v>2273</v>
      </c>
      <c r="AL596" s="242" t="s">
        <v>2273</v>
      </c>
      <c r="AM596" s="242" t="s">
        <v>2273</v>
      </c>
      <c r="AN596" s="242" t="s">
        <v>2273</v>
      </c>
      <c r="AO596" s="242" t="s">
        <v>2273</v>
      </c>
      <c r="AP596" s="242" t="s">
        <v>2273</v>
      </c>
      <c r="AQ596" s="242" t="s">
        <v>2273</v>
      </c>
      <c r="AR596" s="242" t="s">
        <v>2273</v>
      </c>
      <c r="AS596" s="242" t="s">
        <v>2273</v>
      </c>
      <c r="AT596" s="242" t="s">
        <v>2273</v>
      </c>
      <c r="AU596" s="242" t="s">
        <v>2273</v>
      </c>
    </row>
    <row r="597" spans="2:47" ht="31.5" hidden="1">
      <c r="B597" s="234" t="s">
        <v>4114</v>
      </c>
      <c r="C597" s="235" t="s">
        <v>4115</v>
      </c>
      <c r="D597" s="235" t="s">
        <v>2268</v>
      </c>
      <c r="E597" s="235" t="s">
        <v>2458</v>
      </c>
      <c r="F597" s="235" t="s">
        <v>4116</v>
      </c>
      <c r="G597" s="235" t="s">
        <v>4117</v>
      </c>
      <c r="H597" s="235" t="s">
        <v>2268</v>
      </c>
      <c r="I597" s="235" t="s">
        <v>2272</v>
      </c>
      <c r="J597" s="238">
        <v>26.108000000000001</v>
      </c>
      <c r="K597" s="238">
        <v>26.835999999999999</v>
      </c>
      <c r="L597" s="238">
        <v>27.154</v>
      </c>
      <c r="M597" s="238">
        <v>27.419</v>
      </c>
      <c r="N597" s="238">
        <v>27.748000000000001</v>
      </c>
      <c r="O597" s="238">
        <v>27.896000000000001</v>
      </c>
      <c r="P597" s="238">
        <v>28.186</v>
      </c>
      <c r="Q597" s="238">
        <v>28.012</v>
      </c>
      <c r="R597" s="238">
        <v>28.31</v>
      </c>
      <c r="S597" s="236">
        <v>28.78</v>
      </c>
      <c r="T597" s="237">
        <v>28.83</v>
      </c>
      <c r="U597" s="237">
        <v>28.93</v>
      </c>
      <c r="V597" s="237">
        <v>28.94</v>
      </c>
      <c r="W597" s="237">
        <v>28.97</v>
      </c>
      <c r="X597" s="237">
        <v>29.02</v>
      </c>
      <c r="Y597" s="237">
        <v>28.98</v>
      </c>
      <c r="Z597" s="237">
        <v>28.85</v>
      </c>
      <c r="AA597" s="237">
        <v>28.67</v>
      </c>
      <c r="AB597" s="237">
        <v>28.42</v>
      </c>
      <c r="AC597" s="237">
        <v>28.14</v>
      </c>
      <c r="AD597" s="237">
        <v>27.81</v>
      </c>
      <c r="AE597" s="237">
        <v>27.46</v>
      </c>
      <c r="AF597" s="237">
        <v>27.09</v>
      </c>
      <c r="AG597" s="237">
        <v>26.71</v>
      </c>
      <c r="AH597" s="237">
        <v>26.33</v>
      </c>
      <c r="AI597" s="237">
        <v>25.94</v>
      </c>
      <c r="AJ597" s="237">
        <v>25.56</v>
      </c>
      <c r="AK597" s="237">
        <v>25.18</v>
      </c>
      <c r="AL597" s="237">
        <v>24.81</v>
      </c>
      <c r="AM597" s="237">
        <v>24.46</v>
      </c>
      <c r="AN597" s="237">
        <v>24.12</v>
      </c>
      <c r="AO597" s="237">
        <v>23.79</v>
      </c>
      <c r="AP597" s="237">
        <v>23.47</v>
      </c>
      <c r="AQ597" s="237">
        <v>23.16</v>
      </c>
      <c r="AR597" s="237">
        <v>22.85</v>
      </c>
      <c r="AS597" s="237">
        <v>22.55</v>
      </c>
      <c r="AT597" s="237">
        <v>22.25</v>
      </c>
      <c r="AU597" s="237">
        <v>21.95</v>
      </c>
    </row>
    <row r="598" spans="2:47" ht="31.5" hidden="1">
      <c r="B598" s="239" t="s">
        <v>4118</v>
      </c>
      <c r="C598" s="240" t="s">
        <v>4119</v>
      </c>
      <c r="D598" s="240" t="s">
        <v>2268</v>
      </c>
      <c r="E598" s="240" t="s">
        <v>2268</v>
      </c>
      <c r="F598" s="240" t="s">
        <v>2285</v>
      </c>
      <c r="G598" s="240" t="s">
        <v>4120</v>
      </c>
      <c r="H598" s="240" t="s">
        <v>2268</v>
      </c>
      <c r="I598" s="240" t="s">
        <v>2272</v>
      </c>
      <c r="J598" s="241">
        <v>1.8</v>
      </c>
      <c r="K598" s="241">
        <v>0.8</v>
      </c>
      <c r="L598" s="241">
        <v>1.7</v>
      </c>
      <c r="M598" s="241">
        <v>2</v>
      </c>
      <c r="N598" s="241">
        <v>1.9</v>
      </c>
      <c r="O598" s="241">
        <v>2.5</v>
      </c>
      <c r="P598" s="241">
        <v>1.1000000000000001</v>
      </c>
      <c r="Q598" s="241">
        <v>0.1</v>
      </c>
      <c r="R598" s="241">
        <v>2.7</v>
      </c>
      <c r="S598" s="241">
        <v>0</v>
      </c>
      <c r="T598" s="237">
        <v>1.4</v>
      </c>
      <c r="U598" s="237">
        <v>2.2000000000000002</v>
      </c>
      <c r="V598" s="237">
        <v>2.5</v>
      </c>
      <c r="W598" s="237">
        <v>2.7</v>
      </c>
      <c r="X598" s="237">
        <v>2.7</v>
      </c>
      <c r="Y598" s="237">
        <v>2.9</v>
      </c>
      <c r="Z598" s="237">
        <v>3</v>
      </c>
      <c r="AA598" s="237">
        <v>3.1</v>
      </c>
      <c r="AB598" s="237">
        <v>3.2</v>
      </c>
      <c r="AC598" s="237">
        <v>3.3</v>
      </c>
      <c r="AD598" s="237">
        <v>3.3</v>
      </c>
      <c r="AE598" s="237">
        <v>3.4</v>
      </c>
      <c r="AF598" s="237">
        <v>3.4</v>
      </c>
      <c r="AG598" s="237">
        <v>3.4</v>
      </c>
      <c r="AH598" s="237">
        <v>3.4</v>
      </c>
      <c r="AI598" s="237">
        <v>3.4</v>
      </c>
      <c r="AJ598" s="237">
        <v>3.4</v>
      </c>
      <c r="AK598" s="237">
        <v>3.4</v>
      </c>
      <c r="AL598" s="237">
        <v>3.3</v>
      </c>
      <c r="AM598" s="237">
        <v>3.3</v>
      </c>
      <c r="AN598" s="237">
        <v>3.2</v>
      </c>
      <c r="AO598" s="237">
        <v>3.1</v>
      </c>
      <c r="AP598" s="237">
        <v>3</v>
      </c>
      <c r="AQ598" s="237">
        <v>2.9</v>
      </c>
      <c r="AR598" s="237">
        <v>2.9</v>
      </c>
      <c r="AS598" s="237">
        <v>2.8</v>
      </c>
      <c r="AT598" s="237">
        <v>2.7</v>
      </c>
      <c r="AU598" s="237">
        <v>2.7</v>
      </c>
    </row>
    <row r="599" spans="2:47" ht="52.5" hidden="1">
      <c r="B599" s="234" t="s">
        <v>4121</v>
      </c>
      <c r="C599" s="235" t="s">
        <v>4122</v>
      </c>
      <c r="D599" s="235" t="s">
        <v>2268</v>
      </c>
      <c r="E599" s="235" t="s">
        <v>2268</v>
      </c>
      <c r="F599" s="235" t="s">
        <v>2815</v>
      </c>
      <c r="G599" s="235" t="s">
        <v>4123</v>
      </c>
      <c r="H599" s="235" t="s">
        <v>2268</v>
      </c>
      <c r="I599" s="235" t="s">
        <v>2272</v>
      </c>
      <c r="J599" s="236">
        <v>4.5</v>
      </c>
      <c r="K599" s="236">
        <v>1.7</v>
      </c>
      <c r="L599" s="236">
        <v>4.5999999999999996</v>
      </c>
      <c r="M599" s="236">
        <v>4.5</v>
      </c>
      <c r="N599" s="236">
        <v>5.4</v>
      </c>
      <c r="O599" s="236">
        <v>3.2</v>
      </c>
      <c r="P599" s="236">
        <v>1</v>
      </c>
      <c r="Q599" s="236">
        <v>0.8</v>
      </c>
      <c r="R599" s="236">
        <v>7</v>
      </c>
      <c r="S599" s="236">
        <v>3.7</v>
      </c>
      <c r="T599" s="237">
        <v>3.2</v>
      </c>
      <c r="U599" s="237">
        <v>2.8</v>
      </c>
      <c r="V599" s="237">
        <v>3</v>
      </c>
      <c r="W599" s="237">
        <v>3</v>
      </c>
      <c r="X599" s="237">
        <v>2.9</v>
      </c>
      <c r="Y599" s="238" t="s">
        <v>2273</v>
      </c>
      <c r="Z599" s="238" t="s">
        <v>2273</v>
      </c>
      <c r="AA599" s="238" t="s">
        <v>2273</v>
      </c>
      <c r="AB599" s="238" t="s">
        <v>2273</v>
      </c>
      <c r="AC599" s="238" t="s">
        <v>2273</v>
      </c>
      <c r="AD599" s="238" t="s">
        <v>2273</v>
      </c>
      <c r="AE599" s="238" t="s">
        <v>2273</v>
      </c>
      <c r="AF599" s="238" t="s">
        <v>2273</v>
      </c>
      <c r="AG599" s="238" t="s">
        <v>2273</v>
      </c>
      <c r="AH599" s="238" t="s">
        <v>2273</v>
      </c>
      <c r="AI599" s="238" t="s">
        <v>2273</v>
      </c>
      <c r="AJ599" s="238" t="s">
        <v>2273</v>
      </c>
      <c r="AK599" s="238" t="s">
        <v>2273</v>
      </c>
      <c r="AL599" s="238" t="s">
        <v>2273</v>
      </c>
      <c r="AM599" s="238" t="s">
        <v>2273</v>
      </c>
      <c r="AN599" s="238" t="s">
        <v>2273</v>
      </c>
      <c r="AO599" s="238" t="s">
        <v>2273</v>
      </c>
      <c r="AP599" s="238" t="s">
        <v>2273</v>
      </c>
      <c r="AQ599" s="238" t="s">
        <v>2273</v>
      </c>
      <c r="AR599" s="238" t="s">
        <v>2273</v>
      </c>
      <c r="AS599" s="238" t="s">
        <v>2273</v>
      </c>
      <c r="AT599" s="238" t="s">
        <v>2273</v>
      </c>
      <c r="AU599" s="238" t="s">
        <v>2273</v>
      </c>
    </row>
    <row r="600" spans="2:47" ht="52.5" hidden="1">
      <c r="B600" s="239" t="s">
        <v>4124</v>
      </c>
      <c r="C600" s="240" t="s">
        <v>4125</v>
      </c>
      <c r="D600" s="240" t="s">
        <v>2483</v>
      </c>
      <c r="E600" s="240" t="s">
        <v>2458</v>
      </c>
      <c r="F600" s="240" t="s">
        <v>2815</v>
      </c>
      <c r="G600" s="240" t="s">
        <v>4126</v>
      </c>
      <c r="H600" s="240" t="s">
        <v>2268</v>
      </c>
      <c r="I600" s="240" t="s">
        <v>2272</v>
      </c>
      <c r="J600" s="241">
        <v>115200</v>
      </c>
      <c r="K600" s="241">
        <v>121900</v>
      </c>
      <c r="L600" s="241">
        <v>118700</v>
      </c>
      <c r="M600" s="241">
        <v>120900</v>
      </c>
      <c r="N600" s="241">
        <v>130800.00000000001</v>
      </c>
      <c r="O600" s="241">
        <v>138800</v>
      </c>
      <c r="P600" s="241">
        <v>132300</v>
      </c>
      <c r="Q600" s="241">
        <v>131700</v>
      </c>
      <c r="R600" s="241">
        <v>145500</v>
      </c>
      <c r="S600" s="241">
        <v>133000</v>
      </c>
      <c r="T600" s="237">
        <v>139300</v>
      </c>
      <c r="U600" s="237">
        <v>153300</v>
      </c>
      <c r="V600" s="237">
        <v>165900</v>
      </c>
      <c r="W600" s="237">
        <v>173300</v>
      </c>
      <c r="X600" s="237">
        <v>175600</v>
      </c>
      <c r="Y600" s="242" t="s">
        <v>2273</v>
      </c>
      <c r="Z600" s="242" t="s">
        <v>2273</v>
      </c>
      <c r="AA600" s="242" t="s">
        <v>2273</v>
      </c>
      <c r="AB600" s="242" t="s">
        <v>2273</v>
      </c>
      <c r="AC600" s="242" t="s">
        <v>2273</v>
      </c>
      <c r="AD600" s="242" t="s">
        <v>2273</v>
      </c>
      <c r="AE600" s="242" t="s">
        <v>2273</v>
      </c>
      <c r="AF600" s="242" t="s">
        <v>2273</v>
      </c>
      <c r="AG600" s="242" t="s">
        <v>2273</v>
      </c>
      <c r="AH600" s="242" t="s">
        <v>2273</v>
      </c>
      <c r="AI600" s="242" t="s">
        <v>2273</v>
      </c>
      <c r="AJ600" s="242" t="s">
        <v>2273</v>
      </c>
      <c r="AK600" s="242" t="s">
        <v>2273</v>
      </c>
      <c r="AL600" s="242" t="s">
        <v>2273</v>
      </c>
      <c r="AM600" s="242" t="s">
        <v>2273</v>
      </c>
      <c r="AN600" s="242" t="s">
        <v>2273</v>
      </c>
      <c r="AO600" s="242" t="s">
        <v>2273</v>
      </c>
      <c r="AP600" s="242" t="s">
        <v>2273</v>
      </c>
      <c r="AQ600" s="242" t="s">
        <v>2273</v>
      </c>
      <c r="AR600" s="242" t="s">
        <v>2273</v>
      </c>
      <c r="AS600" s="242" t="s">
        <v>2273</v>
      </c>
      <c r="AT600" s="242" t="s">
        <v>2273</v>
      </c>
      <c r="AU600" s="242" t="s">
        <v>2273</v>
      </c>
    </row>
    <row r="601" spans="2:47" ht="52.5" hidden="1">
      <c r="B601" s="234" t="s">
        <v>4127</v>
      </c>
      <c r="C601" s="235" t="s">
        <v>4128</v>
      </c>
      <c r="D601" s="235" t="s">
        <v>2432</v>
      </c>
      <c r="E601" s="235" t="s">
        <v>2433</v>
      </c>
      <c r="F601" s="235" t="s">
        <v>2815</v>
      </c>
      <c r="G601" s="235" t="s">
        <v>4129</v>
      </c>
      <c r="H601" s="235" t="s">
        <v>2268</v>
      </c>
      <c r="I601" s="235" t="s">
        <v>2272</v>
      </c>
      <c r="J601" s="236">
        <v>126112</v>
      </c>
      <c r="K601" s="236">
        <v>128300</v>
      </c>
      <c r="L601" s="236">
        <v>134245</v>
      </c>
      <c r="M601" s="236">
        <v>140322</v>
      </c>
      <c r="N601" s="236">
        <v>147937</v>
      </c>
      <c r="O601" s="236">
        <v>152739</v>
      </c>
      <c r="P601" s="236">
        <v>154215</v>
      </c>
      <c r="Q601" s="236">
        <v>155496</v>
      </c>
      <c r="R601" s="236">
        <v>166457</v>
      </c>
      <c r="S601" s="236">
        <v>172548</v>
      </c>
      <c r="T601" s="237">
        <v>177988</v>
      </c>
      <c r="U601" s="237">
        <v>183028</v>
      </c>
      <c r="V601" s="237">
        <v>188471</v>
      </c>
      <c r="W601" s="237">
        <v>194134</v>
      </c>
      <c r="X601" s="237">
        <v>199793</v>
      </c>
      <c r="Y601" s="238" t="s">
        <v>2273</v>
      </c>
      <c r="Z601" s="238" t="s">
        <v>2273</v>
      </c>
      <c r="AA601" s="238" t="s">
        <v>2273</v>
      </c>
      <c r="AB601" s="238" t="s">
        <v>2273</v>
      </c>
      <c r="AC601" s="238" t="s">
        <v>2273</v>
      </c>
      <c r="AD601" s="238" t="s">
        <v>2273</v>
      </c>
      <c r="AE601" s="238" t="s">
        <v>2273</v>
      </c>
      <c r="AF601" s="238" t="s">
        <v>2273</v>
      </c>
      <c r="AG601" s="238" t="s">
        <v>2273</v>
      </c>
      <c r="AH601" s="238" t="s">
        <v>2273</v>
      </c>
      <c r="AI601" s="238" t="s">
        <v>2273</v>
      </c>
      <c r="AJ601" s="238" t="s">
        <v>2273</v>
      </c>
      <c r="AK601" s="238" t="s">
        <v>2273</v>
      </c>
      <c r="AL601" s="238" t="s">
        <v>2273</v>
      </c>
      <c r="AM601" s="238" t="s">
        <v>2273</v>
      </c>
      <c r="AN601" s="238" t="s">
        <v>2273</v>
      </c>
      <c r="AO601" s="238" t="s">
        <v>2273</v>
      </c>
      <c r="AP601" s="238" t="s">
        <v>2273</v>
      </c>
      <c r="AQ601" s="238" t="s">
        <v>2273</v>
      </c>
      <c r="AR601" s="238" t="s">
        <v>2273</v>
      </c>
      <c r="AS601" s="238" t="s">
        <v>2273</v>
      </c>
      <c r="AT601" s="238" t="s">
        <v>2273</v>
      </c>
      <c r="AU601" s="238" t="s">
        <v>2273</v>
      </c>
    </row>
    <row r="602" spans="2:47" ht="42" hidden="1">
      <c r="B602" s="239" t="s">
        <v>4130</v>
      </c>
      <c r="C602" s="240" t="s">
        <v>4131</v>
      </c>
      <c r="D602" s="240" t="s">
        <v>2268</v>
      </c>
      <c r="E602" s="240" t="s">
        <v>2268</v>
      </c>
      <c r="F602" s="240" t="s">
        <v>2739</v>
      </c>
      <c r="G602" s="240" t="s">
        <v>4132</v>
      </c>
      <c r="H602" s="240" t="s">
        <v>2268</v>
      </c>
      <c r="I602" s="240" t="s">
        <v>2272</v>
      </c>
      <c r="J602" s="242">
        <v>4.6429999999999998</v>
      </c>
      <c r="K602" s="242">
        <v>4.2629999999999999</v>
      </c>
      <c r="L602" s="242">
        <v>3.5329999999999999</v>
      </c>
      <c r="M602" s="242">
        <v>3.3679999999999999</v>
      </c>
      <c r="N602" s="242">
        <v>3.4769999999999999</v>
      </c>
      <c r="O602" s="242">
        <v>3.6629999999999998</v>
      </c>
      <c r="P602" s="242">
        <v>3.4460000000000002</v>
      </c>
      <c r="Q602" s="242">
        <v>2.802</v>
      </c>
      <c r="R602" s="242">
        <v>2.8839999999999999</v>
      </c>
      <c r="S602" s="241">
        <v>4.0999999999999996</v>
      </c>
      <c r="T602" s="237">
        <v>4.9000000000000004</v>
      </c>
      <c r="U602" s="237">
        <v>4.5999999999999996</v>
      </c>
      <c r="V602" s="237">
        <v>4.5</v>
      </c>
      <c r="W602" s="237">
        <v>4.5</v>
      </c>
      <c r="X602" s="237">
        <v>4.4000000000000004</v>
      </c>
      <c r="Y602" s="242" t="s">
        <v>2273</v>
      </c>
      <c r="Z602" s="242" t="s">
        <v>2273</v>
      </c>
      <c r="AA602" s="242" t="s">
        <v>2273</v>
      </c>
      <c r="AB602" s="242" t="s">
        <v>2273</v>
      </c>
      <c r="AC602" s="242" t="s">
        <v>2273</v>
      </c>
      <c r="AD602" s="242" t="s">
        <v>2273</v>
      </c>
      <c r="AE602" s="242" t="s">
        <v>2273</v>
      </c>
      <c r="AF602" s="242" t="s">
        <v>2273</v>
      </c>
      <c r="AG602" s="242" t="s">
        <v>2273</v>
      </c>
      <c r="AH602" s="242" t="s">
        <v>2273</v>
      </c>
      <c r="AI602" s="242" t="s">
        <v>2273</v>
      </c>
      <c r="AJ602" s="242" t="s">
        <v>2273</v>
      </c>
      <c r="AK602" s="242" t="s">
        <v>2273</v>
      </c>
      <c r="AL602" s="242" t="s">
        <v>2273</v>
      </c>
      <c r="AM602" s="242" t="s">
        <v>2273</v>
      </c>
      <c r="AN602" s="242" t="s">
        <v>2273</v>
      </c>
      <c r="AO602" s="242" t="s">
        <v>2273</v>
      </c>
      <c r="AP602" s="242" t="s">
        <v>2273</v>
      </c>
      <c r="AQ602" s="242" t="s">
        <v>2273</v>
      </c>
      <c r="AR602" s="242" t="s">
        <v>2273</v>
      </c>
      <c r="AS602" s="242" t="s">
        <v>2273</v>
      </c>
      <c r="AT602" s="242" t="s">
        <v>2273</v>
      </c>
      <c r="AU602" s="242" t="s">
        <v>2273</v>
      </c>
    </row>
    <row r="603" spans="2:47" ht="283.5" hidden="1">
      <c r="B603" s="234" t="s">
        <v>4133</v>
      </c>
      <c r="C603" s="235" t="s">
        <v>4134</v>
      </c>
      <c r="D603" s="235" t="s">
        <v>2268</v>
      </c>
      <c r="E603" s="235" t="s">
        <v>2268</v>
      </c>
      <c r="F603" s="235" t="s">
        <v>2268</v>
      </c>
      <c r="G603" s="235" t="s">
        <v>4135</v>
      </c>
      <c r="H603" s="235" t="s">
        <v>2490</v>
      </c>
      <c r="I603" s="235" t="s">
        <v>2272</v>
      </c>
      <c r="J603" s="238">
        <v>18.067</v>
      </c>
      <c r="K603" s="238">
        <v>18.925999999999998</v>
      </c>
      <c r="L603" s="238">
        <v>19.594000000000001</v>
      </c>
      <c r="M603" s="238">
        <v>19.460999999999999</v>
      </c>
      <c r="N603" s="238">
        <v>18.681999999999999</v>
      </c>
      <c r="O603" s="238">
        <v>19.001999999999999</v>
      </c>
      <c r="P603" s="238">
        <v>19.103000000000002</v>
      </c>
      <c r="Q603" s="238">
        <v>19.016999999999999</v>
      </c>
      <c r="R603" s="238">
        <v>19.167000000000002</v>
      </c>
      <c r="S603" s="236">
        <v>21.2</v>
      </c>
      <c r="T603" s="237">
        <v>26.1</v>
      </c>
      <c r="U603" s="237">
        <v>23.8</v>
      </c>
      <c r="V603" s="237">
        <v>22.5</v>
      </c>
      <c r="W603" s="237">
        <v>19.5</v>
      </c>
      <c r="X603" s="237">
        <v>18.3</v>
      </c>
      <c r="Y603" s="238" t="s">
        <v>2273</v>
      </c>
      <c r="Z603" s="238" t="s">
        <v>2273</v>
      </c>
      <c r="AA603" s="238" t="s">
        <v>2273</v>
      </c>
      <c r="AB603" s="238" t="s">
        <v>2273</v>
      </c>
      <c r="AC603" s="238" t="s">
        <v>2273</v>
      </c>
      <c r="AD603" s="238" t="s">
        <v>2273</v>
      </c>
      <c r="AE603" s="238" t="s">
        <v>2273</v>
      </c>
      <c r="AF603" s="238" t="s">
        <v>2273</v>
      </c>
      <c r="AG603" s="238" t="s">
        <v>2273</v>
      </c>
      <c r="AH603" s="238" t="s">
        <v>2273</v>
      </c>
      <c r="AI603" s="238" t="s">
        <v>2273</v>
      </c>
      <c r="AJ603" s="238" t="s">
        <v>2273</v>
      </c>
      <c r="AK603" s="238" t="s">
        <v>2273</v>
      </c>
      <c r="AL603" s="238" t="s">
        <v>2273</v>
      </c>
      <c r="AM603" s="238" t="s">
        <v>2273</v>
      </c>
      <c r="AN603" s="238" t="s">
        <v>2273</v>
      </c>
      <c r="AO603" s="238" t="s">
        <v>2273</v>
      </c>
      <c r="AP603" s="238" t="s">
        <v>2273</v>
      </c>
      <c r="AQ603" s="238" t="s">
        <v>2273</v>
      </c>
      <c r="AR603" s="238" t="s">
        <v>2273</v>
      </c>
      <c r="AS603" s="238" t="s">
        <v>2273</v>
      </c>
      <c r="AT603" s="238" t="s">
        <v>2273</v>
      </c>
      <c r="AU603" s="238" t="s">
        <v>2273</v>
      </c>
    </row>
    <row r="604" spans="2:47" ht="21" hidden="1">
      <c r="B604" s="239" t="s">
        <v>4136</v>
      </c>
      <c r="C604" s="240" t="s">
        <v>4137</v>
      </c>
      <c r="D604" s="240" t="s">
        <v>2268</v>
      </c>
      <c r="E604" s="240" t="s">
        <v>2465</v>
      </c>
      <c r="F604" s="240" t="s">
        <v>2726</v>
      </c>
      <c r="G604" s="240" t="s">
        <v>4138</v>
      </c>
      <c r="H604" s="240" t="s">
        <v>2268</v>
      </c>
      <c r="I604" s="240" t="s">
        <v>2272</v>
      </c>
      <c r="J604" s="242">
        <v>3.6659999999999999</v>
      </c>
      <c r="K604" s="242">
        <v>3.6680000000000001</v>
      </c>
      <c r="L604" s="242">
        <v>3.944</v>
      </c>
      <c r="M604" s="242">
        <v>4.0709999999999997</v>
      </c>
      <c r="N604" s="242">
        <v>4.1920000000000002</v>
      </c>
      <c r="O604" s="242">
        <v>4.2</v>
      </c>
      <c r="P604" s="242">
        <v>4.1109999999999998</v>
      </c>
      <c r="Q604" s="242" t="s">
        <v>2273</v>
      </c>
      <c r="R604" s="242" t="s">
        <v>2273</v>
      </c>
      <c r="S604" s="242" t="s">
        <v>2273</v>
      </c>
      <c r="T604" s="242" t="s">
        <v>2273</v>
      </c>
      <c r="U604" s="242" t="s">
        <v>2273</v>
      </c>
      <c r="V604" s="242" t="s">
        <v>2273</v>
      </c>
      <c r="W604" s="242" t="s">
        <v>2273</v>
      </c>
      <c r="X604" s="242" t="s">
        <v>2273</v>
      </c>
      <c r="Y604" s="242" t="s">
        <v>2273</v>
      </c>
      <c r="Z604" s="242" t="s">
        <v>2273</v>
      </c>
      <c r="AA604" s="242" t="s">
        <v>2273</v>
      </c>
      <c r="AB604" s="242" t="s">
        <v>2273</v>
      </c>
      <c r="AC604" s="242" t="s">
        <v>2273</v>
      </c>
      <c r="AD604" s="242" t="s">
        <v>2273</v>
      </c>
      <c r="AE604" s="242" t="s">
        <v>2273</v>
      </c>
      <c r="AF604" s="242" t="s">
        <v>2273</v>
      </c>
      <c r="AG604" s="242" t="s">
        <v>2273</v>
      </c>
      <c r="AH604" s="242" t="s">
        <v>2273</v>
      </c>
      <c r="AI604" s="242" t="s">
        <v>2273</v>
      </c>
      <c r="AJ604" s="242" t="s">
        <v>2273</v>
      </c>
      <c r="AK604" s="242" t="s">
        <v>2273</v>
      </c>
      <c r="AL604" s="242" t="s">
        <v>2273</v>
      </c>
      <c r="AM604" s="242" t="s">
        <v>2273</v>
      </c>
      <c r="AN604" s="242" t="s">
        <v>2273</v>
      </c>
      <c r="AO604" s="242" t="s">
        <v>2273</v>
      </c>
      <c r="AP604" s="242" t="s">
        <v>2273</v>
      </c>
      <c r="AQ604" s="242" t="s">
        <v>2273</v>
      </c>
      <c r="AR604" s="242" t="s">
        <v>2273</v>
      </c>
      <c r="AS604" s="242" t="s">
        <v>2273</v>
      </c>
      <c r="AT604" s="242" t="s">
        <v>2273</v>
      </c>
      <c r="AU604" s="242" t="s">
        <v>2273</v>
      </c>
    </row>
    <row r="605" spans="2:47" ht="52.5" hidden="1">
      <c r="B605" s="234" t="s">
        <v>4139</v>
      </c>
      <c r="C605" s="235" t="s">
        <v>4140</v>
      </c>
      <c r="D605" s="235" t="s">
        <v>2268</v>
      </c>
      <c r="E605" s="235" t="s">
        <v>2268</v>
      </c>
      <c r="F605" s="235" t="s">
        <v>2418</v>
      </c>
      <c r="G605" s="235" t="s">
        <v>4141</v>
      </c>
      <c r="H605" s="235" t="s">
        <v>2268</v>
      </c>
      <c r="I605" s="235" t="s">
        <v>2272</v>
      </c>
      <c r="J605" s="236">
        <v>4</v>
      </c>
      <c r="K605" s="236">
        <v>4</v>
      </c>
      <c r="L605" s="236">
        <v>4</v>
      </c>
      <c r="M605" s="236">
        <v>4</v>
      </c>
      <c r="N605" s="236">
        <v>4</v>
      </c>
      <c r="O605" s="236">
        <v>4</v>
      </c>
      <c r="P605" s="236">
        <v>4</v>
      </c>
      <c r="Q605" s="236">
        <v>4</v>
      </c>
      <c r="R605" s="236">
        <v>4</v>
      </c>
      <c r="S605" s="236">
        <v>4</v>
      </c>
      <c r="T605" s="237">
        <v>4</v>
      </c>
      <c r="U605" s="237">
        <v>4</v>
      </c>
      <c r="V605" s="237">
        <v>4</v>
      </c>
      <c r="W605" s="237">
        <v>4</v>
      </c>
      <c r="X605" s="237">
        <v>4</v>
      </c>
      <c r="Y605" s="238" t="s">
        <v>2273</v>
      </c>
      <c r="Z605" s="238" t="s">
        <v>2273</v>
      </c>
      <c r="AA605" s="238" t="s">
        <v>2273</v>
      </c>
      <c r="AB605" s="238" t="s">
        <v>2273</v>
      </c>
      <c r="AC605" s="238" t="s">
        <v>2273</v>
      </c>
      <c r="AD605" s="238" t="s">
        <v>2273</v>
      </c>
      <c r="AE605" s="238" t="s">
        <v>2273</v>
      </c>
      <c r="AF605" s="238" t="s">
        <v>2273</v>
      </c>
      <c r="AG605" s="238" t="s">
        <v>2273</v>
      </c>
      <c r="AH605" s="238" t="s">
        <v>2273</v>
      </c>
      <c r="AI605" s="238" t="s">
        <v>2273</v>
      </c>
      <c r="AJ605" s="238" t="s">
        <v>2273</v>
      </c>
      <c r="AK605" s="238" t="s">
        <v>2273</v>
      </c>
      <c r="AL605" s="238" t="s">
        <v>2273</v>
      </c>
      <c r="AM605" s="238" t="s">
        <v>2273</v>
      </c>
      <c r="AN605" s="238" t="s">
        <v>2273</v>
      </c>
      <c r="AO605" s="238" t="s">
        <v>2273</v>
      </c>
      <c r="AP605" s="238" t="s">
        <v>2273</v>
      </c>
      <c r="AQ605" s="238" t="s">
        <v>2273</v>
      </c>
      <c r="AR605" s="238" t="s">
        <v>2273</v>
      </c>
      <c r="AS605" s="238" t="s">
        <v>2273</v>
      </c>
      <c r="AT605" s="238" t="s">
        <v>2273</v>
      </c>
      <c r="AU605" s="238" t="s">
        <v>2273</v>
      </c>
    </row>
    <row r="606" spans="2:47" ht="42" hidden="1">
      <c r="B606" s="239" t="s">
        <v>4142</v>
      </c>
      <c r="C606" s="240" t="s">
        <v>4143</v>
      </c>
      <c r="D606" s="240" t="s">
        <v>2268</v>
      </c>
      <c r="E606" s="240" t="s">
        <v>2268</v>
      </c>
      <c r="F606" s="240" t="s">
        <v>2341</v>
      </c>
      <c r="G606" s="240" t="s">
        <v>4144</v>
      </c>
      <c r="H606" s="240" t="s">
        <v>2268</v>
      </c>
      <c r="I606" s="240" t="s">
        <v>2272</v>
      </c>
      <c r="J606" s="242">
        <v>85.194999999999993</v>
      </c>
      <c r="K606" s="242">
        <v>85.712000000000003</v>
      </c>
      <c r="L606" s="242">
        <v>85.784000000000006</v>
      </c>
      <c r="M606" s="242">
        <v>86.096000000000004</v>
      </c>
      <c r="N606" s="242">
        <v>86.396000000000001</v>
      </c>
      <c r="O606" s="242">
        <v>86.45</v>
      </c>
      <c r="P606" s="242">
        <v>86.706000000000003</v>
      </c>
      <c r="Q606" s="242">
        <v>86.701999999999998</v>
      </c>
      <c r="R606" s="242">
        <v>86.76</v>
      </c>
      <c r="S606" s="241">
        <v>87.1</v>
      </c>
      <c r="T606" s="237">
        <v>87.23</v>
      </c>
      <c r="U606" s="237">
        <v>87.36</v>
      </c>
      <c r="V606" s="237">
        <v>87.49</v>
      </c>
      <c r="W606" s="237">
        <v>87.62</v>
      </c>
      <c r="X606" s="237">
        <v>87.74</v>
      </c>
      <c r="Y606" s="242" t="s">
        <v>2273</v>
      </c>
      <c r="Z606" s="242" t="s">
        <v>2273</v>
      </c>
      <c r="AA606" s="242" t="s">
        <v>2273</v>
      </c>
      <c r="AB606" s="242" t="s">
        <v>2273</v>
      </c>
      <c r="AC606" s="242" t="s">
        <v>2273</v>
      </c>
      <c r="AD606" s="242" t="s">
        <v>2273</v>
      </c>
      <c r="AE606" s="242" t="s">
        <v>2273</v>
      </c>
      <c r="AF606" s="242" t="s">
        <v>2273</v>
      </c>
      <c r="AG606" s="242" t="s">
        <v>2273</v>
      </c>
      <c r="AH606" s="242" t="s">
        <v>2273</v>
      </c>
      <c r="AI606" s="242" t="s">
        <v>2273</v>
      </c>
      <c r="AJ606" s="242" t="s">
        <v>2273</v>
      </c>
      <c r="AK606" s="242" t="s">
        <v>2273</v>
      </c>
      <c r="AL606" s="242" t="s">
        <v>2273</v>
      </c>
      <c r="AM606" s="242" t="s">
        <v>2273</v>
      </c>
      <c r="AN606" s="242" t="s">
        <v>2273</v>
      </c>
      <c r="AO606" s="242" t="s">
        <v>2273</v>
      </c>
      <c r="AP606" s="242" t="s">
        <v>2273</v>
      </c>
      <c r="AQ606" s="242" t="s">
        <v>2273</v>
      </c>
      <c r="AR606" s="242" t="s">
        <v>2273</v>
      </c>
      <c r="AS606" s="242" t="s">
        <v>2273</v>
      </c>
      <c r="AT606" s="242" t="s">
        <v>2273</v>
      </c>
      <c r="AU606" s="242" t="s">
        <v>2273</v>
      </c>
    </row>
    <row r="607" spans="2:47" ht="42" hidden="1">
      <c r="B607" s="234" t="s">
        <v>4145</v>
      </c>
      <c r="C607" s="235" t="s">
        <v>4146</v>
      </c>
      <c r="D607" s="235" t="s">
        <v>2268</v>
      </c>
      <c r="E607" s="235" t="s">
        <v>2268</v>
      </c>
      <c r="F607" s="235" t="s">
        <v>2341</v>
      </c>
      <c r="G607" s="235" t="s">
        <v>4147</v>
      </c>
      <c r="H607" s="235" t="s">
        <v>2268</v>
      </c>
      <c r="I607" s="235" t="s">
        <v>2272</v>
      </c>
      <c r="J607" s="238">
        <v>78.231999999999999</v>
      </c>
      <c r="K607" s="238">
        <v>78.724999999999994</v>
      </c>
      <c r="L607" s="238">
        <v>79.019000000000005</v>
      </c>
      <c r="M607" s="238">
        <v>79.433000000000007</v>
      </c>
      <c r="N607" s="238">
        <v>79.844999999999999</v>
      </c>
      <c r="O607" s="238">
        <v>79.933999999999997</v>
      </c>
      <c r="P607" s="238">
        <v>80.304000000000002</v>
      </c>
      <c r="Q607" s="238">
        <v>80.242999999999995</v>
      </c>
      <c r="R607" s="238">
        <v>80.385999999999996</v>
      </c>
      <c r="S607" s="236">
        <v>80.7</v>
      </c>
      <c r="T607" s="237">
        <v>80.83</v>
      </c>
      <c r="U607" s="237">
        <v>80.959999999999994</v>
      </c>
      <c r="V607" s="237">
        <v>81.09</v>
      </c>
      <c r="W607" s="237">
        <v>81.22</v>
      </c>
      <c r="X607" s="237">
        <v>81.349999999999994</v>
      </c>
      <c r="Y607" s="238" t="s">
        <v>2273</v>
      </c>
      <c r="Z607" s="238" t="s">
        <v>2273</v>
      </c>
      <c r="AA607" s="238" t="s">
        <v>2273</v>
      </c>
      <c r="AB607" s="238" t="s">
        <v>2273</v>
      </c>
      <c r="AC607" s="238" t="s">
        <v>2273</v>
      </c>
      <c r="AD607" s="238" t="s">
        <v>2273</v>
      </c>
      <c r="AE607" s="238" t="s">
        <v>2273</v>
      </c>
      <c r="AF607" s="238" t="s">
        <v>2273</v>
      </c>
      <c r="AG607" s="238" t="s">
        <v>2273</v>
      </c>
      <c r="AH607" s="238" t="s">
        <v>2273</v>
      </c>
      <c r="AI607" s="238" t="s">
        <v>2273</v>
      </c>
      <c r="AJ607" s="238" t="s">
        <v>2273</v>
      </c>
      <c r="AK607" s="238" t="s">
        <v>2273</v>
      </c>
      <c r="AL607" s="238" t="s">
        <v>2273</v>
      </c>
      <c r="AM607" s="238" t="s">
        <v>2273</v>
      </c>
      <c r="AN607" s="238" t="s">
        <v>2273</v>
      </c>
      <c r="AO607" s="238" t="s">
        <v>2273</v>
      </c>
      <c r="AP607" s="238" t="s">
        <v>2273</v>
      </c>
      <c r="AQ607" s="238" t="s">
        <v>2273</v>
      </c>
      <c r="AR607" s="238" t="s">
        <v>2273</v>
      </c>
      <c r="AS607" s="238" t="s">
        <v>2273</v>
      </c>
      <c r="AT607" s="238" t="s">
        <v>2273</v>
      </c>
      <c r="AU607" s="238" t="s">
        <v>2273</v>
      </c>
    </row>
    <row r="608" spans="2:47" ht="42" hidden="1">
      <c r="B608" s="239" t="s">
        <v>4148</v>
      </c>
      <c r="C608" s="240" t="s">
        <v>4149</v>
      </c>
      <c r="D608" s="240" t="s">
        <v>2268</v>
      </c>
      <c r="E608" s="240" t="s">
        <v>2268</v>
      </c>
      <c r="F608" s="240" t="s">
        <v>2341</v>
      </c>
      <c r="G608" s="240" t="s">
        <v>4150</v>
      </c>
      <c r="H608" s="240" t="s">
        <v>2268</v>
      </c>
      <c r="I608" s="240" t="s">
        <v>2272</v>
      </c>
      <c r="J608" s="242">
        <v>81.864000000000004</v>
      </c>
      <c r="K608" s="242">
        <v>82.378</v>
      </c>
      <c r="L608" s="242">
        <v>82.561000000000007</v>
      </c>
      <c r="M608" s="242">
        <v>82.926000000000002</v>
      </c>
      <c r="N608" s="242">
        <v>83.286000000000001</v>
      </c>
      <c r="O608" s="242">
        <v>83.343000000000004</v>
      </c>
      <c r="P608" s="242">
        <v>83.656000000000006</v>
      </c>
      <c r="Q608" s="242">
        <v>83.608999999999995</v>
      </c>
      <c r="R608" s="242">
        <v>83.697999999999993</v>
      </c>
      <c r="S608" s="241">
        <v>84.02</v>
      </c>
      <c r="T608" s="237">
        <v>84.14</v>
      </c>
      <c r="U608" s="237">
        <v>84.26</v>
      </c>
      <c r="V608" s="237">
        <v>84.38</v>
      </c>
      <c r="W608" s="237">
        <v>84.5</v>
      </c>
      <c r="X608" s="237">
        <v>84.61</v>
      </c>
      <c r="Y608" s="242" t="s">
        <v>2273</v>
      </c>
      <c r="Z608" s="242" t="s">
        <v>2273</v>
      </c>
      <c r="AA608" s="242" t="s">
        <v>2273</v>
      </c>
      <c r="AB608" s="242" t="s">
        <v>2273</v>
      </c>
      <c r="AC608" s="242" t="s">
        <v>2273</v>
      </c>
      <c r="AD608" s="242" t="s">
        <v>2273</v>
      </c>
      <c r="AE608" s="242" t="s">
        <v>2273</v>
      </c>
      <c r="AF608" s="242" t="s">
        <v>2273</v>
      </c>
      <c r="AG608" s="242" t="s">
        <v>2273</v>
      </c>
      <c r="AH608" s="242" t="s">
        <v>2273</v>
      </c>
      <c r="AI608" s="242" t="s">
        <v>2273</v>
      </c>
      <c r="AJ608" s="242" t="s">
        <v>2273</v>
      </c>
      <c r="AK608" s="242" t="s">
        <v>2273</v>
      </c>
      <c r="AL608" s="242" t="s">
        <v>2273</v>
      </c>
      <c r="AM608" s="242" t="s">
        <v>2273</v>
      </c>
      <c r="AN608" s="242" t="s">
        <v>2273</v>
      </c>
      <c r="AO608" s="242" t="s">
        <v>2273</v>
      </c>
      <c r="AP608" s="242" t="s">
        <v>2273</v>
      </c>
      <c r="AQ608" s="242" t="s">
        <v>2273</v>
      </c>
      <c r="AR608" s="242" t="s">
        <v>2273</v>
      </c>
      <c r="AS608" s="242" t="s">
        <v>2273</v>
      </c>
      <c r="AT608" s="242" t="s">
        <v>2273</v>
      </c>
      <c r="AU608" s="242" t="s">
        <v>2273</v>
      </c>
    </row>
    <row r="609" spans="2:47" ht="84" hidden="1">
      <c r="B609" s="234" t="s">
        <v>4151</v>
      </c>
      <c r="C609" s="235" t="s">
        <v>4152</v>
      </c>
      <c r="D609" s="235" t="s">
        <v>2268</v>
      </c>
      <c r="E609" s="235" t="s">
        <v>2465</v>
      </c>
      <c r="F609" s="235" t="s">
        <v>2807</v>
      </c>
      <c r="G609" s="235" t="s">
        <v>4153</v>
      </c>
      <c r="H609" s="235" t="s">
        <v>2268</v>
      </c>
      <c r="I609" s="235" t="s">
        <v>2272</v>
      </c>
      <c r="J609" s="238">
        <v>294.95999999999998</v>
      </c>
      <c r="K609" s="238">
        <v>287.95</v>
      </c>
      <c r="L609" s="238">
        <v>308.87</v>
      </c>
      <c r="M609" s="238">
        <v>272.52</v>
      </c>
      <c r="N609" s="238">
        <v>279.42</v>
      </c>
      <c r="O609" s="238">
        <v>367.1</v>
      </c>
      <c r="P609" s="238">
        <v>258.52999999999997</v>
      </c>
      <c r="Q609" s="238">
        <v>229.04</v>
      </c>
      <c r="R609" s="236">
        <v>227.7</v>
      </c>
      <c r="S609" s="238" t="s">
        <v>2273</v>
      </c>
      <c r="T609" s="238" t="s">
        <v>2273</v>
      </c>
      <c r="U609" s="238" t="s">
        <v>2273</v>
      </c>
      <c r="V609" s="238" t="s">
        <v>2273</v>
      </c>
      <c r="W609" s="238" t="s">
        <v>2273</v>
      </c>
      <c r="X609" s="238" t="s">
        <v>2273</v>
      </c>
      <c r="Y609" s="238" t="s">
        <v>2273</v>
      </c>
      <c r="Z609" s="238" t="s">
        <v>2273</v>
      </c>
      <c r="AA609" s="238" t="s">
        <v>2273</v>
      </c>
      <c r="AB609" s="238" t="s">
        <v>2273</v>
      </c>
      <c r="AC609" s="238" t="s">
        <v>2273</v>
      </c>
      <c r="AD609" s="238" t="s">
        <v>2273</v>
      </c>
      <c r="AE609" s="238" t="s">
        <v>2273</v>
      </c>
      <c r="AF609" s="238" t="s">
        <v>2273</v>
      </c>
      <c r="AG609" s="238" t="s">
        <v>2273</v>
      </c>
      <c r="AH609" s="238" t="s">
        <v>2273</v>
      </c>
      <c r="AI609" s="238" t="s">
        <v>2273</v>
      </c>
      <c r="AJ609" s="238" t="s">
        <v>2273</v>
      </c>
      <c r="AK609" s="238" t="s">
        <v>2273</v>
      </c>
      <c r="AL609" s="238" t="s">
        <v>2273</v>
      </c>
      <c r="AM609" s="238" t="s">
        <v>2273</v>
      </c>
      <c r="AN609" s="238" t="s">
        <v>2273</v>
      </c>
      <c r="AO609" s="238" t="s">
        <v>2273</v>
      </c>
      <c r="AP609" s="238" t="s">
        <v>2273</v>
      </c>
      <c r="AQ609" s="238" t="s">
        <v>2273</v>
      </c>
      <c r="AR609" s="238" t="s">
        <v>2273</v>
      </c>
      <c r="AS609" s="238" t="s">
        <v>2273</v>
      </c>
      <c r="AT609" s="238" t="s">
        <v>2273</v>
      </c>
      <c r="AU609" s="238" t="s">
        <v>2273</v>
      </c>
    </row>
    <row r="610" spans="2:47" ht="94.5" hidden="1">
      <c r="B610" s="239" t="s">
        <v>4154</v>
      </c>
      <c r="C610" s="240" t="s">
        <v>4155</v>
      </c>
      <c r="D610" s="240" t="s">
        <v>2268</v>
      </c>
      <c r="E610" s="240" t="s">
        <v>2268</v>
      </c>
      <c r="F610" s="240" t="s">
        <v>4156</v>
      </c>
      <c r="G610" s="240" t="s">
        <v>4157</v>
      </c>
      <c r="H610" s="240" t="s">
        <v>2268</v>
      </c>
      <c r="I610" s="240" t="s">
        <v>2272</v>
      </c>
      <c r="J610" s="242">
        <v>69.453999999999994</v>
      </c>
      <c r="K610" s="242">
        <v>69.049000000000007</v>
      </c>
      <c r="L610" s="242">
        <v>68.938000000000002</v>
      </c>
      <c r="M610" s="242">
        <v>70.516999999999996</v>
      </c>
      <c r="N610" s="242">
        <v>70.88</v>
      </c>
      <c r="O610" s="242">
        <v>71.230999999999995</v>
      </c>
      <c r="P610" s="242">
        <v>70.525999999999996</v>
      </c>
      <c r="Q610" s="242">
        <v>69.378</v>
      </c>
      <c r="R610" s="242">
        <v>69.731999999999999</v>
      </c>
      <c r="S610" s="241">
        <v>67</v>
      </c>
      <c r="T610" s="237">
        <v>67</v>
      </c>
      <c r="U610" s="237">
        <v>67</v>
      </c>
      <c r="V610" s="237">
        <v>67</v>
      </c>
      <c r="W610" s="237">
        <v>67</v>
      </c>
      <c r="X610" s="237">
        <v>67</v>
      </c>
      <c r="Y610" s="242" t="s">
        <v>2273</v>
      </c>
      <c r="Z610" s="242" t="s">
        <v>2273</v>
      </c>
      <c r="AA610" s="242" t="s">
        <v>2273</v>
      </c>
      <c r="AB610" s="242" t="s">
        <v>2273</v>
      </c>
      <c r="AC610" s="242" t="s">
        <v>2273</v>
      </c>
      <c r="AD610" s="242" t="s">
        <v>2273</v>
      </c>
      <c r="AE610" s="242" t="s">
        <v>2273</v>
      </c>
      <c r="AF610" s="242" t="s">
        <v>2273</v>
      </c>
      <c r="AG610" s="242" t="s">
        <v>2273</v>
      </c>
      <c r="AH610" s="242" t="s">
        <v>2273</v>
      </c>
      <c r="AI610" s="242" t="s">
        <v>2273</v>
      </c>
      <c r="AJ610" s="242" t="s">
        <v>2273</v>
      </c>
      <c r="AK610" s="242" t="s">
        <v>2273</v>
      </c>
      <c r="AL610" s="242" t="s">
        <v>2273</v>
      </c>
      <c r="AM610" s="242" t="s">
        <v>2273</v>
      </c>
      <c r="AN610" s="242" t="s">
        <v>2273</v>
      </c>
      <c r="AO610" s="242" t="s">
        <v>2273</v>
      </c>
      <c r="AP610" s="242" t="s">
        <v>2273</v>
      </c>
      <c r="AQ610" s="242" t="s">
        <v>2273</v>
      </c>
      <c r="AR610" s="242" t="s">
        <v>2273</v>
      </c>
      <c r="AS610" s="242" t="s">
        <v>2273</v>
      </c>
      <c r="AT610" s="242" t="s">
        <v>2273</v>
      </c>
      <c r="AU610" s="242" t="s">
        <v>2273</v>
      </c>
    </row>
    <row r="611" spans="2:47" ht="94.5" hidden="1">
      <c r="B611" s="234" t="s">
        <v>4158</v>
      </c>
      <c r="C611" s="235" t="s">
        <v>4159</v>
      </c>
      <c r="D611" s="235" t="s">
        <v>2268</v>
      </c>
      <c r="E611" s="235" t="s">
        <v>2268</v>
      </c>
      <c r="F611" s="235" t="s">
        <v>4156</v>
      </c>
      <c r="G611" s="235" t="s">
        <v>4160</v>
      </c>
      <c r="H611" s="235" t="s">
        <v>2268</v>
      </c>
      <c r="I611" s="235" t="s">
        <v>2272</v>
      </c>
      <c r="J611" s="238">
        <v>122.017</v>
      </c>
      <c r="K611" s="238">
        <v>124.271</v>
      </c>
      <c r="L611" s="238">
        <v>123.029</v>
      </c>
      <c r="M611" s="238">
        <v>122.30800000000001</v>
      </c>
      <c r="N611" s="238">
        <v>119.738</v>
      </c>
      <c r="O611" s="238">
        <v>118.90900000000001</v>
      </c>
      <c r="P611" s="238">
        <v>116.48099999999999</v>
      </c>
      <c r="Q611" s="238">
        <v>114.70699999999999</v>
      </c>
      <c r="R611" s="238">
        <v>112.92700000000001</v>
      </c>
      <c r="S611" s="236">
        <v>112.9</v>
      </c>
      <c r="T611" s="237">
        <v>112.9</v>
      </c>
      <c r="U611" s="237">
        <v>112.9</v>
      </c>
      <c r="V611" s="237">
        <v>112.8</v>
      </c>
      <c r="W611" s="237">
        <v>112.8</v>
      </c>
      <c r="X611" s="237">
        <v>112.8</v>
      </c>
      <c r="Y611" s="238" t="s">
        <v>2273</v>
      </c>
      <c r="Z611" s="238" t="s">
        <v>2273</v>
      </c>
      <c r="AA611" s="238" t="s">
        <v>2273</v>
      </c>
      <c r="AB611" s="238" t="s">
        <v>2273</v>
      </c>
      <c r="AC611" s="238" t="s">
        <v>2273</v>
      </c>
      <c r="AD611" s="238" t="s">
        <v>2273</v>
      </c>
      <c r="AE611" s="238" t="s">
        <v>2273</v>
      </c>
      <c r="AF611" s="238" t="s">
        <v>2273</v>
      </c>
      <c r="AG611" s="238" t="s">
        <v>2273</v>
      </c>
      <c r="AH611" s="238" t="s">
        <v>2273</v>
      </c>
      <c r="AI611" s="238" t="s">
        <v>2273</v>
      </c>
      <c r="AJ611" s="238" t="s">
        <v>2273</v>
      </c>
      <c r="AK611" s="238" t="s">
        <v>2273</v>
      </c>
      <c r="AL611" s="238" t="s">
        <v>2273</v>
      </c>
      <c r="AM611" s="238" t="s">
        <v>2273</v>
      </c>
      <c r="AN611" s="238" t="s">
        <v>2273</v>
      </c>
      <c r="AO611" s="238" t="s">
        <v>2273</v>
      </c>
      <c r="AP611" s="238" t="s">
        <v>2273</v>
      </c>
      <c r="AQ611" s="238" t="s">
        <v>2273</v>
      </c>
      <c r="AR611" s="238" t="s">
        <v>2273</v>
      </c>
      <c r="AS611" s="238" t="s">
        <v>2273</v>
      </c>
      <c r="AT611" s="238" t="s">
        <v>2273</v>
      </c>
      <c r="AU611" s="238" t="s">
        <v>2273</v>
      </c>
    </row>
    <row r="612" spans="2:47" ht="63" hidden="1">
      <c r="B612" s="239" t="s">
        <v>4161</v>
      </c>
      <c r="C612" s="240" t="s">
        <v>4162</v>
      </c>
      <c r="D612" s="240" t="s">
        <v>2268</v>
      </c>
      <c r="E612" s="240" t="s">
        <v>2268</v>
      </c>
      <c r="F612" s="240" t="s">
        <v>2418</v>
      </c>
      <c r="G612" s="240" t="s">
        <v>4163</v>
      </c>
      <c r="H612" s="240" t="s">
        <v>2268</v>
      </c>
      <c r="I612" s="240" t="s">
        <v>2272</v>
      </c>
      <c r="J612" s="241">
        <v>3</v>
      </c>
      <c r="K612" s="241">
        <v>3</v>
      </c>
      <c r="L612" s="241">
        <v>3</v>
      </c>
      <c r="M612" s="241">
        <v>3</v>
      </c>
      <c r="N612" s="241">
        <v>3</v>
      </c>
      <c r="O612" s="241">
        <v>3</v>
      </c>
      <c r="P612" s="241">
        <v>3</v>
      </c>
      <c r="Q612" s="241">
        <v>3</v>
      </c>
      <c r="R612" s="241">
        <v>3</v>
      </c>
      <c r="S612" s="241">
        <v>3</v>
      </c>
      <c r="T612" s="237">
        <v>3</v>
      </c>
      <c r="U612" s="237">
        <v>3</v>
      </c>
      <c r="V612" s="237">
        <v>3</v>
      </c>
      <c r="W612" s="237">
        <v>3</v>
      </c>
      <c r="X612" s="237">
        <v>3</v>
      </c>
      <c r="Y612" s="242" t="s">
        <v>2273</v>
      </c>
      <c r="Z612" s="242" t="s">
        <v>2273</v>
      </c>
      <c r="AA612" s="242" t="s">
        <v>2273</v>
      </c>
      <c r="AB612" s="242" t="s">
        <v>2273</v>
      </c>
      <c r="AC612" s="242" t="s">
        <v>2273</v>
      </c>
      <c r="AD612" s="242" t="s">
        <v>2273</v>
      </c>
      <c r="AE612" s="242" t="s">
        <v>2273</v>
      </c>
      <c r="AF612" s="242" t="s">
        <v>2273</v>
      </c>
      <c r="AG612" s="242" t="s">
        <v>2273</v>
      </c>
      <c r="AH612" s="242" t="s">
        <v>2273</v>
      </c>
      <c r="AI612" s="242" t="s">
        <v>2273</v>
      </c>
      <c r="AJ612" s="242" t="s">
        <v>2273</v>
      </c>
      <c r="AK612" s="242" t="s">
        <v>2273</v>
      </c>
      <c r="AL612" s="242" t="s">
        <v>2273</v>
      </c>
      <c r="AM612" s="242" t="s">
        <v>2273</v>
      </c>
      <c r="AN612" s="242" t="s">
        <v>2273</v>
      </c>
      <c r="AO612" s="242" t="s">
        <v>2273</v>
      </c>
      <c r="AP612" s="242" t="s">
        <v>2273</v>
      </c>
      <c r="AQ612" s="242" t="s">
        <v>2273</v>
      </c>
      <c r="AR612" s="242" t="s">
        <v>2273</v>
      </c>
      <c r="AS612" s="242" t="s">
        <v>2273</v>
      </c>
      <c r="AT612" s="242" t="s">
        <v>2273</v>
      </c>
      <c r="AU612" s="242" t="s">
        <v>2273</v>
      </c>
    </row>
    <row r="613" spans="2:47" ht="115.5" hidden="1">
      <c r="B613" s="234" t="s">
        <v>4164</v>
      </c>
      <c r="C613" s="235" t="s">
        <v>4165</v>
      </c>
      <c r="D613" s="235" t="s">
        <v>2483</v>
      </c>
      <c r="E613" s="235" t="s">
        <v>2458</v>
      </c>
      <c r="F613" s="235" t="s">
        <v>4166</v>
      </c>
      <c r="G613" s="235" t="s">
        <v>2268</v>
      </c>
      <c r="H613" s="235" t="s">
        <v>2268</v>
      </c>
      <c r="I613" s="235" t="s">
        <v>2272</v>
      </c>
      <c r="J613" s="238">
        <v>1123826.1000000001</v>
      </c>
      <c r="K613" s="238">
        <v>1084655.1000000001</v>
      </c>
      <c r="L613" s="238">
        <v>1060436.8999999999</v>
      </c>
      <c r="M613" s="238">
        <v>1082697.8999999999</v>
      </c>
      <c r="N613" s="238">
        <v>1498806.2</v>
      </c>
      <c r="O613" s="238">
        <v>1202014</v>
      </c>
      <c r="P613" s="238">
        <v>1274753.3</v>
      </c>
      <c r="Q613" s="238">
        <v>1820352.2</v>
      </c>
      <c r="R613" s="238">
        <v>1862524.6</v>
      </c>
      <c r="S613" s="238" t="s">
        <v>2273</v>
      </c>
      <c r="T613" s="238" t="s">
        <v>2273</v>
      </c>
      <c r="U613" s="238" t="s">
        <v>2273</v>
      </c>
      <c r="V613" s="238" t="s">
        <v>2273</v>
      </c>
      <c r="W613" s="238" t="s">
        <v>2273</v>
      </c>
      <c r="X613" s="238" t="s">
        <v>2273</v>
      </c>
      <c r="Y613" s="238" t="s">
        <v>2273</v>
      </c>
      <c r="Z613" s="238" t="s">
        <v>2273</v>
      </c>
      <c r="AA613" s="238" t="s">
        <v>2273</v>
      </c>
      <c r="AB613" s="238" t="s">
        <v>2273</v>
      </c>
      <c r="AC613" s="238" t="s">
        <v>2273</v>
      </c>
      <c r="AD613" s="238" t="s">
        <v>2273</v>
      </c>
      <c r="AE613" s="238" t="s">
        <v>2273</v>
      </c>
      <c r="AF613" s="238" t="s">
        <v>2273</v>
      </c>
      <c r="AG613" s="238" t="s">
        <v>2273</v>
      </c>
      <c r="AH613" s="238" t="s">
        <v>2273</v>
      </c>
      <c r="AI613" s="238" t="s">
        <v>2273</v>
      </c>
      <c r="AJ613" s="238" t="s">
        <v>2273</v>
      </c>
      <c r="AK613" s="238" t="s">
        <v>2273</v>
      </c>
      <c r="AL613" s="238" t="s">
        <v>2273</v>
      </c>
      <c r="AM613" s="238" t="s">
        <v>2273</v>
      </c>
      <c r="AN613" s="238" t="s">
        <v>2273</v>
      </c>
      <c r="AO613" s="238" t="s">
        <v>2273</v>
      </c>
      <c r="AP613" s="238" t="s">
        <v>2273</v>
      </c>
      <c r="AQ613" s="238" t="s">
        <v>2273</v>
      </c>
      <c r="AR613" s="238" t="s">
        <v>2273</v>
      </c>
      <c r="AS613" s="238" t="s">
        <v>2273</v>
      </c>
      <c r="AT613" s="238" t="s">
        <v>2273</v>
      </c>
      <c r="AU613" s="238" t="s">
        <v>2273</v>
      </c>
    </row>
    <row r="614" spans="2:47" ht="73.5" hidden="1">
      <c r="B614" s="239" t="s">
        <v>4167</v>
      </c>
      <c r="C614" s="240" t="s">
        <v>4168</v>
      </c>
      <c r="D614" s="240" t="s">
        <v>2268</v>
      </c>
      <c r="E614" s="240" t="s">
        <v>2268</v>
      </c>
      <c r="F614" s="240" t="s">
        <v>4169</v>
      </c>
      <c r="G614" s="240" t="s">
        <v>4170</v>
      </c>
      <c r="H614" s="240" t="s">
        <v>2268</v>
      </c>
      <c r="I614" s="240" t="s">
        <v>2272</v>
      </c>
      <c r="J614" s="242">
        <v>3.278</v>
      </c>
      <c r="K614" s="242">
        <v>3.1869999999999998</v>
      </c>
      <c r="L614" s="242">
        <v>2.3079999999999998</v>
      </c>
      <c r="M614" s="242">
        <v>1.7490000000000001</v>
      </c>
      <c r="N614" s="242">
        <v>2.2829999999999999</v>
      </c>
      <c r="O614" s="242">
        <v>2.5049999999999999</v>
      </c>
      <c r="P614" s="242">
        <v>1.7030000000000001</v>
      </c>
      <c r="Q614" s="242">
        <v>1.5</v>
      </c>
      <c r="R614" s="242">
        <v>2.0659999999999998</v>
      </c>
      <c r="S614" s="241">
        <v>3.4</v>
      </c>
      <c r="T614" s="237">
        <v>3.5</v>
      </c>
      <c r="U614" s="237">
        <v>2.9</v>
      </c>
      <c r="V614" s="237">
        <v>2.6</v>
      </c>
      <c r="W614" s="237">
        <v>2.6</v>
      </c>
      <c r="X614" s="237">
        <v>2.6</v>
      </c>
      <c r="Y614" s="242" t="s">
        <v>2273</v>
      </c>
      <c r="Z614" s="242" t="s">
        <v>2273</v>
      </c>
      <c r="AA614" s="242" t="s">
        <v>2273</v>
      </c>
      <c r="AB614" s="242" t="s">
        <v>2273</v>
      </c>
      <c r="AC614" s="242" t="s">
        <v>2273</v>
      </c>
      <c r="AD614" s="242" t="s">
        <v>2273</v>
      </c>
      <c r="AE614" s="242" t="s">
        <v>2273</v>
      </c>
      <c r="AF614" s="242" t="s">
        <v>2273</v>
      </c>
      <c r="AG614" s="242" t="s">
        <v>2273</v>
      </c>
      <c r="AH614" s="242" t="s">
        <v>2273</v>
      </c>
      <c r="AI614" s="242" t="s">
        <v>2273</v>
      </c>
      <c r="AJ614" s="242" t="s">
        <v>2273</v>
      </c>
      <c r="AK614" s="242" t="s">
        <v>2273</v>
      </c>
      <c r="AL614" s="242" t="s">
        <v>2273</v>
      </c>
      <c r="AM614" s="242" t="s">
        <v>2273</v>
      </c>
      <c r="AN614" s="242" t="s">
        <v>2273</v>
      </c>
      <c r="AO614" s="242" t="s">
        <v>2273</v>
      </c>
      <c r="AP614" s="242" t="s">
        <v>2273</v>
      </c>
      <c r="AQ614" s="242" t="s">
        <v>2273</v>
      </c>
      <c r="AR614" s="242" t="s">
        <v>2273</v>
      </c>
      <c r="AS614" s="242" t="s">
        <v>2273</v>
      </c>
      <c r="AT614" s="242" t="s">
        <v>2273</v>
      </c>
      <c r="AU614" s="242" t="s">
        <v>2273</v>
      </c>
    </row>
    <row r="615" spans="2:47" ht="63" hidden="1">
      <c r="B615" s="234" t="s">
        <v>4171</v>
      </c>
      <c r="C615" s="235" t="s">
        <v>4172</v>
      </c>
      <c r="D615" s="235" t="s">
        <v>2483</v>
      </c>
      <c r="E615" s="235" t="s">
        <v>2433</v>
      </c>
      <c r="F615" s="235" t="s">
        <v>4173</v>
      </c>
      <c r="G615" s="235" t="s">
        <v>4174</v>
      </c>
      <c r="H615" s="235" t="s">
        <v>2268</v>
      </c>
      <c r="I615" s="235" t="s">
        <v>2272</v>
      </c>
      <c r="J615" s="236">
        <v>31.5</v>
      </c>
      <c r="K615" s="236">
        <v>9.35</v>
      </c>
      <c r="L615" s="236">
        <v>17</v>
      </c>
      <c r="M615" s="236">
        <v>22.25</v>
      </c>
      <c r="N615" s="236">
        <v>25.5</v>
      </c>
      <c r="O615" s="236">
        <v>29.25</v>
      </c>
      <c r="P615" s="236">
        <v>25.25</v>
      </c>
      <c r="Q615" s="236">
        <v>64.75</v>
      </c>
      <c r="R615" s="236">
        <v>47.25</v>
      </c>
      <c r="S615" s="236">
        <v>44</v>
      </c>
      <c r="T615" s="237">
        <v>49</v>
      </c>
      <c r="U615" s="237">
        <v>38</v>
      </c>
      <c r="V615" s="237">
        <v>31.5</v>
      </c>
      <c r="W615" s="237">
        <v>29</v>
      </c>
      <c r="X615" s="237">
        <v>29</v>
      </c>
      <c r="Y615" s="238" t="s">
        <v>2273</v>
      </c>
      <c r="Z615" s="238" t="s">
        <v>2273</v>
      </c>
      <c r="AA615" s="238" t="s">
        <v>2273</v>
      </c>
      <c r="AB615" s="238" t="s">
        <v>2273</v>
      </c>
      <c r="AC615" s="238" t="s">
        <v>2273</v>
      </c>
      <c r="AD615" s="238" t="s">
        <v>2273</v>
      </c>
      <c r="AE615" s="238" t="s">
        <v>2273</v>
      </c>
      <c r="AF615" s="238" t="s">
        <v>2273</v>
      </c>
      <c r="AG615" s="238" t="s">
        <v>2273</v>
      </c>
      <c r="AH615" s="238" t="s">
        <v>2273</v>
      </c>
      <c r="AI615" s="238" t="s">
        <v>2273</v>
      </c>
      <c r="AJ615" s="238" t="s">
        <v>2273</v>
      </c>
      <c r="AK615" s="238" t="s">
        <v>2273</v>
      </c>
      <c r="AL615" s="238" t="s">
        <v>2273</v>
      </c>
      <c r="AM615" s="238" t="s">
        <v>2273</v>
      </c>
      <c r="AN615" s="238" t="s">
        <v>2273</v>
      </c>
      <c r="AO615" s="238" t="s">
        <v>2273</v>
      </c>
      <c r="AP615" s="238" t="s">
        <v>2273</v>
      </c>
      <c r="AQ615" s="238" t="s">
        <v>2273</v>
      </c>
      <c r="AR615" s="238" t="s">
        <v>2273</v>
      </c>
      <c r="AS615" s="238" t="s">
        <v>2273</v>
      </c>
      <c r="AT615" s="238" t="s">
        <v>2273</v>
      </c>
      <c r="AU615" s="238" t="s">
        <v>2273</v>
      </c>
    </row>
    <row r="616" spans="2:47" ht="147" hidden="1">
      <c r="B616" s="239" t="s">
        <v>4175</v>
      </c>
      <c r="C616" s="240" t="s">
        <v>4176</v>
      </c>
      <c r="D616" s="240" t="s">
        <v>2483</v>
      </c>
      <c r="E616" s="240" t="s">
        <v>2433</v>
      </c>
      <c r="F616" s="240" t="s">
        <v>3842</v>
      </c>
      <c r="G616" s="240" t="s">
        <v>4177</v>
      </c>
      <c r="H616" s="240" t="s">
        <v>2520</v>
      </c>
      <c r="I616" s="240" t="s">
        <v>2272</v>
      </c>
      <c r="J616" s="241">
        <v>4.1145000000000005</v>
      </c>
      <c r="K616" s="241">
        <v>5.2576000000000001</v>
      </c>
      <c r="L616" s="241">
        <v>5.0789</v>
      </c>
      <c r="M616" s="241">
        <v>5.6033999999999997</v>
      </c>
      <c r="N616" s="241">
        <v>7.3322000000000003</v>
      </c>
      <c r="O616" s="241">
        <v>10.560600000000001</v>
      </c>
      <c r="P616" s="241">
        <v>11.507700000000002</v>
      </c>
      <c r="Q616" s="241">
        <v>7.7845000000000004</v>
      </c>
      <c r="R616" s="241">
        <v>7.0960000000000001</v>
      </c>
      <c r="S616" s="241">
        <v>14.436</v>
      </c>
      <c r="T616" s="237">
        <v>24.288700000000002</v>
      </c>
      <c r="U616" s="237">
        <v>21.933900000000001</v>
      </c>
      <c r="V616" s="237">
        <v>17.314299999999999</v>
      </c>
      <c r="W616" s="237">
        <v>13.7584</v>
      </c>
      <c r="X616" s="237">
        <v>12.3147</v>
      </c>
      <c r="Y616" s="242" t="s">
        <v>2273</v>
      </c>
      <c r="Z616" s="242" t="s">
        <v>2273</v>
      </c>
      <c r="AA616" s="242" t="s">
        <v>2273</v>
      </c>
      <c r="AB616" s="242" t="s">
        <v>2273</v>
      </c>
      <c r="AC616" s="242" t="s">
        <v>2273</v>
      </c>
      <c r="AD616" s="242" t="s">
        <v>2273</v>
      </c>
      <c r="AE616" s="242" t="s">
        <v>2273</v>
      </c>
      <c r="AF616" s="242" t="s">
        <v>2273</v>
      </c>
      <c r="AG616" s="242" t="s">
        <v>2273</v>
      </c>
      <c r="AH616" s="242" t="s">
        <v>2273</v>
      </c>
      <c r="AI616" s="242" t="s">
        <v>2273</v>
      </c>
      <c r="AJ616" s="242" t="s">
        <v>2273</v>
      </c>
      <c r="AK616" s="242" t="s">
        <v>2273</v>
      </c>
      <c r="AL616" s="242" t="s">
        <v>2273</v>
      </c>
      <c r="AM616" s="242" t="s">
        <v>2273</v>
      </c>
      <c r="AN616" s="242" t="s">
        <v>2273</v>
      </c>
      <c r="AO616" s="242" t="s">
        <v>2273</v>
      </c>
      <c r="AP616" s="242" t="s">
        <v>2273</v>
      </c>
      <c r="AQ616" s="242" t="s">
        <v>2273</v>
      </c>
      <c r="AR616" s="242" t="s">
        <v>2273</v>
      </c>
      <c r="AS616" s="242" t="s">
        <v>2273</v>
      </c>
      <c r="AT616" s="242" t="s">
        <v>2273</v>
      </c>
      <c r="AU616" s="242" t="s">
        <v>2273</v>
      </c>
    </row>
    <row r="617" spans="2:47" ht="147" hidden="1">
      <c r="B617" s="234" t="s">
        <v>4178</v>
      </c>
      <c r="C617" s="235" t="s">
        <v>4179</v>
      </c>
      <c r="D617" s="235" t="s">
        <v>2483</v>
      </c>
      <c r="E617" s="235" t="s">
        <v>2433</v>
      </c>
      <c r="F617" s="235" t="s">
        <v>2518</v>
      </c>
      <c r="G617" s="235" t="s">
        <v>4180</v>
      </c>
      <c r="H617" s="235" t="s">
        <v>2520</v>
      </c>
      <c r="I617" s="235" t="s">
        <v>2272</v>
      </c>
      <c r="J617" s="236">
        <v>0</v>
      </c>
      <c r="K617" s="236">
        <v>0</v>
      </c>
      <c r="L617" s="236">
        <v>0</v>
      </c>
      <c r="M617" s="236">
        <v>0</v>
      </c>
      <c r="N617" s="236">
        <v>0</v>
      </c>
      <c r="O617" s="236">
        <v>0</v>
      </c>
      <c r="P617" s="236">
        <v>0</v>
      </c>
      <c r="Q617" s="236">
        <v>0</v>
      </c>
      <c r="R617" s="236">
        <v>0</v>
      </c>
      <c r="S617" s="236">
        <v>0</v>
      </c>
      <c r="T617" s="237">
        <v>12</v>
      </c>
      <c r="U617" s="237">
        <v>22</v>
      </c>
      <c r="V617" s="237">
        <v>29</v>
      </c>
      <c r="W617" s="237">
        <v>32.5</v>
      </c>
      <c r="X617" s="237">
        <v>36</v>
      </c>
      <c r="Y617" s="238" t="s">
        <v>2273</v>
      </c>
      <c r="Z617" s="238" t="s">
        <v>2273</v>
      </c>
      <c r="AA617" s="238" t="s">
        <v>2273</v>
      </c>
      <c r="AB617" s="238" t="s">
        <v>2273</v>
      </c>
      <c r="AC617" s="238" t="s">
        <v>2273</v>
      </c>
      <c r="AD617" s="238" t="s">
        <v>2273</v>
      </c>
      <c r="AE617" s="238" t="s">
        <v>2273</v>
      </c>
      <c r="AF617" s="238" t="s">
        <v>2273</v>
      </c>
      <c r="AG617" s="238" t="s">
        <v>2273</v>
      </c>
      <c r="AH617" s="238" t="s">
        <v>2273</v>
      </c>
      <c r="AI617" s="238" t="s">
        <v>2273</v>
      </c>
      <c r="AJ617" s="238" t="s">
        <v>2273</v>
      </c>
      <c r="AK617" s="238" t="s">
        <v>2273</v>
      </c>
      <c r="AL617" s="238" t="s">
        <v>2273</v>
      </c>
      <c r="AM617" s="238" t="s">
        <v>2273</v>
      </c>
      <c r="AN617" s="238" t="s">
        <v>2273</v>
      </c>
      <c r="AO617" s="238" t="s">
        <v>2273</v>
      </c>
      <c r="AP617" s="238" t="s">
        <v>2273</v>
      </c>
      <c r="AQ617" s="238" t="s">
        <v>2273</v>
      </c>
      <c r="AR617" s="238" t="s">
        <v>2273</v>
      </c>
      <c r="AS617" s="238" t="s">
        <v>2273</v>
      </c>
      <c r="AT617" s="238" t="s">
        <v>2273</v>
      </c>
      <c r="AU617" s="238" t="s">
        <v>2273</v>
      </c>
    </row>
    <row r="618" spans="2:47" ht="147" hidden="1">
      <c r="B618" s="239" t="s">
        <v>4181</v>
      </c>
      <c r="C618" s="240" t="s">
        <v>4182</v>
      </c>
      <c r="D618" s="240" t="s">
        <v>2483</v>
      </c>
      <c r="E618" s="240" t="s">
        <v>2433</v>
      </c>
      <c r="F618" s="240" t="s">
        <v>2518</v>
      </c>
      <c r="G618" s="240" t="s">
        <v>4183</v>
      </c>
      <c r="H618" s="240" t="s">
        <v>2520</v>
      </c>
      <c r="I618" s="240" t="s">
        <v>2272</v>
      </c>
      <c r="J618" s="241">
        <v>292.8229</v>
      </c>
      <c r="K618" s="241">
        <v>290.584</v>
      </c>
      <c r="L618" s="241">
        <v>272.32830000000001</v>
      </c>
      <c r="M618" s="241">
        <v>251.9316</v>
      </c>
      <c r="N618" s="241">
        <v>264.54200000000003</v>
      </c>
      <c r="O618" s="241">
        <v>279.1343</v>
      </c>
      <c r="P618" s="241">
        <v>297.10070000000002</v>
      </c>
      <c r="Q618" s="241">
        <v>343.8143</v>
      </c>
      <c r="R618" s="241">
        <v>402.04190000000006</v>
      </c>
      <c r="S618" s="241">
        <v>387.60179999999997</v>
      </c>
      <c r="T618" s="237">
        <v>372.47230000000002</v>
      </c>
      <c r="U618" s="237">
        <v>351.1447</v>
      </c>
      <c r="V618" s="237">
        <v>330.22669999999999</v>
      </c>
      <c r="W618" s="237">
        <v>314.12880000000001</v>
      </c>
      <c r="X618" s="237">
        <v>301.03140000000002</v>
      </c>
      <c r="Y618" s="242" t="s">
        <v>2273</v>
      </c>
      <c r="Z618" s="242" t="s">
        <v>2273</v>
      </c>
      <c r="AA618" s="242" t="s">
        <v>2273</v>
      </c>
      <c r="AB618" s="242" t="s">
        <v>2273</v>
      </c>
      <c r="AC618" s="242" t="s">
        <v>2273</v>
      </c>
      <c r="AD618" s="242" t="s">
        <v>2273</v>
      </c>
      <c r="AE618" s="242" t="s">
        <v>2273</v>
      </c>
      <c r="AF618" s="242" t="s">
        <v>2273</v>
      </c>
      <c r="AG618" s="242" t="s">
        <v>2273</v>
      </c>
      <c r="AH618" s="242" t="s">
        <v>2273</v>
      </c>
      <c r="AI618" s="242" t="s">
        <v>2273</v>
      </c>
      <c r="AJ618" s="242" t="s">
        <v>2273</v>
      </c>
      <c r="AK618" s="242" t="s">
        <v>2273</v>
      </c>
      <c r="AL618" s="242" t="s">
        <v>2273</v>
      </c>
      <c r="AM618" s="242" t="s">
        <v>2273</v>
      </c>
      <c r="AN618" s="242" t="s">
        <v>2273</v>
      </c>
      <c r="AO618" s="242" t="s">
        <v>2273</v>
      </c>
      <c r="AP618" s="242" t="s">
        <v>2273</v>
      </c>
      <c r="AQ618" s="242" t="s">
        <v>2273</v>
      </c>
      <c r="AR618" s="242" t="s">
        <v>2273</v>
      </c>
      <c r="AS618" s="242" t="s">
        <v>2273</v>
      </c>
      <c r="AT618" s="242" t="s">
        <v>2273</v>
      </c>
      <c r="AU618" s="242" t="s">
        <v>2273</v>
      </c>
    </row>
    <row r="619" spans="2:47" ht="147" hidden="1">
      <c r="B619" s="234" t="s">
        <v>4184</v>
      </c>
      <c r="C619" s="235" t="s">
        <v>4185</v>
      </c>
      <c r="D619" s="235" t="s">
        <v>2483</v>
      </c>
      <c r="E619" s="235" t="s">
        <v>2433</v>
      </c>
      <c r="F619" s="235" t="s">
        <v>2518</v>
      </c>
      <c r="G619" s="235" t="s">
        <v>4186</v>
      </c>
      <c r="H619" s="235" t="s">
        <v>2520</v>
      </c>
      <c r="I619" s="235" t="s">
        <v>2272</v>
      </c>
      <c r="J619" s="236">
        <v>13.222100000000001</v>
      </c>
      <c r="K619" s="236">
        <v>16.846499999999999</v>
      </c>
      <c r="L619" s="236">
        <v>40.334600000000002</v>
      </c>
      <c r="M619" s="236">
        <v>35.884699999999995</v>
      </c>
      <c r="N619" s="236">
        <v>33.072400000000002</v>
      </c>
      <c r="O619" s="236">
        <v>37.537800000000004</v>
      </c>
      <c r="P619" s="236">
        <v>43.318599999999996</v>
      </c>
      <c r="Q619" s="236">
        <v>39.974800000000002</v>
      </c>
      <c r="R619" s="236">
        <v>59.663699999999999</v>
      </c>
      <c r="S619" s="236">
        <v>72.876100000000008</v>
      </c>
      <c r="T619" s="237">
        <v>76.418199999999999</v>
      </c>
      <c r="U619" s="237">
        <v>71.261499999999998</v>
      </c>
      <c r="V619" s="237">
        <v>62.732300000000002</v>
      </c>
      <c r="W619" s="237">
        <v>55.356300000000005</v>
      </c>
      <c r="X619" s="237">
        <v>50.912100000000002</v>
      </c>
      <c r="Y619" s="238" t="s">
        <v>2273</v>
      </c>
      <c r="Z619" s="238" t="s">
        <v>2273</v>
      </c>
      <c r="AA619" s="238" t="s">
        <v>2273</v>
      </c>
      <c r="AB619" s="238" t="s">
        <v>2273</v>
      </c>
      <c r="AC619" s="238" t="s">
        <v>2273</v>
      </c>
      <c r="AD619" s="238" t="s">
        <v>2273</v>
      </c>
      <c r="AE619" s="238" t="s">
        <v>2273</v>
      </c>
      <c r="AF619" s="238" t="s">
        <v>2273</v>
      </c>
      <c r="AG619" s="238" t="s">
        <v>2273</v>
      </c>
      <c r="AH619" s="238" t="s">
        <v>2273</v>
      </c>
      <c r="AI619" s="238" t="s">
        <v>2273</v>
      </c>
      <c r="AJ619" s="238" t="s">
        <v>2273</v>
      </c>
      <c r="AK619" s="238" t="s">
        <v>2273</v>
      </c>
      <c r="AL619" s="238" t="s">
        <v>2273</v>
      </c>
      <c r="AM619" s="238" t="s">
        <v>2273</v>
      </c>
      <c r="AN619" s="238" t="s">
        <v>2273</v>
      </c>
      <c r="AO619" s="238" t="s">
        <v>2273</v>
      </c>
      <c r="AP619" s="238" t="s">
        <v>2273</v>
      </c>
      <c r="AQ619" s="238" t="s">
        <v>2273</v>
      </c>
      <c r="AR619" s="238" t="s">
        <v>2273</v>
      </c>
      <c r="AS619" s="238" t="s">
        <v>2273</v>
      </c>
      <c r="AT619" s="238" t="s">
        <v>2273</v>
      </c>
      <c r="AU619" s="238" t="s">
        <v>2273</v>
      </c>
    </row>
    <row r="620" spans="2:47" ht="147" hidden="1">
      <c r="B620" s="239" t="s">
        <v>4187</v>
      </c>
      <c r="C620" s="240" t="s">
        <v>4188</v>
      </c>
      <c r="D620" s="240" t="s">
        <v>2483</v>
      </c>
      <c r="E620" s="240" t="s">
        <v>2433</v>
      </c>
      <c r="F620" s="240" t="s">
        <v>2518</v>
      </c>
      <c r="G620" s="240" t="s">
        <v>4189</v>
      </c>
      <c r="H620" s="240" t="s">
        <v>2520</v>
      </c>
      <c r="I620" s="240" t="s">
        <v>2272</v>
      </c>
      <c r="J620" s="241">
        <v>0</v>
      </c>
      <c r="K620" s="241">
        <v>0</v>
      </c>
      <c r="L620" s="241">
        <v>0</v>
      </c>
      <c r="M620" s="241">
        <v>0</v>
      </c>
      <c r="N620" s="241">
        <v>0</v>
      </c>
      <c r="O620" s="241">
        <v>0</v>
      </c>
      <c r="P620" s="241">
        <v>0</v>
      </c>
      <c r="Q620" s="241">
        <v>0</v>
      </c>
      <c r="R620" s="241">
        <v>0</v>
      </c>
      <c r="S620" s="241">
        <v>0</v>
      </c>
      <c r="T620" s="237">
        <v>7.8E-2</v>
      </c>
      <c r="U620" s="237">
        <v>0.1366</v>
      </c>
      <c r="V620" s="237">
        <v>0.1507</v>
      </c>
      <c r="W620" s="237">
        <v>0.1409</v>
      </c>
      <c r="X620" s="237">
        <v>0.14549999999999999</v>
      </c>
      <c r="Y620" s="242" t="s">
        <v>2273</v>
      </c>
      <c r="Z620" s="242" t="s">
        <v>2273</v>
      </c>
      <c r="AA620" s="242" t="s">
        <v>2273</v>
      </c>
      <c r="AB620" s="242" t="s">
        <v>2273</v>
      </c>
      <c r="AC620" s="242" t="s">
        <v>2273</v>
      </c>
      <c r="AD620" s="242" t="s">
        <v>2273</v>
      </c>
      <c r="AE620" s="242" t="s">
        <v>2273</v>
      </c>
      <c r="AF620" s="242" t="s">
        <v>2273</v>
      </c>
      <c r="AG620" s="242" t="s">
        <v>2273</v>
      </c>
      <c r="AH620" s="242" t="s">
        <v>2273</v>
      </c>
      <c r="AI620" s="242" t="s">
        <v>2273</v>
      </c>
      <c r="AJ620" s="242" t="s">
        <v>2273</v>
      </c>
      <c r="AK620" s="242" t="s">
        <v>2273</v>
      </c>
      <c r="AL620" s="242" t="s">
        <v>2273</v>
      </c>
      <c r="AM620" s="242" t="s">
        <v>2273</v>
      </c>
      <c r="AN620" s="242" t="s">
        <v>2273</v>
      </c>
      <c r="AO620" s="242" t="s">
        <v>2273</v>
      </c>
      <c r="AP620" s="242" t="s">
        <v>2273</v>
      </c>
      <c r="AQ620" s="242" t="s">
        <v>2273</v>
      </c>
      <c r="AR620" s="242" t="s">
        <v>2273</v>
      </c>
      <c r="AS620" s="242" t="s">
        <v>2273</v>
      </c>
      <c r="AT620" s="242" t="s">
        <v>2273</v>
      </c>
      <c r="AU620" s="242" t="s">
        <v>2273</v>
      </c>
    </row>
    <row r="621" spans="2:47" ht="147" hidden="1">
      <c r="B621" s="234" t="s">
        <v>4190</v>
      </c>
      <c r="C621" s="235" t="s">
        <v>4191</v>
      </c>
      <c r="D621" s="235" t="s">
        <v>2483</v>
      </c>
      <c r="E621" s="235" t="s">
        <v>2433</v>
      </c>
      <c r="F621" s="235" t="s">
        <v>2518</v>
      </c>
      <c r="G621" s="235" t="s">
        <v>4192</v>
      </c>
      <c r="H621" s="235" t="s">
        <v>2520</v>
      </c>
      <c r="I621" s="235" t="s">
        <v>2272</v>
      </c>
      <c r="J621" s="236">
        <v>13.222100000000001</v>
      </c>
      <c r="K621" s="236">
        <v>16.846499999999999</v>
      </c>
      <c r="L621" s="236">
        <v>40.334600000000002</v>
      </c>
      <c r="M621" s="236">
        <v>35.884699999999995</v>
      </c>
      <c r="N621" s="236">
        <v>33.072400000000002</v>
      </c>
      <c r="O621" s="236">
        <v>37.537800000000004</v>
      </c>
      <c r="P621" s="236">
        <v>43.318599999999996</v>
      </c>
      <c r="Q621" s="236">
        <v>39.974800000000002</v>
      </c>
      <c r="R621" s="236">
        <v>59.663699999999999</v>
      </c>
      <c r="S621" s="236">
        <v>72.876100000000008</v>
      </c>
      <c r="T621" s="237">
        <v>76.340199999999996</v>
      </c>
      <c r="U621" s="237">
        <v>71.124899999999997</v>
      </c>
      <c r="V621" s="237">
        <v>62.581600000000002</v>
      </c>
      <c r="W621" s="237">
        <v>55.215400000000002</v>
      </c>
      <c r="X621" s="237">
        <v>50.766500000000001</v>
      </c>
      <c r="Y621" s="238" t="s">
        <v>2273</v>
      </c>
      <c r="Z621" s="238" t="s">
        <v>2273</v>
      </c>
      <c r="AA621" s="238" t="s">
        <v>2273</v>
      </c>
      <c r="AB621" s="238" t="s">
        <v>2273</v>
      </c>
      <c r="AC621" s="238" t="s">
        <v>2273</v>
      </c>
      <c r="AD621" s="238" t="s">
        <v>2273</v>
      </c>
      <c r="AE621" s="238" t="s">
        <v>2273</v>
      </c>
      <c r="AF621" s="238" t="s">
        <v>2273</v>
      </c>
      <c r="AG621" s="238" t="s">
        <v>2273</v>
      </c>
      <c r="AH621" s="238" t="s">
        <v>2273</v>
      </c>
      <c r="AI621" s="238" t="s">
        <v>2273</v>
      </c>
      <c r="AJ621" s="238" t="s">
        <v>2273</v>
      </c>
      <c r="AK621" s="238" t="s">
        <v>2273</v>
      </c>
      <c r="AL621" s="238" t="s">
        <v>2273</v>
      </c>
      <c r="AM621" s="238" t="s">
        <v>2273</v>
      </c>
      <c r="AN621" s="238" t="s">
        <v>2273</v>
      </c>
      <c r="AO621" s="238" t="s">
        <v>2273</v>
      </c>
      <c r="AP621" s="238" t="s">
        <v>2273</v>
      </c>
      <c r="AQ621" s="238" t="s">
        <v>2273</v>
      </c>
      <c r="AR621" s="238" t="s">
        <v>2273</v>
      </c>
      <c r="AS621" s="238" t="s">
        <v>2273</v>
      </c>
      <c r="AT621" s="238" t="s">
        <v>2273</v>
      </c>
      <c r="AU621" s="238" t="s">
        <v>2273</v>
      </c>
    </row>
    <row r="622" spans="2:47" ht="147" hidden="1">
      <c r="B622" s="239" t="s">
        <v>4193</v>
      </c>
      <c r="C622" s="240" t="s">
        <v>4194</v>
      </c>
      <c r="D622" s="240" t="s">
        <v>2483</v>
      </c>
      <c r="E622" s="240" t="s">
        <v>2433</v>
      </c>
      <c r="F622" s="240" t="s">
        <v>3842</v>
      </c>
      <c r="G622" s="240" t="s">
        <v>4195</v>
      </c>
      <c r="H622" s="240" t="s">
        <v>2520</v>
      </c>
      <c r="I622" s="240" t="s">
        <v>2272</v>
      </c>
      <c r="J622" s="241">
        <v>0</v>
      </c>
      <c r="K622" s="241">
        <v>0</v>
      </c>
      <c r="L622" s="241">
        <v>0</v>
      </c>
      <c r="M622" s="241">
        <v>0</v>
      </c>
      <c r="N622" s="241">
        <v>0</v>
      </c>
      <c r="O622" s="241">
        <v>0</v>
      </c>
      <c r="P622" s="241">
        <v>0</v>
      </c>
      <c r="Q622" s="241">
        <v>0</v>
      </c>
      <c r="R622" s="241">
        <v>0</v>
      </c>
      <c r="S622" s="241">
        <v>0</v>
      </c>
      <c r="T622" s="237">
        <v>7.8E-2</v>
      </c>
      <c r="U622" s="237">
        <v>0.1366</v>
      </c>
      <c r="V622" s="237">
        <v>0.1507</v>
      </c>
      <c r="W622" s="237">
        <v>0.1409</v>
      </c>
      <c r="X622" s="237">
        <v>0.14549999999999999</v>
      </c>
      <c r="Y622" s="242" t="s">
        <v>2273</v>
      </c>
      <c r="Z622" s="242" t="s">
        <v>2273</v>
      </c>
      <c r="AA622" s="242" t="s">
        <v>2273</v>
      </c>
      <c r="AB622" s="242" t="s">
        <v>2273</v>
      </c>
      <c r="AC622" s="242" t="s">
        <v>2273</v>
      </c>
      <c r="AD622" s="242" t="s">
        <v>2273</v>
      </c>
      <c r="AE622" s="242" t="s">
        <v>2273</v>
      </c>
      <c r="AF622" s="242" t="s">
        <v>2273</v>
      </c>
      <c r="AG622" s="242" t="s">
        <v>2273</v>
      </c>
      <c r="AH622" s="242" t="s">
        <v>2273</v>
      </c>
      <c r="AI622" s="242" t="s">
        <v>2273</v>
      </c>
      <c r="AJ622" s="242" t="s">
        <v>2273</v>
      </c>
      <c r="AK622" s="242" t="s">
        <v>2273</v>
      </c>
      <c r="AL622" s="242" t="s">
        <v>2273</v>
      </c>
      <c r="AM622" s="242" t="s">
        <v>2273</v>
      </c>
      <c r="AN622" s="242" t="s">
        <v>2273</v>
      </c>
      <c r="AO622" s="242" t="s">
        <v>2273</v>
      </c>
      <c r="AP622" s="242" t="s">
        <v>2273</v>
      </c>
      <c r="AQ622" s="242" t="s">
        <v>2273</v>
      </c>
      <c r="AR622" s="242" t="s">
        <v>2273</v>
      </c>
      <c r="AS622" s="242" t="s">
        <v>2273</v>
      </c>
      <c r="AT622" s="242" t="s">
        <v>2273</v>
      </c>
      <c r="AU622" s="242" t="s">
        <v>2273</v>
      </c>
    </row>
    <row r="623" spans="2:47" ht="147" hidden="1">
      <c r="B623" s="234" t="s">
        <v>4196</v>
      </c>
      <c r="C623" s="235" t="s">
        <v>4197</v>
      </c>
      <c r="D623" s="235" t="s">
        <v>2483</v>
      </c>
      <c r="E623" s="235" t="s">
        <v>2433</v>
      </c>
      <c r="F623" s="235" t="s">
        <v>3842</v>
      </c>
      <c r="G623" s="235" t="s">
        <v>4198</v>
      </c>
      <c r="H623" s="235" t="s">
        <v>2520</v>
      </c>
      <c r="I623" s="235" t="s">
        <v>2272</v>
      </c>
      <c r="J623" s="236">
        <v>4.1145000000000005</v>
      </c>
      <c r="K623" s="236">
        <v>5.2576000000000001</v>
      </c>
      <c r="L623" s="236">
        <v>5.0789</v>
      </c>
      <c r="M623" s="236">
        <v>5.6033999999999997</v>
      </c>
      <c r="N623" s="236">
        <v>7.3322000000000003</v>
      </c>
      <c r="O623" s="236">
        <v>10.560600000000001</v>
      </c>
      <c r="P623" s="236">
        <v>11.507700000000002</v>
      </c>
      <c r="Q623" s="236">
        <v>7.7845000000000004</v>
      </c>
      <c r="R623" s="236">
        <v>7.0960000000000001</v>
      </c>
      <c r="S623" s="236">
        <v>14.436</v>
      </c>
      <c r="T623" s="237">
        <v>24.210700000000003</v>
      </c>
      <c r="U623" s="237">
        <v>21.7973</v>
      </c>
      <c r="V623" s="237">
        <v>17.163499999999999</v>
      </c>
      <c r="W623" s="237">
        <v>13.6175</v>
      </c>
      <c r="X623" s="237">
        <v>12.169200000000002</v>
      </c>
      <c r="Y623" s="238" t="s">
        <v>2273</v>
      </c>
      <c r="Z623" s="238" t="s">
        <v>2273</v>
      </c>
      <c r="AA623" s="238" t="s">
        <v>2273</v>
      </c>
      <c r="AB623" s="238" t="s">
        <v>2273</v>
      </c>
      <c r="AC623" s="238" t="s">
        <v>2273</v>
      </c>
      <c r="AD623" s="238" t="s">
        <v>2273</v>
      </c>
      <c r="AE623" s="238" t="s">
        <v>2273</v>
      </c>
      <c r="AF623" s="238" t="s">
        <v>2273</v>
      </c>
      <c r="AG623" s="238" t="s">
        <v>2273</v>
      </c>
      <c r="AH623" s="238" t="s">
        <v>2273</v>
      </c>
      <c r="AI623" s="238" t="s">
        <v>2273</v>
      </c>
      <c r="AJ623" s="238" t="s">
        <v>2273</v>
      </c>
      <c r="AK623" s="238" t="s">
        <v>2273</v>
      </c>
      <c r="AL623" s="238" t="s">
        <v>2273</v>
      </c>
      <c r="AM623" s="238" t="s">
        <v>2273</v>
      </c>
      <c r="AN623" s="238" t="s">
        <v>2273</v>
      </c>
      <c r="AO623" s="238" t="s">
        <v>2273</v>
      </c>
      <c r="AP623" s="238" t="s">
        <v>2273</v>
      </c>
      <c r="AQ623" s="238" t="s">
        <v>2273</v>
      </c>
      <c r="AR623" s="238" t="s">
        <v>2273</v>
      </c>
      <c r="AS623" s="238" t="s">
        <v>2273</v>
      </c>
      <c r="AT623" s="238" t="s">
        <v>2273</v>
      </c>
      <c r="AU623" s="238" t="s">
        <v>2273</v>
      </c>
    </row>
    <row r="624" spans="2:47" ht="147" hidden="1">
      <c r="B624" s="239" t="s">
        <v>4199</v>
      </c>
      <c r="C624" s="240" t="s">
        <v>4200</v>
      </c>
      <c r="D624" s="240" t="s">
        <v>2483</v>
      </c>
      <c r="E624" s="240" t="s">
        <v>2433</v>
      </c>
      <c r="F624" s="240" t="s">
        <v>3842</v>
      </c>
      <c r="G624" s="240" t="s">
        <v>4201</v>
      </c>
      <c r="H624" s="240" t="s">
        <v>2520</v>
      </c>
      <c r="I624" s="240" t="s">
        <v>2272</v>
      </c>
      <c r="J624" s="241">
        <v>9.1075999999999997</v>
      </c>
      <c r="K624" s="241">
        <v>11.588900000000001</v>
      </c>
      <c r="L624" s="241">
        <v>35.255699999999997</v>
      </c>
      <c r="M624" s="241">
        <v>30.281300000000002</v>
      </c>
      <c r="N624" s="241">
        <v>25.740200000000002</v>
      </c>
      <c r="O624" s="241">
        <v>26.9772</v>
      </c>
      <c r="P624" s="241">
        <v>31.810900000000004</v>
      </c>
      <c r="Q624" s="241">
        <v>32.190200000000004</v>
      </c>
      <c r="R624" s="241">
        <v>52.567699999999995</v>
      </c>
      <c r="S624" s="241">
        <v>58.440100000000001</v>
      </c>
      <c r="T624" s="237">
        <v>52.1295</v>
      </c>
      <c r="U624" s="237">
        <v>49.327599999999997</v>
      </c>
      <c r="V624" s="237">
        <v>45.417999999999999</v>
      </c>
      <c r="W624" s="237">
        <v>41.597900000000003</v>
      </c>
      <c r="X624" s="237">
        <v>38.597300000000004</v>
      </c>
      <c r="Y624" s="242" t="s">
        <v>2273</v>
      </c>
      <c r="Z624" s="242" t="s">
        <v>2273</v>
      </c>
      <c r="AA624" s="242" t="s">
        <v>2273</v>
      </c>
      <c r="AB624" s="242" t="s">
        <v>2273</v>
      </c>
      <c r="AC624" s="242" t="s">
        <v>2273</v>
      </c>
      <c r="AD624" s="242" t="s">
        <v>2273</v>
      </c>
      <c r="AE624" s="242" t="s">
        <v>2273</v>
      </c>
      <c r="AF624" s="242" t="s">
        <v>2273</v>
      </c>
      <c r="AG624" s="242" t="s">
        <v>2273</v>
      </c>
      <c r="AH624" s="242" t="s">
        <v>2273</v>
      </c>
      <c r="AI624" s="242" t="s">
        <v>2273</v>
      </c>
      <c r="AJ624" s="242" t="s">
        <v>2273</v>
      </c>
      <c r="AK624" s="242" t="s">
        <v>2273</v>
      </c>
      <c r="AL624" s="242" t="s">
        <v>2273</v>
      </c>
      <c r="AM624" s="242" t="s">
        <v>2273</v>
      </c>
      <c r="AN624" s="242" t="s">
        <v>2273</v>
      </c>
      <c r="AO624" s="242" t="s">
        <v>2273</v>
      </c>
      <c r="AP624" s="242" t="s">
        <v>2273</v>
      </c>
      <c r="AQ624" s="242" t="s">
        <v>2273</v>
      </c>
      <c r="AR624" s="242" t="s">
        <v>2273</v>
      </c>
      <c r="AS624" s="242" t="s">
        <v>2273</v>
      </c>
      <c r="AT624" s="242" t="s">
        <v>2273</v>
      </c>
      <c r="AU624" s="242" t="s">
        <v>2273</v>
      </c>
    </row>
    <row r="625" spans="2:47" ht="147" hidden="1">
      <c r="B625" s="234" t="s">
        <v>4202</v>
      </c>
      <c r="C625" s="235" t="s">
        <v>4203</v>
      </c>
      <c r="D625" s="235" t="s">
        <v>2483</v>
      </c>
      <c r="E625" s="235" t="s">
        <v>2433</v>
      </c>
      <c r="F625" s="235" t="s">
        <v>3842</v>
      </c>
      <c r="G625" s="235" t="s">
        <v>4204</v>
      </c>
      <c r="H625" s="235" t="s">
        <v>2520</v>
      </c>
      <c r="I625" s="235" t="s">
        <v>2272</v>
      </c>
      <c r="J625" s="236">
        <v>0</v>
      </c>
      <c r="K625" s="236">
        <v>0</v>
      </c>
      <c r="L625" s="236">
        <v>0</v>
      </c>
      <c r="M625" s="236">
        <v>0</v>
      </c>
      <c r="N625" s="236">
        <v>0</v>
      </c>
      <c r="O625" s="236">
        <v>0</v>
      </c>
      <c r="P625" s="236">
        <v>0</v>
      </c>
      <c r="Q625" s="236">
        <v>0</v>
      </c>
      <c r="R625" s="236">
        <v>0</v>
      </c>
      <c r="S625" s="236">
        <v>0</v>
      </c>
      <c r="T625" s="237">
        <v>0</v>
      </c>
      <c r="U625" s="237">
        <v>0</v>
      </c>
      <c r="V625" s="237">
        <v>0</v>
      </c>
      <c r="W625" s="237">
        <v>0</v>
      </c>
      <c r="X625" s="237">
        <v>0</v>
      </c>
      <c r="Y625" s="238" t="s">
        <v>2273</v>
      </c>
      <c r="Z625" s="238" t="s">
        <v>2273</v>
      </c>
      <c r="AA625" s="238" t="s">
        <v>2273</v>
      </c>
      <c r="AB625" s="238" t="s">
        <v>2273</v>
      </c>
      <c r="AC625" s="238" t="s">
        <v>2273</v>
      </c>
      <c r="AD625" s="238" t="s">
        <v>2273</v>
      </c>
      <c r="AE625" s="238" t="s">
        <v>2273</v>
      </c>
      <c r="AF625" s="238" t="s">
        <v>2273</v>
      </c>
      <c r="AG625" s="238" t="s">
        <v>2273</v>
      </c>
      <c r="AH625" s="238" t="s">
        <v>2273</v>
      </c>
      <c r="AI625" s="238" t="s">
        <v>2273</v>
      </c>
      <c r="AJ625" s="238" t="s">
        <v>2273</v>
      </c>
      <c r="AK625" s="238" t="s">
        <v>2273</v>
      </c>
      <c r="AL625" s="238" t="s">
        <v>2273</v>
      </c>
      <c r="AM625" s="238" t="s">
        <v>2273</v>
      </c>
      <c r="AN625" s="238" t="s">
        <v>2273</v>
      </c>
      <c r="AO625" s="238" t="s">
        <v>2273</v>
      </c>
      <c r="AP625" s="238" t="s">
        <v>2273</v>
      </c>
      <c r="AQ625" s="238" t="s">
        <v>2273</v>
      </c>
      <c r="AR625" s="238" t="s">
        <v>2273</v>
      </c>
      <c r="AS625" s="238" t="s">
        <v>2273</v>
      </c>
      <c r="AT625" s="238" t="s">
        <v>2273</v>
      </c>
      <c r="AU625" s="238" t="s">
        <v>2273</v>
      </c>
    </row>
    <row r="626" spans="2:47" ht="147" hidden="1">
      <c r="B626" s="239" t="s">
        <v>4205</v>
      </c>
      <c r="C626" s="240" t="s">
        <v>4206</v>
      </c>
      <c r="D626" s="240" t="s">
        <v>2483</v>
      </c>
      <c r="E626" s="240" t="s">
        <v>2433</v>
      </c>
      <c r="F626" s="240" t="s">
        <v>3842</v>
      </c>
      <c r="G626" s="240" t="s">
        <v>4207</v>
      </c>
      <c r="H626" s="240" t="s">
        <v>2520</v>
      </c>
      <c r="I626" s="240" t="s">
        <v>2272</v>
      </c>
      <c r="J626" s="241">
        <v>9.1075999999999997</v>
      </c>
      <c r="K626" s="241">
        <v>11.588900000000001</v>
      </c>
      <c r="L626" s="241">
        <v>35.255699999999997</v>
      </c>
      <c r="M626" s="241">
        <v>30.281300000000002</v>
      </c>
      <c r="N626" s="241">
        <v>25.740200000000002</v>
      </c>
      <c r="O626" s="241">
        <v>26.9772</v>
      </c>
      <c r="P626" s="241">
        <v>31.810900000000004</v>
      </c>
      <c r="Q626" s="241">
        <v>32.190200000000004</v>
      </c>
      <c r="R626" s="241">
        <v>52.567699999999995</v>
      </c>
      <c r="S626" s="241">
        <v>58.440100000000001</v>
      </c>
      <c r="T626" s="237">
        <v>52.1295</v>
      </c>
      <c r="U626" s="237">
        <v>49.327599999999997</v>
      </c>
      <c r="V626" s="237">
        <v>45.417999999999999</v>
      </c>
      <c r="W626" s="237">
        <v>41.597900000000003</v>
      </c>
      <c r="X626" s="237">
        <v>38.597300000000004</v>
      </c>
      <c r="Y626" s="242" t="s">
        <v>2273</v>
      </c>
      <c r="Z626" s="242" t="s">
        <v>2273</v>
      </c>
      <c r="AA626" s="242" t="s">
        <v>2273</v>
      </c>
      <c r="AB626" s="242" t="s">
        <v>2273</v>
      </c>
      <c r="AC626" s="242" t="s">
        <v>2273</v>
      </c>
      <c r="AD626" s="242" t="s">
        <v>2273</v>
      </c>
      <c r="AE626" s="242" t="s">
        <v>2273</v>
      </c>
      <c r="AF626" s="242" t="s">
        <v>2273</v>
      </c>
      <c r="AG626" s="242" t="s">
        <v>2273</v>
      </c>
      <c r="AH626" s="242" t="s">
        <v>2273</v>
      </c>
      <c r="AI626" s="242" t="s">
        <v>2273</v>
      </c>
      <c r="AJ626" s="242" t="s">
        <v>2273</v>
      </c>
      <c r="AK626" s="242" t="s">
        <v>2273</v>
      </c>
      <c r="AL626" s="242" t="s">
        <v>2273</v>
      </c>
      <c r="AM626" s="242" t="s">
        <v>2273</v>
      </c>
      <c r="AN626" s="242" t="s">
        <v>2273</v>
      </c>
      <c r="AO626" s="242" t="s">
        <v>2273</v>
      </c>
      <c r="AP626" s="242" t="s">
        <v>2273</v>
      </c>
      <c r="AQ626" s="242" t="s">
        <v>2273</v>
      </c>
      <c r="AR626" s="242" t="s">
        <v>2273</v>
      </c>
      <c r="AS626" s="242" t="s">
        <v>2273</v>
      </c>
      <c r="AT626" s="242" t="s">
        <v>2273</v>
      </c>
      <c r="AU626" s="242" t="s">
        <v>2273</v>
      </c>
    </row>
    <row r="627" spans="2:47" ht="31.5" hidden="1">
      <c r="B627" s="234" t="s">
        <v>4208</v>
      </c>
      <c r="C627" s="235" t="s">
        <v>4209</v>
      </c>
      <c r="D627" s="235" t="s">
        <v>2268</v>
      </c>
      <c r="E627" s="235" t="s">
        <v>2268</v>
      </c>
      <c r="F627" s="235" t="s">
        <v>2544</v>
      </c>
      <c r="G627" s="235" t="s">
        <v>4210</v>
      </c>
      <c r="H627" s="235" t="s">
        <v>2268</v>
      </c>
      <c r="I627" s="235" t="s">
        <v>2272</v>
      </c>
      <c r="J627" s="238">
        <v>9.7089999999999996</v>
      </c>
      <c r="K627" s="238">
        <v>13.61</v>
      </c>
      <c r="L627" s="238">
        <v>20.933</v>
      </c>
      <c r="M627" s="238">
        <v>12.291</v>
      </c>
      <c r="N627" s="238">
        <v>6.83</v>
      </c>
      <c r="O627" s="238">
        <v>1.881</v>
      </c>
      <c r="P627" s="238">
        <v>10.055999999999999</v>
      </c>
      <c r="Q627" s="238">
        <v>25.701000000000001</v>
      </c>
      <c r="R627" s="238">
        <v>14.569000000000001</v>
      </c>
      <c r="S627" s="236">
        <v>-2</v>
      </c>
      <c r="T627" s="237">
        <v>6</v>
      </c>
      <c r="U627" s="237">
        <v>7.5</v>
      </c>
      <c r="V627" s="237">
        <v>6.5</v>
      </c>
      <c r="W627" s="237">
        <v>5.9</v>
      </c>
      <c r="X627" s="237">
        <v>6.4</v>
      </c>
      <c r="Y627" s="238" t="s">
        <v>2273</v>
      </c>
      <c r="Z627" s="238" t="s">
        <v>2273</v>
      </c>
      <c r="AA627" s="238" t="s">
        <v>2273</v>
      </c>
      <c r="AB627" s="238" t="s">
        <v>2273</v>
      </c>
      <c r="AC627" s="238" t="s">
        <v>2273</v>
      </c>
      <c r="AD627" s="238" t="s">
        <v>2273</v>
      </c>
      <c r="AE627" s="238" t="s">
        <v>2273</v>
      </c>
      <c r="AF627" s="238" t="s">
        <v>2273</v>
      </c>
      <c r="AG627" s="238" t="s">
        <v>2273</v>
      </c>
      <c r="AH627" s="238" t="s">
        <v>2273</v>
      </c>
      <c r="AI627" s="238" t="s">
        <v>2273</v>
      </c>
      <c r="AJ627" s="238" t="s">
        <v>2273</v>
      </c>
      <c r="AK627" s="238" t="s">
        <v>2273</v>
      </c>
      <c r="AL627" s="238" t="s">
        <v>2273</v>
      </c>
      <c r="AM627" s="238" t="s">
        <v>2273</v>
      </c>
      <c r="AN627" s="238" t="s">
        <v>2273</v>
      </c>
      <c r="AO627" s="238" t="s">
        <v>2273</v>
      </c>
      <c r="AP627" s="238" t="s">
        <v>2273</v>
      </c>
      <c r="AQ627" s="238" t="s">
        <v>2273</v>
      </c>
      <c r="AR627" s="238" t="s">
        <v>2273</v>
      </c>
      <c r="AS627" s="238" t="s">
        <v>2273</v>
      </c>
      <c r="AT627" s="238" t="s">
        <v>2273</v>
      </c>
      <c r="AU627" s="238" t="s">
        <v>2273</v>
      </c>
    </row>
    <row r="628" spans="2:47" ht="21" hidden="1">
      <c r="B628" s="239" t="s">
        <v>4211</v>
      </c>
      <c r="C628" s="240" t="s">
        <v>4212</v>
      </c>
      <c r="D628" s="240" t="s">
        <v>2432</v>
      </c>
      <c r="E628" s="240" t="s">
        <v>2433</v>
      </c>
      <c r="F628" s="240" t="s">
        <v>2996</v>
      </c>
      <c r="G628" s="240" t="s">
        <v>4213</v>
      </c>
      <c r="H628" s="240" t="s">
        <v>2268</v>
      </c>
      <c r="I628" s="240" t="s">
        <v>2272</v>
      </c>
      <c r="J628" s="242">
        <v>515643.4</v>
      </c>
      <c r="K628" s="242">
        <v>585822.6</v>
      </c>
      <c r="L628" s="242">
        <v>708452.9</v>
      </c>
      <c r="M628" s="242">
        <v>795531.1</v>
      </c>
      <c r="N628" s="242">
        <v>849862.4</v>
      </c>
      <c r="O628" s="242">
        <v>865851.8</v>
      </c>
      <c r="P628" s="242">
        <v>952922.8</v>
      </c>
      <c r="Q628" s="242">
        <v>1197828.8999999999</v>
      </c>
      <c r="R628" s="242">
        <v>1372336.6</v>
      </c>
      <c r="S628" s="241">
        <v>1344890</v>
      </c>
      <c r="T628" s="237">
        <v>1425583</v>
      </c>
      <c r="U628" s="237">
        <v>1532502</v>
      </c>
      <c r="V628" s="237">
        <v>1632115</v>
      </c>
      <c r="W628" s="237">
        <v>1728409</v>
      </c>
      <c r="X628" s="237">
        <v>1839028</v>
      </c>
      <c r="Y628" s="242" t="s">
        <v>2273</v>
      </c>
      <c r="Z628" s="242" t="s">
        <v>2273</v>
      </c>
      <c r="AA628" s="242" t="s">
        <v>2273</v>
      </c>
      <c r="AB628" s="242" t="s">
        <v>2273</v>
      </c>
      <c r="AC628" s="242" t="s">
        <v>2273</v>
      </c>
      <c r="AD628" s="242" t="s">
        <v>2273</v>
      </c>
      <c r="AE628" s="242" t="s">
        <v>2273</v>
      </c>
      <c r="AF628" s="242" t="s">
        <v>2273</v>
      </c>
      <c r="AG628" s="242" t="s">
        <v>2273</v>
      </c>
      <c r="AH628" s="242" t="s">
        <v>2273</v>
      </c>
      <c r="AI628" s="242" t="s">
        <v>2273</v>
      </c>
      <c r="AJ628" s="242" t="s">
        <v>2273</v>
      </c>
      <c r="AK628" s="242" t="s">
        <v>2273</v>
      </c>
      <c r="AL628" s="242" t="s">
        <v>2273</v>
      </c>
      <c r="AM628" s="242" t="s">
        <v>2273</v>
      </c>
      <c r="AN628" s="242" t="s">
        <v>2273</v>
      </c>
      <c r="AO628" s="242" t="s">
        <v>2273</v>
      </c>
      <c r="AP628" s="242" t="s">
        <v>2273</v>
      </c>
      <c r="AQ628" s="242" t="s">
        <v>2273</v>
      </c>
      <c r="AR628" s="242" t="s">
        <v>2273</v>
      </c>
      <c r="AS628" s="242" t="s">
        <v>2273</v>
      </c>
      <c r="AT628" s="242" t="s">
        <v>2273</v>
      </c>
      <c r="AU628" s="242" t="s">
        <v>2273</v>
      </c>
    </row>
    <row r="629" spans="2:47" ht="63" hidden="1">
      <c r="B629" s="234" t="s">
        <v>4214</v>
      </c>
      <c r="C629" s="235" t="s">
        <v>4215</v>
      </c>
      <c r="D629" s="235" t="s">
        <v>2483</v>
      </c>
      <c r="E629" s="235" t="s">
        <v>2433</v>
      </c>
      <c r="F629" s="235" t="s">
        <v>4216</v>
      </c>
      <c r="G629" s="235" t="s">
        <v>4213</v>
      </c>
      <c r="H629" s="235" t="s">
        <v>2958</v>
      </c>
      <c r="I629" s="235" t="s">
        <v>2272</v>
      </c>
      <c r="J629" s="238">
        <v>488.62257178053636</v>
      </c>
      <c r="K629" s="238">
        <v>532.95360262008728</v>
      </c>
      <c r="L629" s="238">
        <v>604.48199658703072</v>
      </c>
      <c r="M629" s="238">
        <v>658.27976830781961</v>
      </c>
      <c r="N629" s="238">
        <v>793.22605936158288</v>
      </c>
      <c r="O629" s="238">
        <v>774.39567122797609</v>
      </c>
      <c r="P629" s="238">
        <v>823.0461219554328</v>
      </c>
      <c r="Q629" s="238">
        <v>1100.9456801470587</v>
      </c>
      <c r="R629" s="238">
        <v>1156.5284004719367</v>
      </c>
      <c r="S629" s="236">
        <v>1054.815582745098</v>
      </c>
      <c r="T629" s="237">
        <v>1173.3195556213993</v>
      </c>
      <c r="U629" s="237">
        <v>1309.8307731504274</v>
      </c>
      <c r="V629" s="237">
        <v>1457.2452097179375</v>
      </c>
      <c r="W629" s="237">
        <v>1537.7307814432838</v>
      </c>
      <c r="X629" s="237">
        <v>1610.3569175447944</v>
      </c>
      <c r="Y629" s="238" t="s">
        <v>2273</v>
      </c>
      <c r="Z629" s="238" t="s">
        <v>2273</v>
      </c>
      <c r="AA629" s="238" t="s">
        <v>2273</v>
      </c>
      <c r="AB629" s="238" t="s">
        <v>2273</v>
      </c>
      <c r="AC629" s="238" t="s">
        <v>2273</v>
      </c>
      <c r="AD629" s="238" t="s">
        <v>2273</v>
      </c>
      <c r="AE629" s="238" t="s">
        <v>2273</v>
      </c>
      <c r="AF629" s="238" t="s">
        <v>2273</v>
      </c>
      <c r="AG629" s="238" t="s">
        <v>2273</v>
      </c>
      <c r="AH629" s="238" t="s">
        <v>2273</v>
      </c>
      <c r="AI629" s="238" t="s">
        <v>2273</v>
      </c>
      <c r="AJ629" s="238" t="s">
        <v>2273</v>
      </c>
      <c r="AK629" s="238" t="s">
        <v>2273</v>
      </c>
      <c r="AL629" s="238" t="s">
        <v>2273</v>
      </c>
      <c r="AM629" s="238" t="s">
        <v>2273</v>
      </c>
      <c r="AN629" s="238" t="s">
        <v>2273</v>
      </c>
      <c r="AO629" s="238" t="s">
        <v>2273</v>
      </c>
      <c r="AP629" s="238" t="s">
        <v>2273</v>
      </c>
      <c r="AQ629" s="238" t="s">
        <v>2273</v>
      </c>
      <c r="AR629" s="238" t="s">
        <v>2273</v>
      </c>
      <c r="AS629" s="238" t="s">
        <v>2273</v>
      </c>
      <c r="AT629" s="238" t="s">
        <v>2273</v>
      </c>
      <c r="AU629" s="238" t="s">
        <v>2273</v>
      </c>
    </row>
    <row r="630" spans="2:47" ht="31.5" hidden="1">
      <c r="B630" s="239" t="s">
        <v>4217</v>
      </c>
      <c r="C630" s="240" t="s">
        <v>4218</v>
      </c>
      <c r="D630" s="240" t="s">
        <v>2268</v>
      </c>
      <c r="E630" s="240" t="s">
        <v>2268</v>
      </c>
      <c r="F630" s="240" t="s">
        <v>2544</v>
      </c>
      <c r="G630" s="240" t="s">
        <v>4219</v>
      </c>
      <c r="H630" s="240" t="s">
        <v>2268</v>
      </c>
      <c r="I630" s="240" t="s">
        <v>2272</v>
      </c>
      <c r="J630" s="242">
        <v>4.6390000000000002</v>
      </c>
      <c r="K630" s="242">
        <v>8.1440000000000001</v>
      </c>
      <c r="L630" s="242">
        <v>8.1910000000000007</v>
      </c>
      <c r="M630" s="242">
        <v>7.1230000000000002</v>
      </c>
      <c r="N630" s="242">
        <v>5.1050000000000004</v>
      </c>
      <c r="O630" s="242">
        <v>6.7190000000000003</v>
      </c>
      <c r="P630" s="242">
        <v>7.8970000000000002</v>
      </c>
      <c r="Q630" s="242">
        <v>9.8239999999999998</v>
      </c>
      <c r="R630" s="242">
        <v>12.933999999999999</v>
      </c>
      <c r="S630" s="241">
        <v>3</v>
      </c>
      <c r="T630" s="237">
        <v>7</v>
      </c>
      <c r="U630" s="237">
        <v>8.9</v>
      </c>
      <c r="V630" s="237">
        <v>7.2</v>
      </c>
      <c r="W630" s="237">
        <v>6.8</v>
      </c>
      <c r="X630" s="237">
        <v>7.2</v>
      </c>
      <c r="Y630" s="242" t="s">
        <v>2273</v>
      </c>
      <c r="Z630" s="242" t="s">
        <v>2273</v>
      </c>
      <c r="AA630" s="242" t="s">
        <v>2273</v>
      </c>
      <c r="AB630" s="242" t="s">
        <v>2273</v>
      </c>
      <c r="AC630" s="242" t="s">
        <v>2273</v>
      </c>
      <c r="AD630" s="242" t="s">
        <v>2273</v>
      </c>
      <c r="AE630" s="242" t="s">
        <v>2273</v>
      </c>
      <c r="AF630" s="242" t="s">
        <v>2273</v>
      </c>
      <c r="AG630" s="242" t="s">
        <v>2273</v>
      </c>
      <c r="AH630" s="242" t="s">
        <v>2273</v>
      </c>
      <c r="AI630" s="242" t="s">
        <v>2273</v>
      </c>
      <c r="AJ630" s="242" t="s">
        <v>2273</v>
      </c>
      <c r="AK630" s="242" t="s">
        <v>2273</v>
      </c>
      <c r="AL630" s="242" t="s">
        <v>2273</v>
      </c>
      <c r="AM630" s="242" t="s">
        <v>2273</v>
      </c>
      <c r="AN630" s="242" t="s">
        <v>2273</v>
      </c>
      <c r="AO630" s="242" t="s">
        <v>2273</v>
      </c>
      <c r="AP630" s="242" t="s">
        <v>2273</v>
      </c>
      <c r="AQ630" s="242" t="s">
        <v>2273</v>
      </c>
      <c r="AR630" s="242" t="s">
        <v>2273</v>
      </c>
      <c r="AS630" s="242" t="s">
        <v>2273</v>
      </c>
      <c r="AT630" s="242" t="s">
        <v>2273</v>
      </c>
      <c r="AU630" s="242" t="s">
        <v>2273</v>
      </c>
    </row>
    <row r="631" spans="2:47" ht="304.5" hidden="1">
      <c r="B631" s="234" t="s">
        <v>4220</v>
      </c>
      <c r="C631" s="235" t="s">
        <v>4221</v>
      </c>
      <c r="D631" s="235" t="s">
        <v>2268</v>
      </c>
      <c r="E631" s="235" t="s">
        <v>2268</v>
      </c>
      <c r="F631" s="235" t="s">
        <v>2269</v>
      </c>
      <c r="G631" s="235" t="s">
        <v>4222</v>
      </c>
      <c r="H631" s="235" t="s">
        <v>2608</v>
      </c>
      <c r="I631" s="235" t="s">
        <v>2272</v>
      </c>
      <c r="J631" s="238">
        <v>127.983</v>
      </c>
      <c r="K631" s="238">
        <v>132.90600000000001</v>
      </c>
      <c r="L631" s="238">
        <v>135.54599999999999</v>
      </c>
      <c r="M631" s="238">
        <v>138.298</v>
      </c>
      <c r="N631" s="238">
        <v>137.84100000000001</v>
      </c>
      <c r="O631" s="238">
        <v>142.26</v>
      </c>
      <c r="P631" s="238">
        <v>151.39599999999999</v>
      </c>
      <c r="Q631" s="238">
        <v>164.87799999999999</v>
      </c>
      <c r="R631" s="236">
        <v>174.4</v>
      </c>
      <c r="S631" s="236">
        <v>172.5</v>
      </c>
      <c r="T631" s="237">
        <v>179.3</v>
      </c>
      <c r="U631" s="237">
        <v>190.1</v>
      </c>
      <c r="V631" s="237">
        <v>197.4</v>
      </c>
      <c r="W631" s="237">
        <v>203.7</v>
      </c>
      <c r="X631" s="237">
        <v>211.1</v>
      </c>
      <c r="Y631" s="238" t="s">
        <v>2273</v>
      </c>
      <c r="Z631" s="238" t="s">
        <v>2273</v>
      </c>
      <c r="AA631" s="238" t="s">
        <v>2273</v>
      </c>
      <c r="AB631" s="238" t="s">
        <v>2273</v>
      </c>
      <c r="AC631" s="238" t="s">
        <v>2273</v>
      </c>
      <c r="AD631" s="238" t="s">
        <v>2273</v>
      </c>
      <c r="AE631" s="238" t="s">
        <v>2273</v>
      </c>
      <c r="AF631" s="238" t="s">
        <v>2273</v>
      </c>
      <c r="AG631" s="238" t="s">
        <v>2273</v>
      </c>
      <c r="AH631" s="238" t="s">
        <v>2273</v>
      </c>
      <c r="AI631" s="238" t="s">
        <v>2273</v>
      </c>
      <c r="AJ631" s="238" t="s">
        <v>2273</v>
      </c>
      <c r="AK631" s="238" t="s">
        <v>2273</v>
      </c>
      <c r="AL631" s="238" t="s">
        <v>2273</v>
      </c>
      <c r="AM631" s="238" t="s">
        <v>2273</v>
      </c>
      <c r="AN631" s="238" t="s">
        <v>2273</v>
      </c>
      <c r="AO631" s="238" t="s">
        <v>2273</v>
      </c>
      <c r="AP631" s="238" t="s">
        <v>2273</v>
      </c>
      <c r="AQ631" s="238" t="s">
        <v>2273</v>
      </c>
      <c r="AR631" s="238" t="s">
        <v>2273</v>
      </c>
      <c r="AS631" s="238" t="s">
        <v>2273</v>
      </c>
      <c r="AT631" s="238" t="s">
        <v>2273</v>
      </c>
      <c r="AU631" s="238" t="s">
        <v>2273</v>
      </c>
    </row>
    <row r="632" spans="2:47" ht="31.5" hidden="1">
      <c r="B632" s="239" t="s">
        <v>4223</v>
      </c>
      <c r="C632" s="240" t="s">
        <v>4224</v>
      </c>
      <c r="D632" s="240" t="s">
        <v>2268</v>
      </c>
      <c r="E632" s="240" t="s">
        <v>2268</v>
      </c>
      <c r="F632" s="240" t="s">
        <v>4225</v>
      </c>
      <c r="G632" s="240" t="s">
        <v>4226</v>
      </c>
      <c r="H632" s="240" t="s">
        <v>2268</v>
      </c>
      <c r="I632" s="240" t="s">
        <v>2272</v>
      </c>
      <c r="J632" s="242">
        <v>50.106000000000002</v>
      </c>
      <c r="K632" s="242">
        <v>50.107999999999997</v>
      </c>
      <c r="L632" s="242">
        <v>50.106999999999999</v>
      </c>
      <c r="M632" s="242">
        <v>50.101999999999997</v>
      </c>
      <c r="N632" s="242">
        <v>50.094000000000001</v>
      </c>
      <c r="O632" s="242">
        <v>50.082999999999998</v>
      </c>
      <c r="P632" s="242">
        <v>50.072000000000003</v>
      </c>
      <c r="Q632" s="242">
        <v>50.061</v>
      </c>
      <c r="R632" s="241">
        <v>50.1</v>
      </c>
      <c r="S632" s="241">
        <v>50</v>
      </c>
      <c r="T632" s="237">
        <v>50</v>
      </c>
      <c r="U632" s="237">
        <v>50</v>
      </c>
      <c r="V632" s="237">
        <v>50</v>
      </c>
      <c r="W632" s="237">
        <v>50</v>
      </c>
      <c r="X632" s="237">
        <v>50</v>
      </c>
      <c r="Y632" s="237">
        <v>50</v>
      </c>
      <c r="Z632" s="237">
        <v>50</v>
      </c>
      <c r="AA632" s="237">
        <v>50</v>
      </c>
      <c r="AB632" s="242" t="s">
        <v>2273</v>
      </c>
      <c r="AC632" s="242" t="s">
        <v>2273</v>
      </c>
      <c r="AD632" s="242" t="s">
        <v>2273</v>
      </c>
      <c r="AE632" s="242" t="s">
        <v>2273</v>
      </c>
      <c r="AF632" s="242" t="s">
        <v>2273</v>
      </c>
      <c r="AG632" s="242" t="s">
        <v>2273</v>
      </c>
      <c r="AH632" s="242" t="s">
        <v>2273</v>
      </c>
      <c r="AI632" s="242" t="s">
        <v>2273</v>
      </c>
      <c r="AJ632" s="242" t="s">
        <v>2273</v>
      </c>
      <c r="AK632" s="242" t="s">
        <v>2273</v>
      </c>
      <c r="AL632" s="242" t="s">
        <v>2273</v>
      </c>
      <c r="AM632" s="242" t="s">
        <v>2273</v>
      </c>
      <c r="AN632" s="242" t="s">
        <v>2273</v>
      </c>
      <c r="AO632" s="242" t="s">
        <v>2273</v>
      </c>
      <c r="AP632" s="242" t="s">
        <v>2273</v>
      </c>
      <c r="AQ632" s="242" t="s">
        <v>2273</v>
      </c>
      <c r="AR632" s="242" t="s">
        <v>2273</v>
      </c>
      <c r="AS632" s="242" t="s">
        <v>2273</v>
      </c>
      <c r="AT632" s="242" t="s">
        <v>2273</v>
      </c>
      <c r="AU632" s="242" t="s">
        <v>2273</v>
      </c>
    </row>
    <row r="633" spans="2:47" ht="31.5" hidden="1">
      <c r="B633" s="234" t="s">
        <v>4227</v>
      </c>
      <c r="C633" s="235" t="s">
        <v>4228</v>
      </c>
      <c r="D633" s="235" t="s">
        <v>2268</v>
      </c>
      <c r="E633" s="235" t="s">
        <v>2268</v>
      </c>
      <c r="F633" s="235" t="s">
        <v>2425</v>
      </c>
      <c r="G633" s="235" t="s">
        <v>4229</v>
      </c>
      <c r="H633" s="235" t="s">
        <v>2268</v>
      </c>
      <c r="I633" s="235" t="s">
        <v>2272</v>
      </c>
      <c r="J633" s="238">
        <v>29.280868861544619</v>
      </c>
      <c r="K633" s="238">
        <v>29.303607917264614</v>
      </c>
      <c r="L633" s="238">
        <v>29.004624737936119</v>
      </c>
      <c r="M633" s="238">
        <v>28.859460486778964</v>
      </c>
      <c r="N633" s="238">
        <v>29.005800349516896</v>
      </c>
      <c r="O633" s="238">
        <v>29.074776150186072</v>
      </c>
      <c r="P633" s="238">
        <v>28.715753945595818</v>
      </c>
      <c r="Q633" s="238">
        <v>28.665577390466407</v>
      </c>
      <c r="R633" s="238">
        <v>29.392207402387871</v>
      </c>
      <c r="S633" s="236">
        <v>29.105318443389322</v>
      </c>
      <c r="T633" s="237">
        <v>29.303085767350368</v>
      </c>
      <c r="U633" s="237">
        <v>29.334202105369844</v>
      </c>
      <c r="V633" s="237">
        <v>29.313643936360108</v>
      </c>
      <c r="W633" s="237">
        <v>29.363923020864977</v>
      </c>
      <c r="X633" s="237">
        <v>29.403783478612542</v>
      </c>
      <c r="Y633" s="238" t="s">
        <v>2273</v>
      </c>
      <c r="Z633" s="238" t="s">
        <v>2273</v>
      </c>
      <c r="AA633" s="238" t="s">
        <v>2273</v>
      </c>
      <c r="AB633" s="238" t="s">
        <v>2273</v>
      </c>
      <c r="AC633" s="238" t="s">
        <v>2273</v>
      </c>
      <c r="AD633" s="238" t="s">
        <v>2273</v>
      </c>
      <c r="AE633" s="238" t="s">
        <v>2273</v>
      </c>
      <c r="AF633" s="238" t="s">
        <v>2273</v>
      </c>
      <c r="AG633" s="238" t="s">
        <v>2273</v>
      </c>
      <c r="AH633" s="238" t="s">
        <v>2273</v>
      </c>
      <c r="AI633" s="238" t="s">
        <v>2273</v>
      </c>
      <c r="AJ633" s="238" t="s">
        <v>2273</v>
      </c>
      <c r="AK633" s="238" t="s">
        <v>2273</v>
      </c>
      <c r="AL633" s="238" t="s">
        <v>2273</v>
      </c>
      <c r="AM633" s="238" t="s">
        <v>2273</v>
      </c>
      <c r="AN633" s="238" t="s">
        <v>2273</v>
      </c>
      <c r="AO633" s="238" t="s">
        <v>2273</v>
      </c>
      <c r="AP633" s="238" t="s">
        <v>2273</v>
      </c>
      <c r="AQ633" s="238" t="s">
        <v>2273</v>
      </c>
      <c r="AR633" s="238" t="s">
        <v>2273</v>
      </c>
      <c r="AS633" s="238" t="s">
        <v>2273</v>
      </c>
      <c r="AT633" s="238" t="s">
        <v>2273</v>
      </c>
      <c r="AU633" s="238" t="s">
        <v>2273</v>
      </c>
    </row>
    <row r="634" spans="2:47" ht="31.5" hidden="1">
      <c r="B634" s="239" t="s">
        <v>4230</v>
      </c>
      <c r="C634" s="240" t="s">
        <v>4231</v>
      </c>
      <c r="D634" s="240" t="s">
        <v>2268</v>
      </c>
      <c r="E634" s="240" t="s">
        <v>2268</v>
      </c>
      <c r="F634" s="240" t="s">
        <v>2425</v>
      </c>
      <c r="G634" s="240" t="s">
        <v>4232</v>
      </c>
      <c r="H634" s="240" t="s">
        <v>2268</v>
      </c>
      <c r="I634" s="240" t="s">
        <v>2272</v>
      </c>
      <c r="J634" s="242">
        <v>3.0720000000000001</v>
      </c>
      <c r="K634" s="242">
        <v>3.177</v>
      </c>
      <c r="L634" s="242">
        <v>1.6779999999999999</v>
      </c>
      <c r="M634" s="242">
        <v>2.3029999999999999</v>
      </c>
      <c r="N634" s="242">
        <v>3.7170000000000001</v>
      </c>
      <c r="O634" s="242">
        <v>3.3029999999999999</v>
      </c>
      <c r="P634" s="242">
        <v>1.1180000000000001</v>
      </c>
      <c r="Q634" s="242">
        <v>-1.0720000000000001</v>
      </c>
      <c r="R634" s="242">
        <v>6.8920000000000003</v>
      </c>
      <c r="S634" s="241">
        <v>0</v>
      </c>
      <c r="T634" s="237">
        <v>1.6</v>
      </c>
      <c r="U634" s="237">
        <v>2.2000000000000002</v>
      </c>
      <c r="V634" s="237">
        <v>2.5</v>
      </c>
      <c r="W634" s="237">
        <v>2.8</v>
      </c>
      <c r="X634" s="237">
        <v>2.9</v>
      </c>
      <c r="Y634" s="242" t="s">
        <v>2273</v>
      </c>
      <c r="Z634" s="242" t="s">
        <v>2273</v>
      </c>
      <c r="AA634" s="242" t="s">
        <v>2273</v>
      </c>
      <c r="AB634" s="242" t="s">
        <v>2273</v>
      </c>
      <c r="AC634" s="242" t="s">
        <v>2273</v>
      </c>
      <c r="AD634" s="242" t="s">
        <v>2273</v>
      </c>
      <c r="AE634" s="242" t="s">
        <v>2273</v>
      </c>
      <c r="AF634" s="242" t="s">
        <v>2273</v>
      </c>
      <c r="AG634" s="242" t="s">
        <v>2273</v>
      </c>
      <c r="AH634" s="242" t="s">
        <v>2273</v>
      </c>
      <c r="AI634" s="242" t="s">
        <v>2273</v>
      </c>
      <c r="AJ634" s="242" t="s">
        <v>2273</v>
      </c>
      <c r="AK634" s="242" t="s">
        <v>2273</v>
      </c>
      <c r="AL634" s="242" t="s">
        <v>2273</v>
      </c>
      <c r="AM634" s="242" t="s">
        <v>2273</v>
      </c>
      <c r="AN634" s="242" t="s">
        <v>2273</v>
      </c>
      <c r="AO634" s="242" t="s">
        <v>2273</v>
      </c>
      <c r="AP634" s="242" t="s">
        <v>2273</v>
      </c>
      <c r="AQ634" s="242" t="s">
        <v>2273</v>
      </c>
      <c r="AR634" s="242" t="s">
        <v>2273</v>
      </c>
      <c r="AS634" s="242" t="s">
        <v>2273</v>
      </c>
      <c r="AT634" s="242" t="s">
        <v>2273</v>
      </c>
      <c r="AU634" s="242" t="s">
        <v>2273</v>
      </c>
    </row>
    <row r="635" spans="2:47" ht="21" hidden="1">
      <c r="B635" s="234" t="s">
        <v>4233</v>
      </c>
      <c r="C635" s="235" t="s">
        <v>4234</v>
      </c>
      <c r="D635" s="235" t="s">
        <v>2432</v>
      </c>
      <c r="E635" s="235" t="s">
        <v>2433</v>
      </c>
      <c r="F635" s="235" t="s">
        <v>2434</v>
      </c>
      <c r="G635" s="235" t="s">
        <v>4235</v>
      </c>
      <c r="H635" s="235" t="s">
        <v>2268</v>
      </c>
      <c r="I635" s="235" t="s">
        <v>2272</v>
      </c>
      <c r="J635" s="238">
        <v>420493.1</v>
      </c>
      <c r="K635" s="238">
        <v>433853.6</v>
      </c>
      <c r="L635" s="238">
        <v>441133.6</v>
      </c>
      <c r="M635" s="238">
        <v>451294.2</v>
      </c>
      <c r="N635" s="238">
        <v>468070.40000000002</v>
      </c>
      <c r="O635" s="238">
        <v>483530.1</v>
      </c>
      <c r="P635" s="238">
        <v>488934.7</v>
      </c>
      <c r="Q635" s="238">
        <v>483691.2</v>
      </c>
      <c r="R635" s="238">
        <v>517024.8</v>
      </c>
      <c r="S635" s="236">
        <v>517024.8</v>
      </c>
      <c r="T635" s="237">
        <v>525458.4</v>
      </c>
      <c r="U635" s="237">
        <v>537036.6</v>
      </c>
      <c r="V635" s="237">
        <v>550714.69999999995</v>
      </c>
      <c r="W635" s="237">
        <v>565901.6</v>
      </c>
      <c r="X635" s="237">
        <v>582516.5</v>
      </c>
      <c r="Y635" s="238" t="s">
        <v>2273</v>
      </c>
      <c r="Z635" s="238" t="s">
        <v>2273</v>
      </c>
      <c r="AA635" s="238" t="s">
        <v>2273</v>
      </c>
      <c r="AB635" s="238" t="s">
        <v>2273</v>
      </c>
      <c r="AC635" s="238" t="s">
        <v>2273</v>
      </c>
      <c r="AD635" s="238" t="s">
        <v>2273</v>
      </c>
      <c r="AE635" s="238" t="s">
        <v>2273</v>
      </c>
      <c r="AF635" s="238" t="s">
        <v>2273</v>
      </c>
      <c r="AG635" s="238" t="s">
        <v>2273</v>
      </c>
      <c r="AH635" s="238" t="s">
        <v>2273</v>
      </c>
      <c r="AI635" s="238" t="s">
        <v>2273</v>
      </c>
      <c r="AJ635" s="238" t="s">
        <v>2273</v>
      </c>
      <c r="AK635" s="238" t="s">
        <v>2273</v>
      </c>
      <c r="AL635" s="238" t="s">
        <v>2273</v>
      </c>
      <c r="AM635" s="238" t="s">
        <v>2273</v>
      </c>
      <c r="AN635" s="238" t="s">
        <v>2273</v>
      </c>
      <c r="AO635" s="238" t="s">
        <v>2273</v>
      </c>
      <c r="AP635" s="238" t="s">
        <v>2273</v>
      </c>
      <c r="AQ635" s="238" t="s">
        <v>2273</v>
      </c>
      <c r="AR635" s="238" t="s">
        <v>2273</v>
      </c>
      <c r="AS635" s="238" t="s">
        <v>2273</v>
      </c>
      <c r="AT635" s="238" t="s">
        <v>2273</v>
      </c>
      <c r="AU635" s="238" t="s">
        <v>2273</v>
      </c>
    </row>
    <row r="636" spans="2:47" ht="178.5" hidden="1">
      <c r="B636" s="239" t="s">
        <v>4236</v>
      </c>
      <c r="C636" s="240" t="s">
        <v>4237</v>
      </c>
      <c r="D636" s="240" t="s">
        <v>2483</v>
      </c>
      <c r="E636" s="240" t="s">
        <v>2268</v>
      </c>
      <c r="F636" s="240" t="s">
        <v>4238</v>
      </c>
      <c r="G636" s="240" t="s">
        <v>4239</v>
      </c>
      <c r="H636" s="240" t="s">
        <v>2268</v>
      </c>
      <c r="I636" s="240" t="s">
        <v>2272</v>
      </c>
      <c r="J636" s="242">
        <v>22.09</v>
      </c>
      <c r="K636" s="242">
        <v>23.78</v>
      </c>
      <c r="L636" s="242">
        <v>22.68</v>
      </c>
      <c r="M636" s="241">
        <v>22.94</v>
      </c>
      <c r="N636" s="241">
        <v>24.18</v>
      </c>
      <c r="O636" s="241">
        <v>26.12</v>
      </c>
      <c r="P636" s="241">
        <v>25.48</v>
      </c>
      <c r="Q636" s="241">
        <v>25.33</v>
      </c>
      <c r="R636" s="241">
        <v>27.44</v>
      </c>
      <c r="S636" s="241">
        <v>25.8</v>
      </c>
      <c r="T636" s="237">
        <v>27.25</v>
      </c>
      <c r="U636" s="237">
        <v>29.72</v>
      </c>
      <c r="V636" s="237">
        <v>31.94</v>
      </c>
      <c r="W636" s="237">
        <v>33.44</v>
      </c>
      <c r="X636" s="237">
        <v>34.03</v>
      </c>
      <c r="Y636" s="242" t="s">
        <v>2273</v>
      </c>
      <c r="Z636" s="242" t="s">
        <v>2273</v>
      </c>
      <c r="AA636" s="242" t="s">
        <v>2273</v>
      </c>
      <c r="AB636" s="242" t="s">
        <v>2273</v>
      </c>
      <c r="AC636" s="242" t="s">
        <v>2273</v>
      </c>
      <c r="AD636" s="242" t="s">
        <v>2273</v>
      </c>
      <c r="AE636" s="242" t="s">
        <v>2273</v>
      </c>
      <c r="AF636" s="242" t="s">
        <v>2273</v>
      </c>
      <c r="AG636" s="242" t="s">
        <v>2273</v>
      </c>
      <c r="AH636" s="242" t="s">
        <v>2273</v>
      </c>
      <c r="AI636" s="242" t="s">
        <v>2273</v>
      </c>
      <c r="AJ636" s="242" t="s">
        <v>2273</v>
      </c>
      <c r="AK636" s="242" t="s">
        <v>2273</v>
      </c>
      <c r="AL636" s="242" t="s">
        <v>2273</v>
      </c>
      <c r="AM636" s="242" t="s">
        <v>2273</v>
      </c>
      <c r="AN636" s="242" t="s">
        <v>2273</v>
      </c>
      <c r="AO636" s="242" t="s">
        <v>2273</v>
      </c>
      <c r="AP636" s="242" t="s">
        <v>2273</v>
      </c>
      <c r="AQ636" s="242" t="s">
        <v>2273</v>
      </c>
      <c r="AR636" s="242" t="s">
        <v>2273</v>
      </c>
      <c r="AS636" s="242" t="s">
        <v>2273</v>
      </c>
      <c r="AT636" s="242" t="s">
        <v>2273</v>
      </c>
      <c r="AU636" s="242" t="s">
        <v>2273</v>
      </c>
    </row>
    <row r="637" spans="2:47" ht="168" hidden="1">
      <c r="B637" s="234" t="s">
        <v>4240</v>
      </c>
      <c r="C637" s="235" t="s">
        <v>4241</v>
      </c>
      <c r="D637" s="235" t="s">
        <v>2268</v>
      </c>
      <c r="E637" s="235" t="s">
        <v>2268</v>
      </c>
      <c r="F637" s="235" t="s">
        <v>4242</v>
      </c>
      <c r="G637" s="235" t="s">
        <v>4243</v>
      </c>
      <c r="H637" s="235" t="s">
        <v>2268</v>
      </c>
      <c r="I637" s="235" t="s">
        <v>2272</v>
      </c>
      <c r="J637" s="236">
        <v>-0.2</v>
      </c>
      <c r="K637" s="236">
        <v>-2</v>
      </c>
      <c r="L637" s="236">
        <v>5.2</v>
      </c>
      <c r="M637" s="236">
        <v>2.1</v>
      </c>
      <c r="N637" s="236">
        <v>-4.9000000000000004</v>
      </c>
      <c r="O637" s="236">
        <v>0.3</v>
      </c>
      <c r="P637" s="236">
        <v>10.9</v>
      </c>
      <c r="Q637" s="236">
        <v>0.2</v>
      </c>
      <c r="R637" s="236">
        <v>-4.3</v>
      </c>
      <c r="S637" s="236">
        <v>19.3</v>
      </c>
      <c r="T637" s="237">
        <v>4</v>
      </c>
      <c r="U637" s="237">
        <v>-6.6</v>
      </c>
      <c r="V637" s="237">
        <v>-4.2</v>
      </c>
      <c r="W637" s="237">
        <v>-3.2</v>
      </c>
      <c r="X637" s="237">
        <v>0.8</v>
      </c>
      <c r="Y637" s="238" t="s">
        <v>2273</v>
      </c>
      <c r="Z637" s="238" t="s">
        <v>2273</v>
      </c>
      <c r="AA637" s="238" t="s">
        <v>2273</v>
      </c>
      <c r="AB637" s="238" t="s">
        <v>2273</v>
      </c>
      <c r="AC637" s="238" t="s">
        <v>2273</v>
      </c>
      <c r="AD637" s="238" t="s">
        <v>2273</v>
      </c>
      <c r="AE637" s="238" t="s">
        <v>2273</v>
      </c>
      <c r="AF637" s="238" t="s">
        <v>2273</v>
      </c>
      <c r="AG637" s="238" t="s">
        <v>2273</v>
      </c>
      <c r="AH637" s="238" t="s">
        <v>2273</v>
      </c>
      <c r="AI637" s="238" t="s">
        <v>2273</v>
      </c>
      <c r="AJ637" s="238" t="s">
        <v>2273</v>
      </c>
      <c r="AK637" s="238" t="s">
        <v>2273</v>
      </c>
      <c r="AL637" s="238" t="s">
        <v>2273</v>
      </c>
      <c r="AM637" s="238" t="s">
        <v>2273</v>
      </c>
      <c r="AN637" s="238" t="s">
        <v>2273</v>
      </c>
      <c r="AO637" s="238" t="s">
        <v>2273</v>
      </c>
      <c r="AP637" s="238" t="s">
        <v>2273</v>
      </c>
      <c r="AQ637" s="238" t="s">
        <v>2273</v>
      </c>
      <c r="AR637" s="238" t="s">
        <v>2273</v>
      </c>
      <c r="AS637" s="238" t="s">
        <v>2273</v>
      </c>
      <c r="AT637" s="238" t="s">
        <v>2273</v>
      </c>
      <c r="AU637" s="238" t="s">
        <v>2273</v>
      </c>
    </row>
    <row r="638" spans="2:47" ht="168" hidden="1">
      <c r="B638" s="239" t="s">
        <v>4244</v>
      </c>
      <c r="C638" s="240" t="s">
        <v>4245</v>
      </c>
      <c r="D638" s="240" t="s">
        <v>2268</v>
      </c>
      <c r="E638" s="240" t="s">
        <v>2268</v>
      </c>
      <c r="F638" s="240" t="s">
        <v>4242</v>
      </c>
      <c r="G638" s="240" t="s">
        <v>4246</v>
      </c>
      <c r="H638" s="240" t="s">
        <v>2268</v>
      </c>
      <c r="I638" s="240" t="s">
        <v>2272</v>
      </c>
      <c r="J638" s="242">
        <v>2.742</v>
      </c>
      <c r="K638" s="242">
        <v>1.968</v>
      </c>
      <c r="L638" s="241">
        <v>-2</v>
      </c>
      <c r="M638" s="241">
        <v>-0.6</v>
      </c>
      <c r="N638" s="241">
        <v>-2.4</v>
      </c>
      <c r="O638" s="241">
        <v>3.1</v>
      </c>
      <c r="P638" s="241">
        <v>4.7</v>
      </c>
      <c r="Q638" s="241">
        <v>-1.1000000000000001</v>
      </c>
      <c r="R638" s="241">
        <v>-1.3</v>
      </c>
      <c r="S638" s="241">
        <v>4.7</v>
      </c>
      <c r="T638" s="237">
        <v>0.5</v>
      </c>
      <c r="U638" s="237">
        <v>-0.8</v>
      </c>
      <c r="V638" s="237">
        <v>-0.6</v>
      </c>
      <c r="W638" s="237">
        <v>0</v>
      </c>
      <c r="X638" s="237">
        <v>0</v>
      </c>
      <c r="Y638" s="242" t="s">
        <v>2273</v>
      </c>
      <c r="Z638" s="242" t="s">
        <v>2273</v>
      </c>
      <c r="AA638" s="242" t="s">
        <v>2273</v>
      </c>
      <c r="AB638" s="242" t="s">
        <v>2273</v>
      </c>
      <c r="AC638" s="242" t="s">
        <v>2273</v>
      </c>
      <c r="AD638" s="242" t="s">
        <v>2273</v>
      </c>
      <c r="AE638" s="242" t="s">
        <v>2273</v>
      </c>
      <c r="AF638" s="242" t="s">
        <v>2273</v>
      </c>
      <c r="AG638" s="242" t="s">
        <v>2273</v>
      </c>
      <c r="AH638" s="242" t="s">
        <v>2273</v>
      </c>
      <c r="AI638" s="242" t="s">
        <v>2273</v>
      </c>
      <c r="AJ638" s="242" t="s">
        <v>2273</v>
      </c>
      <c r="AK638" s="242" t="s">
        <v>2273</v>
      </c>
      <c r="AL638" s="242" t="s">
        <v>2273</v>
      </c>
      <c r="AM638" s="242" t="s">
        <v>2273</v>
      </c>
      <c r="AN638" s="242" t="s">
        <v>2273</v>
      </c>
      <c r="AO638" s="242" t="s">
        <v>2273</v>
      </c>
      <c r="AP638" s="242" t="s">
        <v>2273</v>
      </c>
      <c r="AQ638" s="242" t="s">
        <v>2273</v>
      </c>
      <c r="AR638" s="242" t="s">
        <v>2273</v>
      </c>
      <c r="AS638" s="242" t="s">
        <v>2273</v>
      </c>
      <c r="AT638" s="242" t="s">
        <v>2273</v>
      </c>
      <c r="AU638" s="242" t="s">
        <v>2273</v>
      </c>
    </row>
    <row r="639" spans="2:47" ht="63" hidden="1">
      <c r="B639" s="234" t="s">
        <v>4247</v>
      </c>
      <c r="C639" s="235" t="s">
        <v>4248</v>
      </c>
      <c r="D639" s="235" t="s">
        <v>2268</v>
      </c>
      <c r="E639" s="235" t="s">
        <v>2268</v>
      </c>
      <c r="F639" s="235" t="s">
        <v>4249</v>
      </c>
      <c r="G639" s="235" t="s">
        <v>4250</v>
      </c>
      <c r="H639" s="235" t="s">
        <v>2268</v>
      </c>
      <c r="I639" s="235" t="s">
        <v>2272</v>
      </c>
      <c r="J639" s="238">
        <v>16.7</v>
      </c>
      <c r="K639" s="238">
        <v>16.600000000000001</v>
      </c>
      <c r="L639" s="238">
        <v>16.600000000000001</v>
      </c>
      <c r="M639" s="238">
        <v>16.600000000000001</v>
      </c>
      <c r="N639" s="238">
        <v>16.5</v>
      </c>
      <c r="O639" s="238">
        <v>16.5</v>
      </c>
      <c r="P639" s="238">
        <v>16.5</v>
      </c>
      <c r="Q639" s="238" t="s">
        <v>2273</v>
      </c>
      <c r="R639" s="238" t="s">
        <v>2273</v>
      </c>
      <c r="S639" s="238" t="s">
        <v>2273</v>
      </c>
      <c r="T639" s="238" t="s">
        <v>2273</v>
      </c>
      <c r="U639" s="238" t="s">
        <v>2273</v>
      </c>
      <c r="V639" s="238" t="s">
        <v>2273</v>
      </c>
      <c r="W639" s="238" t="s">
        <v>2273</v>
      </c>
      <c r="X639" s="238" t="s">
        <v>2273</v>
      </c>
      <c r="Y639" s="238" t="s">
        <v>2273</v>
      </c>
      <c r="Z639" s="238" t="s">
        <v>2273</v>
      </c>
      <c r="AA639" s="238" t="s">
        <v>2273</v>
      </c>
      <c r="AB639" s="238" t="s">
        <v>2273</v>
      </c>
      <c r="AC639" s="238" t="s">
        <v>2273</v>
      </c>
      <c r="AD639" s="238" t="s">
        <v>2273</v>
      </c>
      <c r="AE639" s="238" t="s">
        <v>2273</v>
      </c>
      <c r="AF639" s="238" t="s">
        <v>2273</v>
      </c>
      <c r="AG639" s="238" t="s">
        <v>2273</v>
      </c>
      <c r="AH639" s="238" t="s">
        <v>2273</v>
      </c>
      <c r="AI639" s="238" t="s">
        <v>2273</v>
      </c>
      <c r="AJ639" s="238" t="s">
        <v>2273</v>
      </c>
      <c r="AK639" s="238" t="s">
        <v>2273</v>
      </c>
      <c r="AL639" s="238" t="s">
        <v>2273</v>
      </c>
      <c r="AM639" s="238" t="s">
        <v>2273</v>
      </c>
      <c r="AN639" s="238" t="s">
        <v>2273</v>
      </c>
      <c r="AO639" s="238" t="s">
        <v>2273</v>
      </c>
      <c r="AP639" s="238" t="s">
        <v>2273</v>
      </c>
      <c r="AQ639" s="238" t="s">
        <v>2273</v>
      </c>
      <c r="AR639" s="238" t="s">
        <v>2273</v>
      </c>
      <c r="AS639" s="238" t="s">
        <v>2273</v>
      </c>
      <c r="AT639" s="238" t="s">
        <v>2273</v>
      </c>
      <c r="AU639" s="238" t="s">
        <v>2273</v>
      </c>
    </row>
    <row r="640" spans="2:47" ht="63" hidden="1">
      <c r="B640" s="239" t="s">
        <v>4251</v>
      </c>
      <c r="C640" s="240" t="s">
        <v>4252</v>
      </c>
      <c r="D640" s="240" t="s">
        <v>2268</v>
      </c>
      <c r="E640" s="240" t="s">
        <v>2465</v>
      </c>
      <c r="F640" s="240" t="s">
        <v>2587</v>
      </c>
      <c r="G640" s="240" t="s">
        <v>4253</v>
      </c>
      <c r="H640" s="240" t="s">
        <v>2268</v>
      </c>
      <c r="I640" s="240" t="s">
        <v>2272</v>
      </c>
      <c r="J640" s="242">
        <v>6.2659999999999993E-2</v>
      </c>
      <c r="K640" s="241">
        <v>6.6500000000000004E-2</v>
      </c>
      <c r="L640" s="242">
        <v>7.0110000000000006E-2</v>
      </c>
      <c r="M640" s="242">
        <v>7.1650000000000005E-2</v>
      </c>
      <c r="N640" s="242">
        <v>7.2840000000000002E-2</v>
      </c>
      <c r="O640" s="242">
        <v>7.7439999999999995E-2</v>
      </c>
      <c r="P640" s="242">
        <v>7.9320000000000002E-2</v>
      </c>
      <c r="Q640" s="241">
        <v>7.9700000000000007E-2</v>
      </c>
      <c r="R640" s="241">
        <v>8.2599999999999993E-2</v>
      </c>
      <c r="S640" s="241">
        <v>8.48E-2</v>
      </c>
      <c r="T640" s="237">
        <v>8.6500000000000007E-2</v>
      </c>
      <c r="U640" s="237">
        <v>8.8599999999999998E-2</v>
      </c>
      <c r="V640" s="237">
        <v>9.11E-2</v>
      </c>
      <c r="W640" s="237">
        <v>9.3600000000000003E-2</v>
      </c>
      <c r="X640" s="237">
        <v>9.6400000000000013E-2</v>
      </c>
      <c r="Y640" s="242" t="s">
        <v>2273</v>
      </c>
      <c r="Z640" s="242" t="s">
        <v>2273</v>
      </c>
      <c r="AA640" s="242" t="s">
        <v>2273</v>
      </c>
      <c r="AB640" s="242" t="s">
        <v>2273</v>
      </c>
      <c r="AC640" s="242" t="s">
        <v>2273</v>
      </c>
      <c r="AD640" s="242" t="s">
        <v>2273</v>
      </c>
      <c r="AE640" s="242" t="s">
        <v>2273</v>
      </c>
      <c r="AF640" s="242" t="s">
        <v>2273</v>
      </c>
      <c r="AG640" s="242" t="s">
        <v>2273</v>
      </c>
      <c r="AH640" s="242" t="s">
        <v>2273</v>
      </c>
      <c r="AI640" s="242" t="s">
        <v>2273</v>
      </c>
      <c r="AJ640" s="242" t="s">
        <v>2273</v>
      </c>
      <c r="AK640" s="242" t="s">
        <v>2273</v>
      </c>
      <c r="AL640" s="242" t="s">
        <v>2273</v>
      </c>
      <c r="AM640" s="242" t="s">
        <v>2273</v>
      </c>
      <c r="AN640" s="242" t="s">
        <v>2273</v>
      </c>
      <c r="AO640" s="242" t="s">
        <v>2273</v>
      </c>
      <c r="AP640" s="242" t="s">
        <v>2273</v>
      </c>
      <c r="AQ640" s="242" t="s">
        <v>2273</v>
      </c>
      <c r="AR640" s="242" t="s">
        <v>2273</v>
      </c>
      <c r="AS640" s="242" t="s">
        <v>2273</v>
      </c>
      <c r="AT640" s="242" t="s">
        <v>2273</v>
      </c>
      <c r="AU640" s="242" t="s">
        <v>2273</v>
      </c>
    </row>
    <row r="641" spans="2:47" ht="94.5" hidden="1">
      <c r="B641" s="234" t="s">
        <v>4254</v>
      </c>
      <c r="C641" s="235" t="s">
        <v>4255</v>
      </c>
      <c r="D641" s="235" t="s">
        <v>2483</v>
      </c>
      <c r="E641" s="235" t="s">
        <v>2268</v>
      </c>
      <c r="F641" s="235" t="s">
        <v>2285</v>
      </c>
      <c r="G641" s="235" t="s">
        <v>4256</v>
      </c>
      <c r="H641" s="235" t="s">
        <v>2287</v>
      </c>
      <c r="I641" s="235" t="s">
        <v>2272</v>
      </c>
      <c r="J641" s="236">
        <v>33970</v>
      </c>
      <c r="K641" s="236">
        <v>34310</v>
      </c>
      <c r="L641" s="236">
        <v>35600</v>
      </c>
      <c r="M641" s="236">
        <v>35380</v>
      </c>
      <c r="N641" s="236">
        <v>35390</v>
      </c>
      <c r="O641" s="236">
        <v>35880</v>
      </c>
      <c r="P641" s="236">
        <v>36270</v>
      </c>
      <c r="Q641" s="236">
        <v>36250</v>
      </c>
      <c r="R641" s="236">
        <v>36130</v>
      </c>
      <c r="S641" s="236">
        <v>35890</v>
      </c>
      <c r="T641" s="237">
        <v>35890</v>
      </c>
      <c r="U641" s="237">
        <v>36140</v>
      </c>
      <c r="V641" s="237">
        <v>36490</v>
      </c>
      <c r="W641" s="237">
        <v>37000</v>
      </c>
      <c r="X641" s="237">
        <v>37370</v>
      </c>
      <c r="Y641" s="237">
        <v>37810</v>
      </c>
      <c r="Z641" s="237">
        <v>38320</v>
      </c>
      <c r="AA641" s="237">
        <v>38870</v>
      </c>
      <c r="AB641" s="237">
        <v>39420</v>
      </c>
      <c r="AC641" s="237">
        <v>39940</v>
      </c>
      <c r="AD641" s="238" t="s">
        <v>2273</v>
      </c>
      <c r="AE641" s="238" t="s">
        <v>2273</v>
      </c>
      <c r="AF641" s="238" t="s">
        <v>2273</v>
      </c>
      <c r="AG641" s="238" t="s">
        <v>2273</v>
      </c>
      <c r="AH641" s="238" t="s">
        <v>2273</v>
      </c>
      <c r="AI641" s="238" t="s">
        <v>2273</v>
      </c>
      <c r="AJ641" s="238" t="s">
        <v>2273</v>
      </c>
      <c r="AK641" s="238" t="s">
        <v>2273</v>
      </c>
      <c r="AL641" s="238" t="s">
        <v>2273</v>
      </c>
      <c r="AM641" s="238" t="s">
        <v>2273</v>
      </c>
      <c r="AN641" s="238" t="s">
        <v>2273</v>
      </c>
      <c r="AO641" s="238" t="s">
        <v>2273</v>
      </c>
      <c r="AP641" s="238" t="s">
        <v>2273</v>
      </c>
      <c r="AQ641" s="238" t="s">
        <v>2273</v>
      </c>
      <c r="AR641" s="238" t="s">
        <v>2273</v>
      </c>
      <c r="AS641" s="238" t="s">
        <v>2273</v>
      </c>
      <c r="AT641" s="238" t="s">
        <v>2273</v>
      </c>
      <c r="AU641" s="238" t="s">
        <v>2273</v>
      </c>
    </row>
    <row r="642" spans="2:47" ht="52.5" hidden="1">
      <c r="B642" s="239" t="s">
        <v>4257</v>
      </c>
      <c r="C642" s="240" t="s">
        <v>4258</v>
      </c>
      <c r="D642" s="240" t="s">
        <v>2483</v>
      </c>
      <c r="E642" s="240" t="s">
        <v>2268</v>
      </c>
      <c r="F642" s="240" t="s">
        <v>2951</v>
      </c>
      <c r="G642" s="240" t="s">
        <v>4259</v>
      </c>
      <c r="H642" s="240" t="s">
        <v>2268</v>
      </c>
      <c r="I642" s="240" t="s">
        <v>2272</v>
      </c>
      <c r="J642" s="241">
        <v>33910</v>
      </c>
      <c r="K642" s="241">
        <v>35960</v>
      </c>
      <c r="L642" s="241">
        <v>35040</v>
      </c>
      <c r="M642" s="241">
        <v>34310</v>
      </c>
      <c r="N642" s="241">
        <v>35830</v>
      </c>
      <c r="O642" s="241">
        <v>37800</v>
      </c>
      <c r="P642" s="241">
        <v>36270</v>
      </c>
      <c r="Q642" s="241">
        <v>36170</v>
      </c>
      <c r="R642" s="241">
        <v>38080</v>
      </c>
      <c r="S642" s="241">
        <v>35030</v>
      </c>
      <c r="T642" s="237">
        <v>36460</v>
      </c>
      <c r="U642" s="237">
        <v>39520</v>
      </c>
      <c r="V642" s="237">
        <v>42220</v>
      </c>
      <c r="W642" s="237">
        <v>43850</v>
      </c>
      <c r="X642" s="237">
        <v>44100</v>
      </c>
      <c r="Y642" s="237">
        <v>46240</v>
      </c>
      <c r="Z642" s="237">
        <v>48720</v>
      </c>
      <c r="AA642" s="237">
        <v>51470</v>
      </c>
      <c r="AB642" s="237">
        <v>54460</v>
      </c>
      <c r="AC642" s="237">
        <v>57630</v>
      </c>
      <c r="AD642" s="242" t="s">
        <v>2273</v>
      </c>
      <c r="AE642" s="242" t="s">
        <v>2273</v>
      </c>
      <c r="AF642" s="242" t="s">
        <v>2273</v>
      </c>
      <c r="AG642" s="242" t="s">
        <v>2273</v>
      </c>
      <c r="AH642" s="242" t="s">
        <v>2273</v>
      </c>
      <c r="AI642" s="242" t="s">
        <v>2273</v>
      </c>
      <c r="AJ642" s="242" t="s">
        <v>2273</v>
      </c>
      <c r="AK642" s="242" t="s">
        <v>2273</v>
      </c>
      <c r="AL642" s="242" t="s">
        <v>2273</v>
      </c>
      <c r="AM642" s="242" t="s">
        <v>2273</v>
      </c>
      <c r="AN642" s="242" t="s">
        <v>2273</v>
      </c>
      <c r="AO642" s="242" t="s">
        <v>2273</v>
      </c>
      <c r="AP642" s="242" t="s">
        <v>2273</v>
      </c>
      <c r="AQ642" s="242" t="s">
        <v>2273</v>
      </c>
      <c r="AR642" s="242" t="s">
        <v>2273</v>
      </c>
      <c r="AS642" s="242" t="s">
        <v>2273</v>
      </c>
      <c r="AT642" s="242" t="s">
        <v>2273</v>
      </c>
      <c r="AU642" s="242" t="s">
        <v>2273</v>
      </c>
    </row>
    <row r="643" spans="2:47" ht="84" hidden="1">
      <c r="B643" s="234" t="s">
        <v>4260</v>
      </c>
      <c r="C643" s="235" t="s">
        <v>4261</v>
      </c>
      <c r="D643" s="235" t="s">
        <v>2268</v>
      </c>
      <c r="E643" s="235" t="s">
        <v>2465</v>
      </c>
      <c r="F643" s="235" t="s">
        <v>2807</v>
      </c>
      <c r="G643" s="235" t="s">
        <v>4262</v>
      </c>
      <c r="H643" s="235" t="s">
        <v>2268</v>
      </c>
      <c r="I643" s="235" t="s">
        <v>2272</v>
      </c>
      <c r="J643" s="238">
        <v>103.86</v>
      </c>
      <c r="K643" s="238">
        <v>112.86</v>
      </c>
      <c r="L643" s="238">
        <v>111.98</v>
      </c>
      <c r="M643" s="238">
        <v>96.003</v>
      </c>
      <c r="N643" s="238">
        <v>100.09</v>
      </c>
      <c r="O643" s="238" t="s">
        <v>2273</v>
      </c>
      <c r="P643" s="236">
        <v>79.489999999999995</v>
      </c>
      <c r="Q643" s="236">
        <v>66.03</v>
      </c>
      <c r="R643" s="236">
        <v>72</v>
      </c>
      <c r="S643" s="238" t="s">
        <v>2273</v>
      </c>
      <c r="T643" s="238" t="s">
        <v>2273</v>
      </c>
      <c r="U643" s="238" t="s">
        <v>2273</v>
      </c>
      <c r="V643" s="238" t="s">
        <v>2273</v>
      </c>
      <c r="W643" s="238" t="s">
        <v>2273</v>
      </c>
      <c r="X643" s="238" t="s">
        <v>2273</v>
      </c>
      <c r="Y643" s="238" t="s">
        <v>2273</v>
      </c>
      <c r="Z643" s="238" t="s">
        <v>2273</v>
      </c>
      <c r="AA643" s="238" t="s">
        <v>2273</v>
      </c>
      <c r="AB643" s="238" t="s">
        <v>2273</v>
      </c>
      <c r="AC643" s="238" t="s">
        <v>2273</v>
      </c>
      <c r="AD643" s="238" t="s">
        <v>2273</v>
      </c>
      <c r="AE643" s="238" t="s">
        <v>2273</v>
      </c>
      <c r="AF643" s="238" t="s">
        <v>2273</v>
      </c>
      <c r="AG643" s="238" t="s">
        <v>2273</v>
      </c>
      <c r="AH643" s="238" t="s">
        <v>2273</v>
      </c>
      <c r="AI643" s="238" t="s">
        <v>2273</v>
      </c>
      <c r="AJ643" s="238" t="s">
        <v>2273</v>
      </c>
      <c r="AK643" s="238" t="s">
        <v>2273</v>
      </c>
      <c r="AL643" s="238" t="s">
        <v>2273</v>
      </c>
      <c r="AM643" s="238" t="s">
        <v>2273</v>
      </c>
      <c r="AN643" s="238" t="s">
        <v>2273</v>
      </c>
      <c r="AO643" s="238" t="s">
        <v>2273</v>
      </c>
      <c r="AP643" s="238" t="s">
        <v>2273</v>
      </c>
      <c r="AQ643" s="238" t="s">
        <v>2273</v>
      </c>
      <c r="AR643" s="238" t="s">
        <v>2273</v>
      </c>
      <c r="AS643" s="238" t="s">
        <v>2273</v>
      </c>
      <c r="AT643" s="238" t="s">
        <v>2273</v>
      </c>
      <c r="AU643" s="238" t="s">
        <v>2273</v>
      </c>
    </row>
    <row r="644" spans="2:47" ht="63" hidden="1">
      <c r="B644" s="239" t="s">
        <v>4263</v>
      </c>
      <c r="C644" s="240" t="s">
        <v>4264</v>
      </c>
      <c r="D644" s="240" t="s">
        <v>2268</v>
      </c>
      <c r="E644" s="240" t="s">
        <v>2268</v>
      </c>
      <c r="F644" s="240" t="s">
        <v>2587</v>
      </c>
      <c r="G644" s="240" t="s">
        <v>4265</v>
      </c>
      <c r="H644" s="240" t="s">
        <v>2268</v>
      </c>
      <c r="I644" s="240" t="s">
        <v>2272</v>
      </c>
      <c r="J644" s="242">
        <v>29.05</v>
      </c>
      <c r="K644" s="241">
        <v>29.2</v>
      </c>
      <c r="L644" s="241">
        <v>29.3</v>
      </c>
      <c r="M644" s="241">
        <v>29.6</v>
      </c>
      <c r="N644" s="241">
        <v>29.8</v>
      </c>
      <c r="O644" s="241">
        <v>30.1</v>
      </c>
      <c r="P644" s="241">
        <v>30.4</v>
      </c>
      <c r="Q644" s="241">
        <v>30.3</v>
      </c>
      <c r="R644" s="241">
        <v>31</v>
      </c>
      <c r="S644" s="241">
        <v>31.7</v>
      </c>
      <c r="T644" s="237">
        <v>32.299999999999997</v>
      </c>
      <c r="U644" s="237">
        <v>32.9</v>
      </c>
      <c r="V644" s="237">
        <v>33.6</v>
      </c>
      <c r="W644" s="237">
        <v>34.200000000000003</v>
      </c>
      <c r="X644" s="237">
        <v>34.9</v>
      </c>
      <c r="Y644" s="242" t="s">
        <v>2273</v>
      </c>
      <c r="Z644" s="242" t="s">
        <v>2273</v>
      </c>
      <c r="AA644" s="242" t="s">
        <v>2273</v>
      </c>
      <c r="AB644" s="242" t="s">
        <v>2273</v>
      </c>
      <c r="AC644" s="242" t="s">
        <v>2273</v>
      </c>
      <c r="AD644" s="242" t="s">
        <v>2273</v>
      </c>
      <c r="AE644" s="242" t="s">
        <v>2273</v>
      </c>
      <c r="AF644" s="242" t="s">
        <v>2273</v>
      </c>
      <c r="AG644" s="242" t="s">
        <v>2273</v>
      </c>
      <c r="AH644" s="242" t="s">
        <v>2273</v>
      </c>
      <c r="AI644" s="242" t="s">
        <v>2273</v>
      </c>
      <c r="AJ644" s="242" t="s">
        <v>2273</v>
      </c>
      <c r="AK644" s="242" t="s">
        <v>2273</v>
      </c>
      <c r="AL644" s="242" t="s">
        <v>2273</v>
      </c>
      <c r="AM644" s="242" t="s">
        <v>2273</v>
      </c>
      <c r="AN644" s="242" t="s">
        <v>2273</v>
      </c>
      <c r="AO644" s="242" t="s">
        <v>2273</v>
      </c>
      <c r="AP644" s="242" t="s">
        <v>2273</v>
      </c>
      <c r="AQ644" s="242" t="s">
        <v>2273</v>
      </c>
      <c r="AR644" s="242" t="s">
        <v>2273</v>
      </c>
      <c r="AS644" s="242" t="s">
        <v>2273</v>
      </c>
      <c r="AT644" s="242" t="s">
        <v>2273</v>
      </c>
      <c r="AU644" s="242" t="s">
        <v>2273</v>
      </c>
    </row>
    <row r="645" spans="2:47" ht="31.5" hidden="1">
      <c r="B645" s="234" t="s">
        <v>4266</v>
      </c>
      <c r="C645" s="235" t="s">
        <v>4267</v>
      </c>
      <c r="D645" s="235" t="s">
        <v>2268</v>
      </c>
      <c r="E645" s="235" t="s">
        <v>2268</v>
      </c>
      <c r="F645" s="235" t="s">
        <v>4268</v>
      </c>
      <c r="G645" s="235" t="s">
        <v>4269</v>
      </c>
      <c r="H645" s="235" t="s">
        <v>2268</v>
      </c>
      <c r="I645" s="235" t="s">
        <v>2272</v>
      </c>
      <c r="J645" s="238" t="s">
        <v>2273</v>
      </c>
      <c r="K645" s="238" t="s">
        <v>2273</v>
      </c>
      <c r="L645" s="238" t="s">
        <v>2273</v>
      </c>
      <c r="M645" s="238" t="s">
        <v>2273</v>
      </c>
      <c r="N645" s="238" t="s">
        <v>2273</v>
      </c>
      <c r="O645" s="238" t="s">
        <v>2273</v>
      </c>
      <c r="P645" s="238" t="s">
        <v>2273</v>
      </c>
      <c r="Q645" s="238" t="s">
        <v>2273</v>
      </c>
      <c r="R645" s="238" t="s">
        <v>2273</v>
      </c>
      <c r="S645" s="238" t="s">
        <v>2273</v>
      </c>
      <c r="T645" s="238" t="s">
        <v>2273</v>
      </c>
      <c r="U645" s="238" t="s">
        <v>2273</v>
      </c>
      <c r="V645" s="238" t="s">
        <v>2273</v>
      </c>
      <c r="W645" s="238" t="s">
        <v>2273</v>
      </c>
      <c r="X645" s="238" t="s">
        <v>2273</v>
      </c>
      <c r="Y645" s="238" t="s">
        <v>2273</v>
      </c>
      <c r="Z645" s="238" t="s">
        <v>2273</v>
      </c>
      <c r="AA645" s="238" t="s">
        <v>2273</v>
      </c>
      <c r="AB645" s="238" t="s">
        <v>2273</v>
      </c>
      <c r="AC645" s="238" t="s">
        <v>2273</v>
      </c>
      <c r="AD645" s="238" t="s">
        <v>2273</v>
      </c>
      <c r="AE645" s="238" t="s">
        <v>2273</v>
      </c>
      <c r="AF645" s="238" t="s">
        <v>2273</v>
      </c>
      <c r="AG645" s="238" t="s">
        <v>2273</v>
      </c>
      <c r="AH645" s="238" t="s">
        <v>2273</v>
      </c>
      <c r="AI645" s="238" t="s">
        <v>2273</v>
      </c>
      <c r="AJ645" s="238" t="s">
        <v>2273</v>
      </c>
      <c r="AK645" s="238" t="s">
        <v>2273</v>
      </c>
      <c r="AL645" s="238" t="s">
        <v>2273</v>
      </c>
      <c r="AM645" s="238" t="s">
        <v>2273</v>
      </c>
      <c r="AN645" s="238" t="s">
        <v>2273</v>
      </c>
      <c r="AO645" s="238" t="s">
        <v>2273</v>
      </c>
      <c r="AP645" s="238" t="s">
        <v>2273</v>
      </c>
      <c r="AQ645" s="238" t="s">
        <v>2273</v>
      </c>
      <c r="AR645" s="238" t="s">
        <v>2273</v>
      </c>
      <c r="AS645" s="238" t="s">
        <v>2273</v>
      </c>
      <c r="AT645" s="238" t="s">
        <v>2273</v>
      </c>
      <c r="AU645" s="238" t="s">
        <v>2273</v>
      </c>
    </row>
    <row r="646" spans="2:47" ht="31.5" hidden="1">
      <c r="B646" s="239" t="s">
        <v>4270</v>
      </c>
      <c r="C646" s="240" t="s">
        <v>4271</v>
      </c>
      <c r="D646" s="240" t="s">
        <v>2268</v>
      </c>
      <c r="E646" s="240" t="s">
        <v>2268</v>
      </c>
      <c r="F646" s="240" t="s">
        <v>2425</v>
      </c>
      <c r="G646" s="240" t="s">
        <v>4272</v>
      </c>
      <c r="H646" s="240" t="s">
        <v>2268</v>
      </c>
      <c r="I646" s="240" t="s">
        <v>2272</v>
      </c>
      <c r="J646" s="242">
        <v>4.2251028624518794</v>
      </c>
      <c r="K646" s="242">
        <v>0.29289413362763028</v>
      </c>
      <c r="L646" s="242">
        <v>-9.2224996825665428</v>
      </c>
      <c r="M646" s="242">
        <v>7.0496083550913857</v>
      </c>
      <c r="N646" s="242">
        <v>-3.9851916376306584</v>
      </c>
      <c r="O646" s="242">
        <v>-7.3939668859151713</v>
      </c>
      <c r="P646" s="242">
        <v>-6.1670340435953985</v>
      </c>
      <c r="Q646" s="242">
        <v>-3.2470244309876661</v>
      </c>
      <c r="R646" s="242">
        <v>1.4082227258012336</v>
      </c>
      <c r="S646" s="241">
        <v>7.8333061879370058</v>
      </c>
      <c r="T646" s="237">
        <v>0.98655461362568975</v>
      </c>
      <c r="U646" s="237">
        <v>2.7055356536952679</v>
      </c>
      <c r="V646" s="237">
        <v>2.6958940288982047</v>
      </c>
      <c r="W646" s="237">
        <v>2.8267070340436184</v>
      </c>
      <c r="X646" s="237">
        <v>2.894799306038065</v>
      </c>
      <c r="Y646" s="242" t="s">
        <v>2273</v>
      </c>
      <c r="Z646" s="242" t="s">
        <v>2273</v>
      </c>
      <c r="AA646" s="242" t="s">
        <v>2273</v>
      </c>
      <c r="AB646" s="242" t="s">
        <v>2273</v>
      </c>
      <c r="AC646" s="242" t="s">
        <v>2273</v>
      </c>
      <c r="AD646" s="242" t="s">
        <v>2273</v>
      </c>
      <c r="AE646" s="242" t="s">
        <v>2273</v>
      </c>
      <c r="AF646" s="242" t="s">
        <v>2273</v>
      </c>
      <c r="AG646" s="242" t="s">
        <v>2273</v>
      </c>
      <c r="AH646" s="242" t="s">
        <v>2273</v>
      </c>
      <c r="AI646" s="242" t="s">
        <v>2273</v>
      </c>
      <c r="AJ646" s="242" t="s">
        <v>2273</v>
      </c>
      <c r="AK646" s="242" t="s">
        <v>2273</v>
      </c>
      <c r="AL646" s="242" t="s">
        <v>2273</v>
      </c>
      <c r="AM646" s="242" t="s">
        <v>2273</v>
      </c>
      <c r="AN646" s="242" t="s">
        <v>2273</v>
      </c>
      <c r="AO646" s="242" t="s">
        <v>2273</v>
      </c>
      <c r="AP646" s="242" t="s">
        <v>2273</v>
      </c>
      <c r="AQ646" s="242" t="s">
        <v>2273</v>
      </c>
      <c r="AR646" s="242" t="s">
        <v>2273</v>
      </c>
      <c r="AS646" s="242" t="s">
        <v>2273</v>
      </c>
      <c r="AT646" s="242" t="s">
        <v>2273</v>
      </c>
      <c r="AU646" s="242" t="s">
        <v>2273</v>
      </c>
    </row>
    <row r="647" spans="2:47" ht="52.5" hidden="1">
      <c r="B647" s="234" t="s">
        <v>4273</v>
      </c>
      <c r="C647" s="235" t="s">
        <v>4274</v>
      </c>
      <c r="D647" s="235" t="s">
        <v>2268</v>
      </c>
      <c r="E647" s="235" t="s">
        <v>2268</v>
      </c>
      <c r="F647" s="235" t="s">
        <v>2425</v>
      </c>
      <c r="G647" s="235" t="s">
        <v>4275</v>
      </c>
      <c r="H647" s="235" t="s">
        <v>2268</v>
      </c>
      <c r="I647" s="235" t="s">
        <v>2272</v>
      </c>
      <c r="J647" s="238">
        <v>0.16404519090569339</v>
      </c>
      <c r="K647" s="238">
        <v>0.15958294324657235</v>
      </c>
      <c r="L647" s="238">
        <v>0.14102104019717698</v>
      </c>
      <c r="M647" s="238">
        <v>0.14682511159603756</v>
      </c>
      <c r="N647" s="238">
        <v>0.13661040491026563</v>
      </c>
      <c r="O647" s="238">
        <v>0.12275586465166258</v>
      </c>
      <c r="P647" s="238">
        <v>0.11250561324075248</v>
      </c>
      <c r="Q647" s="238">
        <v>0.10984028887747066</v>
      </c>
      <c r="R647" s="238">
        <v>0.1068472030989384</v>
      </c>
      <c r="S647" s="236">
        <v>0.11226108522911721</v>
      </c>
      <c r="T647" s="237">
        <v>0.11167816991702076</v>
      </c>
      <c r="U647" s="237">
        <v>0.11196962757306898</v>
      </c>
      <c r="V647" s="237">
        <v>0.11182389874504486</v>
      </c>
      <c r="W647" s="237">
        <v>0.11189676315905692</v>
      </c>
      <c r="X647" s="237">
        <v>0.11186033095205089</v>
      </c>
      <c r="Y647" s="238" t="s">
        <v>2273</v>
      </c>
      <c r="Z647" s="238" t="s">
        <v>2273</v>
      </c>
      <c r="AA647" s="238" t="s">
        <v>2273</v>
      </c>
      <c r="AB647" s="238" t="s">
        <v>2273</v>
      </c>
      <c r="AC647" s="238" t="s">
        <v>2273</v>
      </c>
      <c r="AD647" s="238" t="s">
        <v>2273</v>
      </c>
      <c r="AE647" s="238" t="s">
        <v>2273</v>
      </c>
      <c r="AF647" s="238" t="s">
        <v>2273</v>
      </c>
      <c r="AG647" s="238" t="s">
        <v>2273</v>
      </c>
      <c r="AH647" s="238" t="s">
        <v>2273</v>
      </c>
      <c r="AI647" s="238" t="s">
        <v>2273</v>
      </c>
      <c r="AJ647" s="238" t="s">
        <v>2273</v>
      </c>
      <c r="AK647" s="238" t="s">
        <v>2273</v>
      </c>
      <c r="AL647" s="238" t="s">
        <v>2273</v>
      </c>
      <c r="AM647" s="238" t="s">
        <v>2273</v>
      </c>
      <c r="AN647" s="238" t="s">
        <v>2273</v>
      </c>
      <c r="AO647" s="238" t="s">
        <v>2273</v>
      </c>
      <c r="AP647" s="238" t="s">
        <v>2273</v>
      </c>
      <c r="AQ647" s="238" t="s">
        <v>2273</v>
      </c>
      <c r="AR647" s="238" t="s">
        <v>2273</v>
      </c>
      <c r="AS647" s="238" t="s">
        <v>2273</v>
      </c>
      <c r="AT647" s="238" t="s">
        <v>2273</v>
      </c>
      <c r="AU647" s="238" t="s">
        <v>2273</v>
      </c>
    </row>
    <row r="648" spans="2:47" ht="21" hidden="1">
      <c r="B648" s="239" t="s">
        <v>4276</v>
      </c>
      <c r="C648" s="240" t="s">
        <v>4277</v>
      </c>
      <c r="D648" s="240" t="s">
        <v>2432</v>
      </c>
      <c r="E648" s="240" t="s">
        <v>2433</v>
      </c>
      <c r="F648" s="240" t="s">
        <v>2434</v>
      </c>
      <c r="G648" s="240" t="s">
        <v>4278</v>
      </c>
      <c r="H648" s="240" t="s">
        <v>2268</v>
      </c>
      <c r="I648" s="240" t="s">
        <v>2272</v>
      </c>
      <c r="J648" s="242">
        <v>2355.8000000000002</v>
      </c>
      <c r="K648" s="242">
        <v>2362.6999999999998</v>
      </c>
      <c r="L648" s="242">
        <v>2144.8000000000002</v>
      </c>
      <c r="M648" s="242">
        <v>2296</v>
      </c>
      <c r="N648" s="242">
        <v>2204.5</v>
      </c>
      <c r="O648" s="242">
        <v>2041.5</v>
      </c>
      <c r="P648" s="242">
        <v>1915.6</v>
      </c>
      <c r="Q648" s="242">
        <v>1853.4</v>
      </c>
      <c r="R648" s="242">
        <v>1879.5</v>
      </c>
      <c r="S648" s="241">
        <v>2026.726989802276</v>
      </c>
      <c r="T648" s="237">
        <v>2046.7217584257676</v>
      </c>
      <c r="U648" s="237">
        <v>2102.0965453319154</v>
      </c>
      <c r="V648" s="237">
        <v>2158.7668405791942</v>
      </c>
      <c r="W648" s="237">
        <v>2219.7888547104476</v>
      </c>
      <c r="X648" s="237">
        <v>2284.047287072116</v>
      </c>
      <c r="Y648" s="242" t="s">
        <v>2273</v>
      </c>
      <c r="Z648" s="242" t="s">
        <v>2273</v>
      </c>
      <c r="AA648" s="242" t="s">
        <v>2273</v>
      </c>
      <c r="AB648" s="242" t="s">
        <v>2273</v>
      </c>
      <c r="AC648" s="242" t="s">
        <v>2273</v>
      </c>
      <c r="AD648" s="242" t="s">
        <v>2273</v>
      </c>
      <c r="AE648" s="242" t="s">
        <v>2273</v>
      </c>
      <c r="AF648" s="242" t="s">
        <v>2273</v>
      </c>
      <c r="AG648" s="242" t="s">
        <v>2273</v>
      </c>
      <c r="AH648" s="242" t="s">
        <v>2273</v>
      </c>
      <c r="AI648" s="242" t="s">
        <v>2273</v>
      </c>
      <c r="AJ648" s="242" t="s">
        <v>2273</v>
      </c>
      <c r="AK648" s="242" t="s">
        <v>2273</v>
      </c>
      <c r="AL648" s="242" t="s">
        <v>2273</v>
      </c>
      <c r="AM648" s="242" t="s">
        <v>2273</v>
      </c>
      <c r="AN648" s="242" t="s">
        <v>2273</v>
      </c>
      <c r="AO648" s="242" t="s">
        <v>2273</v>
      </c>
      <c r="AP648" s="242" t="s">
        <v>2273</v>
      </c>
      <c r="AQ648" s="242" t="s">
        <v>2273</v>
      </c>
      <c r="AR648" s="242" t="s">
        <v>2273</v>
      </c>
      <c r="AS648" s="242" t="s">
        <v>2273</v>
      </c>
      <c r="AT648" s="242" t="s">
        <v>2273</v>
      </c>
      <c r="AU648" s="242" t="s">
        <v>2273</v>
      </c>
    </row>
    <row r="649" spans="2:47" ht="52.5" hidden="1">
      <c r="B649" s="234" t="s">
        <v>4279</v>
      </c>
      <c r="C649" s="235" t="s">
        <v>4280</v>
      </c>
      <c r="D649" s="235" t="s">
        <v>2268</v>
      </c>
      <c r="E649" s="235" t="s">
        <v>2465</v>
      </c>
      <c r="F649" s="235" t="s">
        <v>2570</v>
      </c>
      <c r="G649" s="235" t="s">
        <v>4281</v>
      </c>
      <c r="H649" s="235" t="s">
        <v>2268</v>
      </c>
      <c r="I649" s="235" t="s">
        <v>2272</v>
      </c>
      <c r="J649" s="238">
        <v>51892.218999999997</v>
      </c>
      <c r="K649" s="238">
        <v>53751.478999999999</v>
      </c>
      <c r="L649" s="238">
        <v>54562.182000000001</v>
      </c>
      <c r="M649" s="238">
        <v>55713.362000000001</v>
      </c>
      <c r="N649" s="238">
        <v>57490.487999999998</v>
      </c>
      <c r="O649" s="238">
        <v>58139.684000000001</v>
      </c>
      <c r="P649" s="238">
        <v>58858.58</v>
      </c>
      <c r="Q649" s="238">
        <v>59932.283000000003</v>
      </c>
      <c r="R649" s="236">
        <v>60721.156000000003</v>
      </c>
      <c r="S649" s="236">
        <v>64352.632839999991</v>
      </c>
      <c r="T649" s="237">
        <v>67724.030599999998</v>
      </c>
      <c r="U649" s="237">
        <v>70663.107339999988</v>
      </c>
      <c r="V649" s="237">
        <v>73815.285279999982</v>
      </c>
      <c r="W649" s="237">
        <v>76846.046689999974</v>
      </c>
      <c r="X649" s="237">
        <v>79942.191169999991</v>
      </c>
      <c r="Y649" s="238" t="s">
        <v>2273</v>
      </c>
      <c r="Z649" s="238" t="s">
        <v>2273</v>
      </c>
      <c r="AA649" s="238" t="s">
        <v>2273</v>
      </c>
      <c r="AB649" s="238" t="s">
        <v>2273</v>
      </c>
      <c r="AC649" s="238" t="s">
        <v>2273</v>
      </c>
      <c r="AD649" s="238" t="s">
        <v>2273</v>
      </c>
      <c r="AE649" s="238" t="s">
        <v>2273</v>
      </c>
      <c r="AF649" s="238" t="s">
        <v>2273</v>
      </c>
      <c r="AG649" s="238" t="s">
        <v>2273</v>
      </c>
      <c r="AH649" s="238" t="s">
        <v>2273</v>
      </c>
      <c r="AI649" s="238" t="s">
        <v>2273</v>
      </c>
      <c r="AJ649" s="238" t="s">
        <v>2273</v>
      </c>
      <c r="AK649" s="238" t="s">
        <v>2273</v>
      </c>
      <c r="AL649" s="238" t="s">
        <v>2273</v>
      </c>
      <c r="AM649" s="238" t="s">
        <v>2273</v>
      </c>
      <c r="AN649" s="238" t="s">
        <v>2273</v>
      </c>
      <c r="AO649" s="238" t="s">
        <v>2273</v>
      </c>
      <c r="AP649" s="238" t="s">
        <v>2273</v>
      </c>
      <c r="AQ649" s="238" t="s">
        <v>2273</v>
      </c>
      <c r="AR649" s="238" t="s">
        <v>2273</v>
      </c>
      <c r="AS649" s="238" t="s">
        <v>2273</v>
      </c>
      <c r="AT649" s="238" t="s">
        <v>2273</v>
      </c>
      <c r="AU649" s="238" t="s">
        <v>2273</v>
      </c>
    </row>
    <row r="650" spans="2:47" ht="21" hidden="1">
      <c r="B650" s="239" t="s">
        <v>4282</v>
      </c>
      <c r="C650" s="240" t="s">
        <v>4283</v>
      </c>
      <c r="D650" s="240" t="s">
        <v>2268</v>
      </c>
      <c r="E650" s="240" t="s">
        <v>2268</v>
      </c>
      <c r="F650" s="240" t="s">
        <v>2574</v>
      </c>
      <c r="G650" s="240" t="s">
        <v>4284</v>
      </c>
      <c r="H650" s="240" t="s">
        <v>2268</v>
      </c>
      <c r="I650" s="240" t="s">
        <v>2272</v>
      </c>
      <c r="J650" s="242">
        <v>0.71850232925594337</v>
      </c>
      <c r="K650" s="242">
        <v>3.5829263728344385</v>
      </c>
      <c r="L650" s="242">
        <v>1.5082431499233717</v>
      </c>
      <c r="M650" s="242">
        <v>2.1098496390778543</v>
      </c>
      <c r="N650" s="242">
        <v>3.1897662180214503</v>
      </c>
      <c r="O650" s="242">
        <v>1.1292233247350403</v>
      </c>
      <c r="P650" s="242">
        <v>1.2364979486300554</v>
      </c>
      <c r="Q650" s="242">
        <v>1.8242081273452504</v>
      </c>
      <c r="R650" s="241">
        <v>1.3162739019970227</v>
      </c>
      <c r="S650" s="241">
        <v>5.980579223491711</v>
      </c>
      <c r="T650" s="237">
        <v>5.2389430101209999</v>
      </c>
      <c r="U650" s="237">
        <v>4.3397841415540261</v>
      </c>
      <c r="V650" s="237">
        <v>4.460853843906265</v>
      </c>
      <c r="W650" s="237">
        <v>4.1058723792823493</v>
      </c>
      <c r="X650" s="237">
        <v>4.0290224590081802</v>
      </c>
      <c r="Y650" s="242" t="s">
        <v>2273</v>
      </c>
      <c r="Z650" s="242" t="s">
        <v>2273</v>
      </c>
      <c r="AA650" s="242" t="s">
        <v>2273</v>
      </c>
      <c r="AB650" s="242" t="s">
        <v>2273</v>
      </c>
      <c r="AC650" s="242" t="s">
        <v>2273</v>
      </c>
      <c r="AD650" s="242" t="s">
        <v>2273</v>
      </c>
      <c r="AE650" s="242" t="s">
        <v>2273</v>
      </c>
      <c r="AF650" s="242" t="s">
        <v>2273</v>
      </c>
      <c r="AG650" s="242" t="s">
        <v>2273</v>
      </c>
      <c r="AH650" s="242" t="s">
        <v>2273</v>
      </c>
      <c r="AI650" s="242" t="s">
        <v>2273</v>
      </c>
      <c r="AJ650" s="242" t="s">
        <v>2273</v>
      </c>
      <c r="AK650" s="242" t="s">
        <v>2273</v>
      </c>
      <c r="AL650" s="242" t="s">
        <v>2273</v>
      </c>
      <c r="AM650" s="242" t="s">
        <v>2273</v>
      </c>
      <c r="AN650" s="242" t="s">
        <v>2273</v>
      </c>
      <c r="AO650" s="242" t="s">
        <v>2273</v>
      </c>
      <c r="AP650" s="242" t="s">
        <v>2273</v>
      </c>
      <c r="AQ650" s="242" t="s">
        <v>2273</v>
      </c>
      <c r="AR650" s="242" t="s">
        <v>2273</v>
      </c>
      <c r="AS650" s="242" t="s">
        <v>2273</v>
      </c>
      <c r="AT650" s="242" t="s">
        <v>2273</v>
      </c>
      <c r="AU650" s="242" t="s">
        <v>2273</v>
      </c>
    </row>
    <row r="651" spans="2:47" ht="52.5" hidden="1">
      <c r="B651" s="234" t="s">
        <v>4285</v>
      </c>
      <c r="C651" s="235" t="s">
        <v>4286</v>
      </c>
      <c r="D651" s="235" t="s">
        <v>2268</v>
      </c>
      <c r="E651" s="235" t="s">
        <v>2268</v>
      </c>
      <c r="F651" s="235" t="s">
        <v>2285</v>
      </c>
      <c r="G651" s="235" t="s">
        <v>4287</v>
      </c>
      <c r="H651" s="235" t="s">
        <v>2268</v>
      </c>
      <c r="I651" s="235" t="s">
        <v>2272</v>
      </c>
      <c r="J651" s="238">
        <v>103.58094494717565</v>
      </c>
      <c r="K651" s="238">
        <v>106.31637581383441</v>
      </c>
      <c r="L651" s="238">
        <v>106.9964171164595</v>
      </c>
      <c r="M651" s="238">
        <v>108.58191263517058</v>
      </c>
      <c r="N651" s="238">
        <v>111.60679239889842</v>
      </c>
      <c r="O651" s="238">
        <v>112.50613717154086</v>
      </c>
      <c r="P651" s="238">
        <v>113.61820378180926</v>
      </c>
      <c r="Q651" s="238">
        <v>115.59965543240784</v>
      </c>
      <c r="R651" s="236">
        <v>117.15414461844296</v>
      </c>
      <c r="S651" s="236">
        <v>124.19497608934414</v>
      </c>
      <c r="T651" s="237">
        <v>130.78161872169966</v>
      </c>
      <c r="U651" s="237">
        <v>136.56827697086015</v>
      </c>
      <c r="V651" s="237">
        <v>142.80247873114115</v>
      </c>
      <c r="W651" s="237">
        <v>148.83755701560943</v>
      </c>
      <c r="X651" s="237">
        <v>155.04160208393162</v>
      </c>
      <c r="Y651" s="238" t="s">
        <v>2273</v>
      </c>
      <c r="Z651" s="238" t="s">
        <v>2273</v>
      </c>
      <c r="AA651" s="238" t="s">
        <v>2273</v>
      </c>
      <c r="AB651" s="238" t="s">
        <v>2273</v>
      </c>
      <c r="AC651" s="238" t="s">
        <v>2273</v>
      </c>
      <c r="AD651" s="238" t="s">
        <v>2273</v>
      </c>
      <c r="AE651" s="238" t="s">
        <v>2273</v>
      </c>
      <c r="AF651" s="238" t="s">
        <v>2273</v>
      </c>
      <c r="AG651" s="238" t="s">
        <v>2273</v>
      </c>
      <c r="AH651" s="238" t="s">
        <v>2273</v>
      </c>
      <c r="AI651" s="238" t="s">
        <v>2273</v>
      </c>
      <c r="AJ651" s="238" t="s">
        <v>2273</v>
      </c>
      <c r="AK651" s="238" t="s">
        <v>2273</v>
      </c>
      <c r="AL651" s="238" t="s">
        <v>2273</v>
      </c>
      <c r="AM651" s="238" t="s">
        <v>2273</v>
      </c>
      <c r="AN651" s="238" t="s">
        <v>2273</v>
      </c>
      <c r="AO651" s="238" t="s">
        <v>2273</v>
      </c>
      <c r="AP651" s="238" t="s">
        <v>2273</v>
      </c>
      <c r="AQ651" s="238" t="s">
        <v>2273</v>
      </c>
      <c r="AR651" s="238" t="s">
        <v>2273</v>
      </c>
      <c r="AS651" s="238" t="s">
        <v>2273</v>
      </c>
      <c r="AT651" s="238" t="s">
        <v>2273</v>
      </c>
      <c r="AU651" s="238" t="s">
        <v>2273</v>
      </c>
    </row>
    <row r="652" spans="2:47" ht="31.5" hidden="1">
      <c r="B652" s="239" t="s">
        <v>4288</v>
      </c>
      <c r="C652" s="240" t="s">
        <v>4289</v>
      </c>
      <c r="D652" s="240" t="s">
        <v>2268</v>
      </c>
      <c r="E652" s="240" t="s">
        <v>2268</v>
      </c>
      <c r="F652" s="240" t="s">
        <v>2285</v>
      </c>
      <c r="G652" s="240" t="s">
        <v>4290</v>
      </c>
      <c r="H652" s="240" t="s">
        <v>2268</v>
      </c>
      <c r="I652" s="240" t="s">
        <v>2272</v>
      </c>
      <c r="J652" s="242">
        <v>105.47063695900556</v>
      </c>
      <c r="K652" s="242">
        <v>103.32007784000371</v>
      </c>
      <c r="L652" s="242">
        <v>92.494005960349654</v>
      </c>
      <c r="M652" s="242">
        <v>86.831510041763565</v>
      </c>
      <c r="N652" s="242">
        <v>85.310261695533612</v>
      </c>
      <c r="O652" s="242">
        <v>80.691070985994259</v>
      </c>
      <c r="P652" s="242">
        <v>77.064534605271589</v>
      </c>
      <c r="Q652" s="242">
        <v>74.125190625207367</v>
      </c>
      <c r="R652" s="241">
        <v>70.66903311369876</v>
      </c>
      <c r="S652" s="241">
        <v>70.783699873434728</v>
      </c>
      <c r="T652" s="237">
        <v>70.807751753758168</v>
      </c>
      <c r="U652" s="237">
        <v>70.957692966118444</v>
      </c>
      <c r="V652" s="237">
        <v>71.29816845100521</v>
      </c>
      <c r="W652" s="237">
        <v>71.61019794921738</v>
      </c>
      <c r="X652" s="242" t="s">
        <v>2273</v>
      </c>
      <c r="Y652" s="242" t="s">
        <v>2273</v>
      </c>
      <c r="Z652" s="242" t="s">
        <v>2273</v>
      </c>
      <c r="AA652" s="242" t="s">
        <v>2273</v>
      </c>
      <c r="AB652" s="242" t="s">
        <v>2273</v>
      </c>
      <c r="AC652" s="242" t="s">
        <v>2273</v>
      </c>
      <c r="AD652" s="242" t="s">
        <v>2273</v>
      </c>
      <c r="AE652" s="242" t="s">
        <v>2273</v>
      </c>
      <c r="AF652" s="242" t="s">
        <v>2273</v>
      </c>
      <c r="AG652" s="242" t="s">
        <v>2273</v>
      </c>
      <c r="AH652" s="242" t="s">
        <v>2273</v>
      </c>
      <c r="AI652" s="242" t="s">
        <v>2273</v>
      </c>
      <c r="AJ652" s="242" t="s">
        <v>2273</v>
      </c>
      <c r="AK652" s="242" t="s">
        <v>2273</v>
      </c>
      <c r="AL652" s="242" t="s">
        <v>2273</v>
      </c>
      <c r="AM652" s="242" t="s">
        <v>2273</v>
      </c>
      <c r="AN652" s="242" t="s">
        <v>2273</v>
      </c>
      <c r="AO652" s="242" t="s">
        <v>2273</v>
      </c>
      <c r="AP652" s="242" t="s">
        <v>2273</v>
      </c>
      <c r="AQ652" s="242" t="s">
        <v>2273</v>
      </c>
      <c r="AR652" s="242" t="s">
        <v>2273</v>
      </c>
      <c r="AS652" s="242" t="s">
        <v>2273</v>
      </c>
      <c r="AT652" s="242" t="s">
        <v>2273</v>
      </c>
      <c r="AU652" s="242" t="s">
        <v>2273</v>
      </c>
    </row>
    <row r="653" spans="2:47" ht="21" hidden="1">
      <c r="B653" s="234" t="s">
        <v>4291</v>
      </c>
      <c r="C653" s="235" t="s">
        <v>4292</v>
      </c>
      <c r="D653" s="235" t="s">
        <v>2268</v>
      </c>
      <c r="E653" s="235" t="s">
        <v>2268</v>
      </c>
      <c r="F653" s="235" t="s">
        <v>2285</v>
      </c>
      <c r="G653" s="235" t="s">
        <v>4293</v>
      </c>
      <c r="H653" s="235" t="s">
        <v>2268</v>
      </c>
      <c r="I653" s="235" t="s">
        <v>2272</v>
      </c>
      <c r="J653" s="238">
        <v>2.8525069223738098</v>
      </c>
      <c r="K653" s="238">
        <v>2.2037000478336526</v>
      </c>
      <c r="L653" s="238">
        <v>1.8377382727318683</v>
      </c>
      <c r="M653" s="238">
        <v>1.6129761612682889</v>
      </c>
      <c r="N653" s="238">
        <v>1.3795521313359953</v>
      </c>
      <c r="O653" s="238">
        <v>1.2418424193911404</v>
      </c>
      <c r="P653" s="238">
        <v>1.1735982421554638</v>
      </c>
      <c r="Q653" s="238">
        <v>1.1393651407111818</v>
      </c>
      <c r="R653" s="236">
        <v>1.0810301495621688</v>
      </c>
      <c r="S653" s="236">
        <v>1.0642016168350916</v>
      </c>
      <c r="T653" s="237">
        <v>1.0456704085503734</v>
      </c>
      <c r="U653" s="237">
        <v>1.0247375446543776</v>
      </c>
      <c r="V653" s="237">
        <v>1.0094539361848025</v>
      </c>
      <c r="W653" s="237">
        <v>0.99478904014680936</v>
      </c>
      <c r="X653" s="238" t="s">
        <v>2273</v>
      </c>
      <c r="Y653" s="238" t="s">
        <v>2273</v>
      </c>
      <c r="Z653" s="238" t="s">
        <v>2273</v>
      </c>
      <c r="AA653" s="238" t="s">
        <v>2273</v>
      </c>
      <c r="AB653" s="238" t="s">
        <v>2273</v>
      </c>
      <c r="AC653" s="238" t="s">
        <v>2273</v>
      </c>
      <c r="AD653" s="238" t="s">
        <v>2273</v>
      </c>
      <c r="AE653" s="238" t="s">
        <v>2273</v>
      </c>
      <c r="AF653" s="238" t="s">
        <v>2273</v>
      </c>
      <c r="AG653" s="238" t="s">
        <v>2273</v>
      </c>
      <c r="AH653" s="238" t="s">
        <v>2273</v>
      </c>
      <c r="AI653" s="238" t="s">
        <v>2273</v>
      </c>
      <c r="AJ653" s="238" t="s">
        <v>2273</v>
      </c>
      <c r="AK653" s="238" t="s">
        <v>2273</v>
      </c>
      <c r="AL653" s="238" t="s">
        <v>2273</v>
      </c>
      <c r="AM653" s="238" t="s">
        <v>2273</v>
      </c>
      <c r="AN653" s="238" t="s">
        <v>2273</v>
      </c>
      <c r="AO653" s="238" t="s">
        <v>2273</v>
      </c>
      <c r="AP653" s="238" t="s">
        <v>2273</v>
      </c>
      <c r="AQ653" s="238" t="s">
        <v>2273</v>
      </c>
      <c r="AR653" s="238" t="s">
        <v>2273</v>
      </c>
      <c r="AS653" s="238" t="s">
        <v>2273</v>
      </c>
      <c r="AT653" s="238" t="s">
        <v>2273</v>
      </c>
      <c r="AU653" s="238" t="s">
        <v>2273</v>
      </c>
    </row>
    <row r="654" spans="2:47" ht="52.5" hidden="1">
      <c r="B654" s="239" t="s">
        <v>4294</v>
      </c>
      <c r="C654" s="240" t="s">
        <v>4295</v>
      </c>
      <c r="D654" s="240" t="s">
        <v>2268</v>
      </c>
      <c r="E654" s="240" t="s">
        <v>2268</v>
      </c>
      <c r="F654" s="240" t="s">
        <v>2815</v>
      </c>
      <c r="G654" s="240" t="s">
        <v>4296</v>
      </c>
      <c r="H654" s="240" t="s">
        <v>2268</v>
      </c>
      <c r="I654" s="240" t="s">
        <v>2272</v>
      </c>
      <c r="J654" s="241">
        <v>7.1</v>
      </c>
      <c r="K654" s="241">
        <v>7.4</v>
      </c>
      <c r="L654" s="241">
        <v>9.5</v>
      </c>
      <c r="M654" s="241">
        <v>6.9</v>
      </c>
      <c r="N654" s="241">
        <v>7.3</v>
      </c>
      <c r="O654" s="241">
        <v>6.2</v>
      </c>
      <c r="P654" s="241">
        <v>4</v>
      </c>
      <c r="Q654" s="241">
        <v>1.8</v>
      </c>
      <c r="R654" s="241">
        <v>7.7</v>
      </c>
      <c r="S654" s="241">
        <v>6.1</v>
      </c>
      <c r="T654" s="237">
        <v>3</v>
      </c>
      <c r="U654" s="237">
        <v>3.9</v>
      </c>
      <c r="V654" s="237">
        <v>5.9</v>
      </c>
      <c r="W654" s="237">
        <v>7</v>
      </c>
      <c r="X654" s="237">
        <v>6.7</v>
      </c>
      <c r="Y654" s="242" t="s">
        <v>2273</v>
      </c>
      <c r="Z654" s="242" t="s">
        <v>2273</v>
      </c>
      <c r="AA654" s="242" t="s">
        <v>2273</v>
      </c>
      <c r="AB654" s="242" t="s">
        <v>2273</v>
      </c>
      <c r="AC654" s="242" t="s">
        <v>2273</v>
      </c>
      <c r="AD654" s="242" t="s">
        <v>2273</v>
      </c>
      <c r="AE654" s="242" t="s">
        <v>2273</v>
      </c>
      <c r="AF654" s="242" t="s">
        <v>2273</v>
      </c>
      <c r="AG654" s="242" t="s">
        <v>2273</v>
      </c>
      <c r="AH654" s="242" t="s">
        <v>2273</v>
      </c>
      <c r="AI654" s="242" t="s">
        <v>2273</v>
      </c>
      <c r="AJ654" s="242" t="s">
        <v>2273</v>
      </c>
      <c r="AK654" s="242" t="s">
        <v>2273</v>
      </c>
      <c r="AL654" s="242" t="s">
        <v>2273</v>
      </c>
      <c r="AM654" s="242" t="s">
        <v>2273</v>
      </c>
      <c r="AN654" s="242" t="s">
        <v>2273</v>
      </c>
      <c r="AO654" s="242" t="s">
        <v>2273</v>
      </c>
      <c r="AP654" s="242" t="s">
        <v>2273</v>
      </c>
      <c r="AQ654" s="242" t="s">
        <v>2273</v>
      </c>
      <c r="AR654" s="242" t="s">
        <v>2273</v>
      </c>
      <c r="AS654" s="242" t="s">
        <v>2273</v>
      </c>
      <c r="AT654" s="242" t="s">
        <v>2273</v>
      </c>
      <c r="AU654" s="242" t="s">
        <v>2273</v>
      </c>
    </row>
    <row r="655" spans="2:47" ht="52.5" hidden="1">
      <c r="B655" s="234" t="s">
        <v>4297</v>
      </c>
      <c r="C655" s="235" t="s">
        <v>4298</v>
      </c>
      <c r="D655" s="235" t="s">
        <v>2432</v>
      </c>
      <c r="E655" s="235" t="s">
        <v>2433</v>
      </c>
      <c r="F655" s="235" t="s">
        <v>2815</v>
      </c>
      <c r="G655" s="235" t="s">
        <v>4299</v>
      </c>
      <c r="H655" s="235" t="s">
        <v>2268</v>
      </c>
      <c r="I655" s="235" t="s">
        <v>2272</v>
      </c>
      <c r="J655" s="236">
        <v>54503</v>
      </c>
      <c r="K655" s="236">
        <v>58536</v>
      </c>
      <c r="L655" s="236">
        <v>64087</v>
      </c>
      <c r="M655" s="236">
        <v>68529</v>
      </c>
      <c r="N655" s="236">
        <v>73559</v>
      </c>
      <c r="O655" s="236">
        <v>78096</v>
      </c>
      <c r="P655" s="236">
        <v>81226</v>
      </c>
      <c r="Q655" s="236">
        <v>82681</v>
      </c>
      <c r="R655" s="236">
        <v>89055</v>
      </c>
      <c r="S655" s="236">
        <v>94509</v>
      </c>
      <c r="T655" s="237">
        <v>97316</v>
      </c>
      <c r="U655" s="237">
        <v>101084</v>
      </c>
      <c r="V655" s="237">
        <v>107098</v>
      </c>
      <c r="W655" s="237">
        <v>114543</v>
      </c>
      <c r="X655" s="237">
        <v>122226</v>
      </c>
      <c r="Y655" s="238" t="s">
        <v>2273</v>
      </c>
      <c r="Z655" s="238" t="s">
        <v>2273</v>
      </c>
      <c r="AA655" s="238" t="s">
        <v>2273</v>
      </c>
      <c r="AB655" s="238" t="s">
        <v>2273</v>
      </c>
      <c r="AC655" s="238" t="s">
        <v>2273</v>
      </c>
      <c r="AD655" s="238" t="s">
        <v>2273</v>
      </c>
      <c r="AE655" s="238" t="s">
        <v>2273</v>
      </c>
      <c r="AF655" s="238" t="s">
        <v>2273</v>
      </c>
      <c r="AG655" s="238" t="s">
        <v>2273</v>
      </c>
      <c r="AH655" s="238" t="s">
        <v>2273</v>
      </c>
      <c r="AI655" s="238" t="s">
        <v>2273</v>
      </c>
      <c r="AJ655" s="238" t="s">
        <v>2273</v>
      </c>
      <c r="AK655" s="238" t="s">
        <v>2273</v>
      </c>
      <c r="AL655" s="238" t="s">
        <v>2273</v>
      </c>
      <c r="AM655" s="238" t="s">
        <v>2273</v>
      </c>
      <c r="AN655" s="238" t="s">
        <v>2273</v>
      </c>
      <c r="AO655" s="238" t="s">
        <v>2273</v>
      </c>
      <c r="AP655" s="238" t="s">
        <v>2273</v>
      </c>
      <c r="AQ655" s="238" t="s">
        <v>2273</v>
      </c>
      <c r="AR655" s="238" t="s">
        <v>2273</v>
      </c>
      <c r="AS655" s="238" t="s">
        <v>2273</v>
      </c>
      <c r="AT655" s="238" t="s">
        <v>2273</v>
      </c>
      <c r="AU655" s="238" t="s">
        <v>2273</v>
      </c>
    </row>
    <row r="656" spans="2:47" ht="52.5" hidden="1">
      <c r="B656" s="239" t="s">
        <v>4300</v>
      </c>
      <c r="C656" s="240" t="s">
        <v>4301</v>
      </c>
      <c r="D656" s="240" t="s">
        <v>2483</v>
      </c>
      <c r="E656" s="240" t="s">
        <v>2458</v>
      </c>
      <c r="F656" s="240" t="s">
        <v>2815</v>
      </c>
      <c r="G656" s="240" t="s">
        <v>4302</v>
      </c>
      <c r="H656" s="240" t="s">
        <v>2268</v>
      </c>
      <c r="I656" s="240" t="s">
        <v>2272</v>
      </c>
      <c r="J656" s="241">
        <v>49780</v>
      </c>
      <c r="K656" s="241">
        <v>55600</v>
      </c>
      <c r="L656" s="241">
        <v>56670</v>
      </c>
      <c r="M656" s="241">
        <v>59040</v>
      </c>
      <c r="N656" s="241">
        <v>65040.000000000007</v>
      </c>
      <c r="O656" s="241">
        <v>70990</v>
      </c>
      <c r="P656" s="241">
        <v>69700</v>
      </c>
      <c r="Q656" s="241">
        <v>70050</v>
      </c>
      <c r="R656" s="241">
        <v>77850</v>
      </c>
      <c r="S656" s="241">
        <v>72820</v>
      </c>
      <c r="T656" s="237">
        <v>76180</v>
      </c>
      <c r="U656" s="237">
        <v>84650</v>
      </c>
      <c r="V656" s="237">
        <v>94280</v>
      </c>
      <c r="W656" s="237">
        <v>102300</v>
      </c>
      <c r="X656" s="237">
        <v>107500</v>
      </c>
      <c r="Y656" s="242" t="s">
        <v>2273</v>
      </c>
      <c r="Z656" s="242" t="s">
        <v>2273</v>
      </c>
      <c r="AA656" s="242" t="s">
        <v>2273</v>
      </c>
      <c r="AB656" s="242" t="s">
        <v>2273</v>
      </c>
      <c r="AC656" s="242" t="s">
        <v>2273</v>
      </c>
      <c r="AD656" s="242" t="s">
        <v>2273</v>
      </c>
      <c r="AE656" s="242" t="s">
        <v>2273</v>
      </c>
      <c r="AF656" s="242" t="s">
        <v>2273</v>
      </c>
      <c r="AG656" s="242" t="s">
        <v>2273</v>
      </c>
      <c r="AH656" s="242" t="s">
        <v>2273</v>
      </c>
      <c r="AI656" s="242" t="s">
        <v>2273</v>
      </c>
      <c r="AJ656" s="242" t="s">
        <v>2273</v>
      </c>
      <c r="AK656" s="242" t="s">
        <v>2273</v>
      </c>
      <c r="AL656" s="242" t="s">
        <v>2273</v>
      </c>
      <c r="AM656" s="242" t="s">
        <v>2273</v>
      </c>
      <c r="AN656" s="242" t="s">
        <v>2273</v>
      </c>
      <c r="AO656" s="242" t="s">
        <v>2273</v>
      </c>
      <c r="AP656" s="242" t="s">
        <v>2273</v>
      </c>
      <c r="AQ656" s="242" t="s">
        <v>2273</v>
      </c>
      <c r="AR656" s="242" t="s">
        <v>2273</v>
      </c>
      <c r="AS656" s="242" t="s">
        <v>2273</v>
      </c>
      <c r="AT656" s="242" t="s">
        <v>2273</v>
      </c>
      <c r="AU656" s="242" t="s">
        <v>2273</v>
      </c>
    </row>
    <row r="657" spans="2:47" ht="63" hidden="1">
      <c r="B657" s="234" t="s">
        <v>4303</v>
      </c>
      <c r="C657" s="235" t="s">
        <v>4304</v>
      </c>
      <c r="D657" s="235" t="s">
        <v>2268</v>
      </c>
      <c r="E657" s="235" t="s">
        <v>2465</v>
      </c>
      <c r="F657" s="235" t="s">
        <v>2570</v>
      </c>
      <c r="G657" s="235" t="s">
        <v>4305</v>
      </c>
      <c r="H657" s="235" t="s">
        <v>3457</v>
      </c>
      <c r="I657" s="235" t="s">
        <v>2272</v>
      </c>
      <c r="J657" s="238">
        <v>54680.800000000003</v>
      </c>
      <c r="K657" s="238">
        <v>57290.400000000001</v>
      </c>
      <c r="L657" s="238">
        <v>58935.1</v>
      </c>
      <c r="M657" s="238">
        <v>61295.5</v>
      </c>
      <c r="N657" s="238">
        <v>63658.7</v>
      </c>
      <c r="O657" s="238">
        <v>66355.8</v>
      </c>
      <c r="P657" s="238">
        <v>68892.5</v>
      </c>
      <c r="Q657" s="238">
        <v>70513.7</v>
      </c>
      <c r="R657" s="236">
        <v>72855</v>
      </c>
      <c r="S657" s="236">
        <v>74112</v>
      </c>
      <c r="T657" s="237">
        <v>74849</v>
      </c>
      <c r="U657" s="237">
        <v>75238</v>
      </c>
      <c r="V657" s="237">
        <v>76091</v>
      </c>
      <c r="W657" s="237">
        <v>76535</v>
      </c>
      <c r="X657" s="237">
        <v>77210</v>
      </c>
      <c r="Y657" s="238" t="s">
        <v>2273</v>
      </c>
      <c r="Z657" s="238" t="s">
        <v>2273</v>
      </c>
      <c r="AA657" s="238" t="s">
        <v>2273</v>
      </c>
      <c r="AB657" s="238" t="s">
        <v>2273</v>
      </c>
      <c r="AC657" s="238" t="s">
        <v>2273</v>
      </c>
      <c r="AD657" s="238" t="s">
        <v>2273</v>
      </c>
      <c r="AE657" s="238" t="s">
        <v>2273</v>
      </c>
      <c r="AF657" s="238" t="s">
        <v>2273</v>
      </c>
      <c r="AG657" s="238" t="s">
        <v>2273</v>
      </c>
      <c r="AH657" s="238" t="s">
        <v>2273</v>
      </c>
      <c r="AI657" s="238" t="s">
        <v>2273</v>
      </c>
      <c r="AJ657" s="238" t="s">
        <v>2273</v>
      </c>
      <c r="AK657" s="238" t="s">
        <v>2273</v>
      </c>
      <c r="AL657" s="238" t="s">
        <v>2273</v>
      </c>
      <c r="AM657" s="238" t="s">
        <v>2273</v>
      </c>
      <c r="AN657" s="238" t="s">
        <v>2273</v>
      </c>
      <c r="AO657" s="238" t="s">
        <v>2273</v>
      </c>
      <c r="AP657" s="238" t="s">
        <v>2273</v>
      </c>
      <c r="AQ657" s="238" t="s">
        <v>2273</v>
      </c>
      <c r="AR657" s="238" t="s">
        <v>2273</v>
      </c>
      <c r="AS657" s="238" t="s">
        <v>2273</v>
      </c>
      <c r="AT657" s="238" t="s">
        <v>2273</v>
      </c>
      <c r="AU657" s="238" t="s">
        <v>2273</v>
      </c>
    </row>
    <row r="658" spans="2:47" ht="63" hidden="1">
      <c r="B658" s="239" t="s">
        <v>4306</v>
      </c>
      <c r="C658" s="240" t="s">
        <v>4307</v>
      </c>
      <c r="D658" s="240" t="s">
        <v>2268</v>
      </c>
      <c r="E658" s="240" t="s">
        <v>2268</v>
      </c>
      <c r="F658" s="240" t="s">
        <v>2574</v>
      </c>
      <c r="G658" s="240" t="s">
        <v>4308</v>
      </c>
      <c r="H658" s="240" t="s">
        <v>3457</v>
      </c>
      <c r="I658" s="240" t="s">
        <v>2272</v>
      </c>
      <c r="J658" s="242">
        <v>1.97</v>
      </c>
      <c r="K658" s="242">
        <v>4.7720000000000002</v>
      </c>
      <c r="L658" s="242">
        <v>2.871</v>
      </c>
      <c r="M658" s="242">
        <v>4.0049999999999999</v>
      </c>
      <c r="N658" s="242">
        <v>3.855</v>
      </c>
      <c r="O658" s="242">
        <v>4.2370000000000001</v>
      </c>
      <c r="P658" s="242">
        <v>3.823</v>
      </c>
      <c r="Q658" s="241">
        <v>2.4</v>
      </c>
      <c r="R658" s="241">
        <v>3.3</v>
      </c>
      <c r="S658" s="241">
        <v>1.7</v>
      </c>
      <c r="T658" s="237">
        <v>1</v>
      </c>
      <c r="U658" s="237">
        <v>0.5</v>
      </c>
      <c r="V658" s="237">
        <v>1.1000000000000001</v>
      </c>
      <c r="W658" s="237">
        <v>0.6</v>
      </c>
      <c r="X658" s="237">
        <v>0.9</v>
      </c>
      <c r="Y658" s="242" t="s">
        <v>2273</v>
      </c>
      <c r="Z658" s="242" t="s">
        <v>2273</v>
      </c>
      <c r="AA658" s="242" t="s">
        <v>2273</v>
      </c>
      <c r="AB658" s="242" t="s">
        <v>2273</v>
      </c>
      <c r="AC658" s="242" t="s">
        <v>2273</v>
      </c>
      <c r="AD658" s="242" t="s">
        <v>2273</v>
      </c>
      <c r="AE658" s="242" t="s">
        <v>2273</v>
      </c>
      <c r="AF658" s="242" t="s">
        <v>2273</v>
      </c>
      <c r="AG658" s="242" t="s">
        <v>2273</v>
      </c>
      <c r="AH658" s="242" t="s">
        <v>2273</v>
      </c>
      <c r="AI658" s="242" t="s">
        <v>2273</v>
      </c>
      <c r="AJ658" s="242" t="s">
        <v>2273</v>
      </c>
      <c r="AK658" s="242" t="s">
        <v>2273</v>
      </c>
      <c r="AL658" s="242" t="s">
        <v>2273</v>
      </c>
      <c r="AM658" s="242" t="s">
        <v>2273</v>
      </c>
      <c r="AN658" s="242" t="s">
        <v>2273</v>
      </c>
      <c r="AO658" s="242" t="s">
        <v>2273</v>
      </c>
      <c r="AP658" s="242" t="s">
        <v>2273</v>
      </c>
      <c r="AQ658" s="242" t="s">
        <v>2273</v>
      </c>
      <c r="AR658" s="242" t="s">
        <v>2273</v>
      </c>
      <c r="AS658" s="242" t="s">
        <v>2273</v>
      </c>
      <c r="AT658" s="242" t="s">
        <v>2273</v>
      </c>
      <c r="AU658" s="242" t="s">
        <v>2273</v>
      </c>
    </row>
    <row r="659" spans="2:47" ht="63" hidden="1">
      <c r="B659" s="234" t="s">
        <v>4309</v>
      </c>
      <c r="C659" s="235" t="s">
        <v>4310</v>
      </c>
      <c r="D659" s="235" t="s">
        <v>2268</v>
      </c>
      <c r="E659" s="235" t="s">
        <v>2268</v>
      </c>
      <c r="F659" s="235" t="s">
        <v>2285</v>
      </c>
      <c r="G659" s="235" t="s">
        <v>4311</v>
      </c>
      <c r="H659" s="235" t="s">
        <v>3457</v>
      </c>
      <c r="I659" s="235" t="s">
        <v>2272</v>
      </c>
      <c r="J659" s="238">
        <v>109.1</v>
      </c>
      <c r="K659" s="238">
        <v>113.3</v>
      </c>
      <c r="L659" s="238">
        <v>115.6</v>
      </c>
      <c r="M659" s="238">
        <v>119.5</v>
      </c>
      <c r="N659" s="238">
        <v>123.6</v>
      </c>
      <c r="O659" s="238">
        <v>128.4</v>
      </c>
      <c r="P659" s="238">
        <v>133</v>
      </c>
      <c r="Q659" s="236">
        <v>136</v>
      </c>
      <c r="R659" s="236">
        <v>141</v>
      </c>
      <c r="S659" s="236">
        <v>143</v>
      </c>
      <c r="T659" s="237">
        <v>145</v>
      </c>
      <c r="U659" s="237">
        <v>145</v>
      </c>
      <c r="V659" s="237">
        <v>147</v>
      </c>
      <c r="W659" s="237">
        <v>148</v>
      </c>
      <c r="X659" s="237">
        <v>150</v>
      </c>
      <c r="Y659" s="238" t="s">
        <v>2273</v>
      </c>
      <c r="Z659" s="238" t="s">
        <v>2273</v>
      </c>
      <c r="AA659" s="238" t="s">
        <v>2273</v>
      </c>
      <c r="AB659" s="238" t="s">
        <v>2273</v>
      </c>
      <c r="AC659" s="238" t="s">
        <v>2273</v>
      </c>
      <c r="AD659" s="238" t="s">
        <v>2273</v>
      </c>
      <c r="AE659" s="238" t="s">
        <v>2273</v>
      </c>
      <c r="AF659" s="238" t="s">
        <v>2273</v>
      </c>
      <c r="AG659" s="238" t="s">
        <v>2273</v>
      </c>
      <c r="AH659" s="238" t="s">
        <v>2273</v>
      </c>
      <c r="AI659" s="238" t="s">
        <v>2273</v>
      </c>
      <c r="AJ659" s="238" t="s">
        <v>2273</v>
      </c>
      <c r="AK659" s="238" t="s">
        <v>2273</v>
      </c>
      <c r="AL659" s="238" t="s">
        <v>2273</v>
      </c>
      <c r="AM659" s="238" t="s">
        <v>2273</v>
      </c>
      <c r="AN659" s="238" t="s">
        <v>2273</v>
      </c>
      <c r="AO659" s="238" t="s">
        <v>2273</v>
      </c>
      <c r="AP659" s="238" t="s">
        <v>2273</v>
      </c>
      <c r="AQ659" s="238" t="s">
        <v>2273</v>
      </c>
      <c r="AR659" s="238" t="s">
        <v>2273</v>
      </c>
      <c r="AS659" s="238" t="s">
        <v>2273</v>
      </c>
      <c r="AT659" s="238" t="s">
        <v>2273</v>
      </c>
      <c r="AU659" s="238" t="s">
        <v>2273</v>
      </c>
    </row>
    <row r="660" spans="2:47" ht="63" hidden="1">
      <c r="B660" s="239" t="s">
        <v>4312</v>
      </c>
      <c r="C660" s="240" t="s">
        <v>4313</v>
      </c>
      <c r="D660" s="240" t="s">
        <v>2268</v>
      </c>
      <c r="E660" s="240" t="s">
        <v>2268</v>
      </c>
      <c r="F660" s="240" t="s">
        <v>2285</v>
      </c>
      <c r="G660" s="240" t="s">
        <v>4314</v>
      </c>
      <c r="H660" s="240" t="s">
        <v>3457</v>
      </c>
      <c r="I660" s="240" t="s">
        <v>2272</v>
      </c>
      <c r="J660" s="242">
        <v>112.196</v>
      </c>
      <c r="K660" s="242">
        <v>113.11799999999999</v>
      </c>
      <c r="L660" s="242">
        <v>98.129000000000005</v>
      </c>
      <c r="M660" s="242">
        <v>98.709000000000003</v>
      </c>
      <c r="N660" s="242">
        <v>101.89</v>
      </c>
      <c r="O660" s="242">
        <v>122.468</v>
      </c>
      <c r="P660" s="242">
        <v>124.97199999999999</v>
      </c>
      <c r="Q660" s="241">
        <v>129.6</v>
      </c>
      <c r="R660" s="241">
        <v>131</v>
      </c>
      <c r="S660" s="241">
        <v>131.6</v>
      </c>
      <c r="T660" s="237">
        <v>132.30000000000001</v>
      </c>
      <c r="U660" s="237">
        <v>132.19999999999999</v>
      </c>
      <c r="V660" s="237">
        <v>134.6</v>
      </c>
      <c r="W660" s="237">
        <v>136.4</v>
      </c>
      <c r="X660" s="242" t="s">
        <v>2273</v>
      </c>
      <c r="Y660" s="242" t="s">
        <v>2273</v>
      </c>
      <c r="Z660" s="242" t="s">
        <v>2273</v>
      </c>
      <c r="AA660" s="242" t="s">
        <v>2273</v>
      </c>
      <c r="AB660" s="242" t="s">
        <v>2273</v>
      </c>
      <c r="AC660" s="242" t="s">
        <v>2273</v>
      </c>
      <c r="AD660" s="242" t="s">
        <v>2273</v>
      </c>
      <c r="AE660" s="242" t="s">
        <v>2273</v>
      </c>
      <c r="AF660" s="242" t="s">
        <v>2273</v>
      </c>
      <c r="AG660" s="242" t="s">
        <v>2273</v>
      </c>
      <c r="AH660" s="242" t="s">
        <v>2273</v>
      </c>
      <c r="AI660" s="242" t="s">
        <v>2273</v>
      </c>
      <c r="AJ660" s="242" t="s">
        <v>2273</v>
      </c>
      <c r="AK660" s="242" t="s">
        <v>2273</v>
      </c>
      <c r="AL660" s="242" t="s">
        <v>2273</v>
      </c>
      <c r="AM660" s="242" t="s">
        <v>2273</v>
      </c>
      <c r="AN660" s="242" t="s">
        <v>2273</v>
      </c>
      <c r="AO660" s="242" t="s">
        <v>2273</v>
      </c>
      <c r="AP660" s="242" t="s">
        <v>2273</v>
      </c>
      <c r="AQ660" s="242" t="s">
        <v>2273</v>
      </c>
      <c r="AR660" s="242" t="s">
        <v>2273</v>
      </c>
      <c r="AS660" s="242" t="s">
        <v>2273</v>
      </c>
      <c r="AT660" s="242" t="s">
        <v>2273</v>
      </c>
      <c r="AU660" s="242" t="s">
        <v>2273</v>
      </c>
    </row>
    <row r="661" spans="2:47" ht="31.5" hidden="1">
      <c r="B661" s="234" t="s">
        <v>4315</v>
      </c>
      <c r="C661" s="235" t="s">
        <v>4316</v>
      </c>
      <c r="D661" s="235" t="s">
        <v>2268</v>
      </c>
      <c r="E661" s="235" t="s">
        <v>2268</v>
      </c>
      <c r="F661" s="235" t="s">
        <v>2285</v>
      </c>
      <c r="G661" s="235" t="s">
        <v>4317</v>
      </c>
      <c r="H661" s="235" t="s">
        <v>2268</v>
      </c>
      <c r="I661" s="235" t="s">
        <v>2272</v>
      </c>
      <c r="J661" s="238">
        <v>1.0369999999999999</v>
      </c>
      <c r="K661" s="238">
        <v>1.0429999999999999</v>
      </c>
      <c r="L661" s="238">
        <v>1.0509999999999999</v>
      </c>
      <c r="M661" s="238">
        <v>1.0389999999999999</v>
      </c>
      <c r="N661" s="238">
        <v>1.046</v>
      </c>
      <c r="O661" s="238">
        <v>1.0680000000000001</v>
      </c>
      <c r="P661" s="238">
        <v>1.0640000000000001</v>
      </c>
      <c r="Q661" s="236">
        <v>1</v>
      </c>
      <c r="R661" s="236">
        <v>1.1000000000000001</v>
      </c>
      <c r="S661" s="236">
        <v>1.1000000000000001</v>
      </c>
      <c r="T661" s="237">
        <v>1.1000000000000001</v>
      </c>
      <c r="U661" s="237">
        <v>1.1000000000000001</v>
      </c>
      <c r="V661" s="237">
        <v>1.1000000000000001</v>
      </c>
      <c r="W661" s="237">
        <v>1.1000000000000001</v>
      </c>
      <c r="X661" s="238" t="s">
        <v>2273</v>
      </c>
      <c r="Y661" s="238" t="s">
        <v>2273</v>
      </c>
      <c r="Z661" s="238" t="s">
        <v>2273</v>
      </c>
      <c r="AA661" s="238" t="s">
        <v>2273</v>
      </c>
      <c r="AB661" s="238" t="s">
        <v>2273</v>
      </c>
      <c r="AC661" s="238" t="s">
        <v>2273</v>
      </c>
      <c r="AD661" s="238" t="s">
        <v>2273</v>
      </c>
      <c r="AE661" s="238" t="s">
        <v>2273</v>
      </c>
      <c r="AF661" s="238" t="s">
        <v>2273</v>
      </c>
      <c r="AG661" s="238" t="s">
        <v>2273</v>
      </c>
      <c r="AH661" s="238" t="s">
        <v>2273</v>
      </c>
      <c r="AI661" s="238" t="s">
        <v>2273</v>
      </c>
      <c r="AJ661" s="238" t="s">
        <v>2273</v>
      </c>
      <c r="AK661" s="238" t="s">
        <v>2273</v>
      </c>
      <c r="AL661" s="238" t="s">
        <v>2273</v>
      </c>
      <c r="AM661" s="238" t="s">
        <v>2273</v>
      </c>
      <c r="AN661" s="238" t="s">
        <v>2273</v>
      </c>
      <c r="AO661" s="238" t="s">
        <v>2273</v>
      </c>
      <c r="AP661" s="238" t="s">
        <v>2273</v>
      </c>
      <c r="AQ661" s="238" t="s">
        <v>2273</v>
      </c>
      <c r="AR661" s="238" t="s">
        <v>2273</v>
      </c>
      <c r="AS661" s="238" t="s">
        <v>2273</v>
      </c>
      <c r="AT661" s="238" t="s">
        <v>2273</v>
      </c>
      <c r="AU661" s="238" t="s">
        <v>2273</v>
      </c>
    </row>
    <row r="662" spans="2:47" ht="241.5" hidden="1">
      <c r="B662" s="239" t="s">
        <v>4318</v>
      </c>
      <c r="C662" s="240" t="s">
        <v>4319</v>
      </c>
      <c r="D662" s="240" t="s">
        <v>2268</v>
      </c>
      <c r="E662" s="240" t="s">
        <v>2268</v>
      </c>
      <c r="F662" s="240" t="s">
        <v>2285</v>
      </c>
      <c r="G662" s="240" t="s">
        <v>4320</v>
      </c>
      <c r="H662" s="240" t="s">
        <v>4321</v>
      </c>
      <c r="I662" s="240" t="s">
        <v>2272</v>
      </c>
      <c r="J662" s="241">
        <v>2</v>
      </c>
      <c r="K662" s="241">
        <v>2.5</v>
      </c>
      <c r="L662" s="241">
        <v>5.4</v>
      </c>
      <c r="M662" s="241">
        <v>3.7</v>
      </c>
      <c r="N662" s="241">
        <v>0.9</v>
      </c>
      <c r="O662" s="241">
        <v>1.3</v>
      </c>
      <c r="P662" s="241">
        <v>-3.2</v>
      </c>
      <c r="Q662" s="241">
        <v>2.7</v>
      </c>
      <c r="R662" s="241">
        <v>-6.4</v>
      </c>
      <c r="S662" s="241">
        <v>-1.7</v>
      </c>
      <c r="T662" s="237">
        <v>0.1</v>
      </c>
      <c r="U662" s="237">
        <v>1.9</v>
      </c>
      <c r="V662" s="237">
        <v>2.6</v>
      </c>
      <c r="W662" s="237">
        <v>2.5</v>
      </c>
      <c r="X662" s="237">
        <v>2.4</v>
      </c>
      <c r="Y662" s="237">
        <v>2.8</v>
      </c>
      <c r="Z662" s="237">
        <v>2.5</v>
      </c>
      <c r="AA662" s="237">
        <v>2.2999999999999998</v>
      </c>
      <c r="AB662" s="237">
        <v>2.2000000000000002</v>
      </c>
      <c r="AC662" s="237">
        <v>2.1</v>
      </c>
      <c r="AD662" s="242" t="s">
        <v>2273</v>
      </c>
      <c r="AE662" s="242" t="s">
        <v>2273</v>
      </c>
      <c r="AF662" s="242" t="s">
        <v>2273</v>
      </c>
      <c r="AG662" s="242" t="s">
        <v>2273</v>
      </c>
      <c r="AH662" s="242" t="s">
        <v>2273</v>
      </c>
      <c r="AI662" s="242" t="s">
        <v>2273</v>
      </c>
      <c r="AJ662" s="242" t="s">
        <v>2273</v>
      </c>
      <c r="AK662" s="242" t="s">
        <v>2273</v>
      </c>
      <c r="AL662" s="242" t="s">
        <v>2273</v>
      </c>
      <c r="AM662" s="242" t="s">
        <v>2273</v>
      </c>
      <c r="AN662" s="242" t="s">
        <v>2273</v>
      </c>
      <c r="AO662" s="242" t="s">
        <v>2273</v>
      </c>
      <c r="AP662" s="242" t="s">
        <v>2273</v>
      </c>
      <c r="AQ662" s="242" t="s">
        <v>2273</v>
      </c>
      <c r="AR662" s="242" t="s">
        <v>2273</v>
      </c>
      <c r="AS662" s="242" t="s">
        <v>2273</v>
      </c>
      <c r="AT662" s="242" t="s">
        <v>2273</v>
      </c>
      <c r="AU662" s="242" t="s">
        <v>2273</v>
      </c>
    </row>
    <row r="663" spans="2:47" ht="241.5" hidden="1">
      <c r="B663" s="234" t="s">
        <v>4322</v>
      </c>
      <c r="C663" s="235" t="s">
        <v>4323</v>
      </c>
      <c r="D663" s="235" t="s">
        <v>2483</v>
      </c>
      <c r="E663" s="235" t="s">
        <v>2433</v>
      </c>
      <c r="F663" s="235" t="s">
        <v>2285</v>
      </c>
      <c r="G663" s="235" t="s">
        <v>4320</v>
      </c>
      <c r="H663" s="235" t="s">
        <v>4321</v>
      </c>
      <c r="I663" s="235" t="s">
        <v>2272</v>
      </c>
      <c r="J663" s="236">
        <v>63.831000000000003</v>
      </c>
      <c r="K663" s="236">
        <v>68.706000000000003</v>
      </c>
      <c r="L663" s="236">
        <v>68.001999999999995</v>
      </c>
      <c r="M663" s="236">
        <v>69.492000000000004</v>
      </c>
      <c r="N663" s="236">
        <v>73.2</v>
      </c>
      <c r="O663" s="236">
        <v>77.185000000000002</v>
      </c>
      <c r="P663" s="236">
        <v>70.94</v>
      </c>
      <c r="Q663" s="236">
        <v>72.709000000000003</v>
      </c>
      <c r="R663" s="236">
        <v>71.888000000000005</v>
      </c>
      <c r="S663" s="236">
        <v>65.471000000000004</v>
      </c>
      <c r="T663" s="237">
        <v>68.167000000000002</v>
      </c>
      <c r="U663" s="237">
        <v>74.799000000000007</v>
      </c>
      <c r="V663" s="237">
        <v>81.198999999999998</v>
      </c>
      <c r="W663" s="237">
        <v>85.248999999999995</v>
      </c>
      <c r="X663" s="237">
        <v>86.951000000000008</v>
      </c>
      <c r="Y663" s="237">
        <v>92.632999999999996</v>
      </c>
      <c r="Z663" s="237">
        <v>98.728000000000009</v>
      </c>
      <c r="AA663" s="237">
        <v>105.22</v>
      </c>
      <c r="AB663" s="237">
        <v>112.184</v>
      </c>
      <c r="AC663" s="237">
        <v>119.625</v>
      </c>
      <c r="AD663" s="238" t="s">
        <v>2273</v>
      </c>
      <c r="AE663" s="238" t="s">
        <v>2273</v>
      </c>
      <c r="AF663" s="238" t="s">
        <v>2273</v>
      </c>
      <c r="AG663" s="238" t="s">
        <v>2273</v>
      </c>
      <c r="AH663" s="238" t="s">
        <v>2273</v>
      </c>
      <c r="AI663" s="238" t="s">
        <v>2273</v>
      </c>
      <c r="AJ663" s="238" t="s">
        <v>2273</v>
      </c>
      <c r="AK663" s="238" t="s">
        <v>2273</v>
      </c>
      <c r="AL663" s="238" t="s">
        <v>2273</v>
      </c>
      <c r="AM663" s="238" t="s">
        <v>2273</v>
      </c>
      <c r="AN663" s="238" t="s">
        <v>2273</v>
      </c>
      <c r="AO663" s="238" t="s">
        <v>2273</v>
      </c>
      <c r="AP663" s="238" t="s">
        <v>2273</v>
      </c>
      <c r="AQ663" s="238" t="s">
        <v>2273</v>
      </c>
      <c r="AR663" s="238" t="s">
        <v>2273</v>
      </c>
      <c r="AS663" s="238" t="s">
        <v>2273</v>
      </c>
      <c r="AT663" s="238" t="s">
        <v>2273</v>
      </c>
      <c r="AU663" s="238" t="s">
        <v>2273</v>
      </c>
    </row>
    <row r="664" spans="2:47" ht="241.5" hidden="1">
      <c r="B664" s="239" t="s">
        <v>4324</v>
      </c>
      <c r="C664" s="240" t="s">
        <v>4325</v>
      </c>
      <c r="D664" s="240" t="s">
        <v>2483</v>
      </c>
      <c r="E664" s="240" t="s">
        <v>2433</v>
      </c>
      <c r="F664" s="240" t="s">
        <v>2285</v>
      </c>
      <c r="G664" s="240" t="s">
        <v>4320</v>
      </c>
      <c r="H664" s="240" t="s">
        <v>4321</v>
      </c>
      <c r="I664" s="240" t="s">
        <v>2272</v>
      </c>
      <c r="J664" s="241">
        <v>56.381</v>
      </c>
      <c r="K664" s="241">
        <v>57.803000000000004</v>
      </c>
      <c r="L664" s="241">
        <v>60.913000000000004</v>
      </c>
      <c r="M664" s="241">
        <v>63.190000000000005</v>
      </c>
      <c r="N664" s="241">
        <v>63.753</v>
      </c>
      <c r="O664" s="241">
        <v>64.599999999999994</v>
      </c>
      <c r="P664" s="241">
        <v>62.548999999999999</v>
      </c>
      <c r="Q664" s="241">
        <v>64.242000000000004</v>
      </c>
      <c r="R664" s="241">
        <v>60.137999999999998</v>
      </c>
      <c r="S664" s="241">
        <v>59.134</v>
      </c>
      <c r="T664" s="237">
        <v>59.167000000000002</v>
      </c>
      <c r="U664" s="237">
        <v>60.305</v>
      </c>
      <c r="V664" s="237">
        <v>61.878999999999998</v>
      </c>
      <c r="W664" s="237">
        <v>63.427</v>
      </c>
      <c r="X664" s="237">
        <v>64.968000000000004</v>
      </c>
      <c r="Y664" s="237">
        <v>66.787000000000006</v>
      </c>
      <c r="Z664" s="237">
        <v>68.475999999999999</v>
      </c>
      <c r="AA664" s="237">
        <v>70.070999999999998</v>
      </c>
      <c r="AB664" s="237">
        <v>71.603999999999999</v>
      </c>
      <c r="AC664" s="237">
        <v>73.099000000000004</v>
      </c>
      <c r="AD664" s="242" t="s">
        <v>2273</v>
      </c>
      <c r="AE664" s="242" t="s">
        <v>2273</v>
      </c>
      <c r="AF664" s="242" t="s">
        <v>2273</v>
      </c>
      <c r="AG664" s="242" t="s">
        <v>2273</v>
      </c>
      <c r="AH664" s="242" t="s">
        <v>2273</v>
      </c>
      <c r="AI664" s="242" t="s">
        <v>2273</v>
      </c>
      <c r="AJ664" s="242" t="s">
        <v>2273</v>
      </c>
      <c r="AK664" s="242" t="s">
        <v>2273</v>
      </c>
      <c r="AL664" s="242" t="s">
        <v>2273</v>
      </c>
      <c r="AM664" s="242" t="s">
        <v>2273</v>
      </c>
      <c r="AN664" s="242" t="s">
        <v>2273</v>
      </c>
      <c r="AO664" s="242" t="s">
        <v>2273</v>
      </c>
      <c r="AP664" s="242" t="s">
        <v>2273</v>
      </c>
      <c r="AQ664" s="242" t="s">
        <v>2273</v>
      </c>
      <c r="AR664" s="242" t="s">
        <v>2273</v>
      </c>
      <c r="AS664" s="242" t="s">
        <v>2273</v>
      </c>
      <c r="AT664" s="242" t="s">
        <v>2273</v>
      </c>
      <c r="AU664" s="242" t="s">
        <v>2273</v>
      </c>
    </row>
    <row r="665" spans="2:47" ht="147" hidden="1">
      <c r="B665" s="234" t="s">
        <v>4326</v>
      </c>
      <c r="C665" s="235" t="s">
        <v>4327</v>
      </c>
      <c r="D665" s="235" t="s">
        <v>2483</v>
      </c>
      <c r="E665" s="235" t="s">
        <v>2433</v>
      </c>
      <c r="F665" s="235" t="s">
        <v>2518</v>
      </c>
      <c r="G665" s="235" t="s">
        <v>4328</v>
      </c>
      <c r="H665" s="235" t="s">
        <v>2520</v>
      </c>
      <c r="I665" s="235" t="s">
        <v>2272</v>
      </c>
      <c r="J665" s="236">
        <v>0</v>
      </c>
      <c r="K665" s="236">
        <v>0</v>
      </c>
      <c r="L665" s="236">
        <v>0</v>
      </c>
      <c r="M665" s="236">
        <v>0</v>
      </c>
      <c r="N665" s="236">
        <v>0</v>
      </c>
      <c r="O665" s="236">
        <v>0</v>
      </c>
      <c r="P665" s="236">
        <v>0</v>
      </c>
      <c r="Q665" s="236">
        <v>0</v>
      </c>
      <c r="R665" s="236">
        <v>0</v>
      </c>
      <c r="S665" s="236">
        <v>0</v>
      </c>
      <c r="T665" s="237">
        <v>12</v>
      </c>
      <c r="U665" s="237">
        <v>22</v>
      </c>
      <c r="V665" s="237">
        <v>29</v>
      </c>
      <c r="W665" s="237">
        <v>32.5</v>
      </c>
      <c r="X665" s="237">
        <v>36</v>
      </c>
      <c r="Y665" s="238" t="s">
        <v>2273</v>
      </c>
      <c r="Z665" s="238" t="s">
        <v>2273</v>
      </c>
      <c r="AA665" s="238" t="s">
        <v>2273</v>
      </c>
      <c r="AB665" s="238" t="s">
        <v>2273</v>
      </c>
      <c r="AC665" s="238" t="s">
        <v>2273</v>
      </c>
      <c r="AD665" s="238" t="s">
        <v>2273</v>
      </c>
      <c r="AE665" s="238" t="s">
        <v>2273</v>
      </c>
      <c r="AF665" s="238" t="s">
        <v>2273</v>
      </c>
      <c r="AG665" s="238" t="s">
        <v>2273</v>
      </c>
      <c r="AH665" s="238" t="s">
        <v>2273</v>
      </c>
      <c r="AI665" s="238" t="s">
        <v>2273</v>
      </c>
      <c r="AJ665" s="238" t="s">
        <v>2273</v>
      </c>
      <c r="AK665" s="238" t="s">
        <v>2273</v>
      </c>
      <c r="AL665" s="238" t="s">
        <v>2273</v>
      </c>
      <c r="AM665" s="238" t="s">
        <v>2273</v>
      </c>
      <c r="AN665" s="238" t="s">
        <v>2273</v>
      </c>
      <c r="AO665" s="238" t="s">
        <v>2273</v>
      </c>
      <c r="AP665" s="238" t="s">
        <v>2273</v>
      </c>
      <c r="AQ665" s="238" t="s">
        <v>2273</v>
      </c>
      <c r="AR665" s="238" t="s">
        <v>2273</v>
      </c>
      <c r="AS665" s="238" t="s">
        <v>2273</v>
      </c>
      <c r="AT665" s="238" t="s">
        <v>2273</v>
      </c>
      <c r="AU665" s="238" t="s">
        <v>2273</v>
      </c>
    </row>
    <row r="666" spans="2:47" ht="31.5" hidden="1">
      <c r="B666" s="239" t="s">
        <v>4329</v>
      </c>
      <c r="C666" s="240" t="s">
        <v>4330</v>
      </c>
      <c r="D666" s="240" t="s">
        <v>2268</v>
      </c>
      <c r="E666" s="240" t="s">
        <v>2268</v>
      </c>
      <c r="F666" s="240" t="s">
        <v>2719</v>
      </c>
      <c r="G666" s="240" t="s">
        <v>4331</v>
      </c>
      <c r="H666" s="240" t="s">
        <v>2268</v>
      </c>
      <c r="I666" s="240" t="s">
        <v>2272</v>
      </c>
      <c r="J666" s="242">
        <v>159.31700000000001</v>
      </c>
      <c r="K666" s="242">
        <v>129.00200000000001</v>
      </c>
      <c r="L666" s="242">
        <v>93.373000000000005</v>
      </c>
      <c r="M666" s="242">
        <v>63.499000000000002</v>
      </c>
      <c r="N666" s="241">
        <v>76</v>
      </c>
      <c r="O666" s="241">
        <v>97.9</v>
      </c>
      <c r="P666" s="241">
        <v>64.599999999999994</v>
      </c>
      <c r="Q666" s="241">
        <v>43.9</v>
      </c>
      <c r="R666" s="241">
        <v>206.5</v>
      </c>
      <c r="S666" s="241">
        <v>572.6</v>
      </c>
      <c r="T666" s="237">
        <v>461.9</v>
      </c>
      <c r="U666" s="237">
        <v>203.2</v>
      </c>
      <c r="V666" s="237">
        <v>104.5</v>
      </c>
      <c r="W666" s="237">
        <v>90.6</v>
      </c>
      <c r="X666" s="237">
        <v>80.7</v>
      </c>
      <c r="Y666" s="242" t="s">
        <v>2273</v>
      </c>
      <c r="Z666" s="242" t="s">
        <v>2273</v>
      </c>
      <c r="AA666" s="242" t="s">
        <v>2273</v>
      </c>
      <c r="AB666" s="242" t="s">
        <v>2273</v>
      </c>
      <c r="AC666" s="242" t="s">
        <v>2273</v>
      </c>
      <c r="AD666" s="242" t="s">
        <v>2273</v>
      </c>
      <c r="AE666" s="242" t="s">
        <v>2273</v>
      </c>
      <c r="AF666" s="242" t="s">
        <v>2273</v>
      </c>
      <c r="AG666" s="242" t="s">
        <v>2273</v>
      </c>
      <c r="AH666" s="242" t="s">
        <v>2273</v>
      </c>
      <c r="AI666" s="242" t="s">
        <v>2273</v>
      </c>
      <c r="AJ666" s="242" t="s">
        <v>2273</v>
      </c>
      <c r="AK666" s="242" t="s">
        <v>2273</v>
      </c>
      <c r="AL666" s="242" t="s">
        <v>2273</v>
      </c>
      <c r="AM666" s="242" t="s">
        <v>2273</v>
      </c>
      <c r="AN666" s="242" t="s">
        <v>2273</v>
      </c>
      <c r="AO666" s="242" t="s">
        <v>2273</v>
      </c>
      <c r="AP666" s="242" t="s">
        <v>2273</v>
      </c>
      <c r="AQ666" s="242" t="s">
        <v>2273</v>
      </c>
      <c r="AR666" s="242" t="s">
        <v>2273</v>
      </c>
      <c r="AS666" s="242" t="s">
        <v>2273</v>
      </c>
      <c r="AT666" s="242" t="s">
        <v>2273</v>
      </c>
      <c r="AU666" s="242" t="s">
        <v>2273</v>
      </c>
    </row>
    <row r="667" spans="2:47" ht="31.5" hidden="1">
      <c r="B667" s="234" t="s">
        <v>4332</v>
      </c>
      <c r="C667" s="235" t="s">
        <v>4333</v>
      </c>
      <c r="D667" s="235" t="s">
        <v>2268</v>
      </c>
      <c r="E667" s="235" t="s">
        <v>2268</v>
      </c>
      <c r="F667" s="235" t="s">
        <v>2719</v>
      </c>
      <c r="G667" s="235" t="s">
        <v>4334</v>
      </c>
      <c r="H667" s="235" t="s">
        <v>2268</v>
      </c>
      <c r="I667" s="235" t="s">
        <v>2272</v>
      </c>
      <c r="J667" s="238">
        <v>12905.281000000001</v>
      </c>
      <c r="K667" s="238">
        <v>10582.797</v>
      </c>
      <c r="L667" s="238">
        <v>7714.0389999999998</v>
      </c>
      <c r="M667" s="238">
        <v>5296.9690000000001</v>
      </c>
      <c r="N667" s="236">
        <v>6465.6</v>
      </c>
      <c r="O667" s="236">
        <v>8452</v>
      </c>
      <c r="P667" s="236">
        <v>5597.6</v>
      </c>
      <c r="Q667" s="236">
        <v>3827</v>
      </c>
      <c r="R667" s="236">
        <v>18436.8</v>
      </c>
      <c r="S667" s="236">
        <v>53765.1</v>
      </c>
      <c r="T667" s="237">
        <v>44426.8</v>
      </c>
      <c r="U667" s="237">
        <v>19669.5</v>
      </c>
      <c r="V667" s="237">
        <v>10224</v>
      </c>
      <c r="W667" s="237">
        <v>8960</v>
      </c>
      <c r="X667" s="237">
        <v>8088.9</v>
      </c>
      <c r="Y667" s="238" t="s">
        <v>2273</v>
      </c>
      <c r="Z667" s="238" t="s">
        <v>2273</v>
      </c>
      <c r="AA667" s="238" t="s">
        <v>2273</v>
      </c>
      <c r="AB667" s="238" t="s">
        <v>2273</v>
      </c>
      <c r="AC667" s="238" t="s">
        <v>2273</v>
      </c>
      <c r="AD667" s="238" t="s">
        <v>2273</v>
      </c>
      <c r="AE667" s="238" t="s">
        <v>2273</v>
      </c>
      <c r="AF667" s="238" t="s">
        <v>2273</v>
      </c>
      <c r="AG667" s="238" t="s">
        <v>2273</v>
      </c>
      <c r="AH667" s="238" t="s">
        <v>2273</v>
      </c>
      <c r="AI667" s="238" t="s">
        <v>2273</v>
      </c>
      <c r="AJ667" s="238" t="s">
        <v>2273</v>
      </c>
      <c r="AK667" s="238" t="s">
        <v>2273</v>
      </c>
      <c r="AL667" s="238" t="s">
        <v>2273</v>
      </c>
      <c r="AM667" s="238" t="s">
        <v>2273</v>
      </c>
      <c r="AN667" s="238" t="s">
        <v>2273</v>
      </c>
      <c r="AO667" s="238" t="s">
        <v>2273</v>
      </c>
      <c r="AP667" s="238" t="s">
        <v>2273</v>
      </c>
      <c r="AQ667" s="238" t="s">
        <v>2273</v>
      </c>
      <c r="AR667" s="238" t="s">
        <v>2273</v>
      </c>
      <c r="AS667" s="238" t="s">
        <v>2273</v>
      </c>
      <c r="AT667" s="238" t="s">
        <v>2273</v>
      </c>
      <c r="AU667" s="238" t="s">
        <v>2273</v>
      </c>
    </row>
    <row r="668" spans="2:47" ht="21" hidden="1">
      <c r="B668" s="239" t="s">
        <v>4335</v>
      </c>
      <c r="C668" s="240" t="s">
        <v>4336</v>
      </c>
      <c r="D668" s="240" t="s">
        <v>2268</v>
      </c>
      <c r="E668" s="240" t="s">
        <v>2268</v>
      </c>
      <c r="F668" s="240" t="s">
        <v>2726</v>
      </c>
      <c r="G668" s="240" t="s">
        <v>4337</v>
      </c>
      <c r="H668" s="240" t="s">
        <v>2268</v>
      </c>
      <c r="I668" s="240" t="s">
        <v>2272</v>
      </c>
      <c r="J668" s="242">
        <v>11.786</v>
      </c>
      <c r="K668" s="242">
        <v>10.052</v>
      </c>
      <c r="L668" s="242">
        <v>6.8209999999999997</v>
      </c>
      <c r="M668" s="242">
        <v>4.5629999999999997</v>
      </c>
      <c r="N668" s="241">
        <v>5.7</v>
      </c>
      <c r="O668" s="241">
        <v>7.7</v>
      </c>
      <c r="P668" s="241">
        <v>4.8</v>
      </c>
      <c r="Q668" s="241">
        <v>3.2</v>
      </c>
      <c r="R668" s="241">
        <v>16.100000000000001</v>
      </c>
      <c r="S668" s="241">
        <v>41.4</v>
      </c>
      <c r="T668" s="237">
        <v>34.799999999999997</v>
      </c>
      <c r="U668" s="237">
        <v>16.5</v>
      </c>
      <c r="V668" s="237">
        <v>9</v>
      </c>
      <c r="W668" s="237">
        <v>8</v>
      </c>
      <c r="X668" s="237">
        <v>7.1</v>
      </c>
      <c r="Y668" s="242" t="s">
        <v>2273</v>
      </c>
      <c r="Z668" s="242" t="s">
        <v>2273</v>
      </c>
      <c r="AA668" s="242" t="s">
        <v>2273</v>
      </c>
      <c r="AB668" s="242" t="s">
        <v>2273</v>
      </c>
      <c r="AC668" s="242" t="s">
        <v>2273</v>
      </c>
      <c r="AD668" s="242" t="s">
        <v>2273</v>
      </c>
      <c r="AE668" s="242" t="s">
        <v>2273</v>
      </c>
      <c r="AF668" s="242" t="s">
        <v>2273</v>
      </c>
      <c r="AG668" s="242" t="s">
        <v>2273</v>
      </c>
      <c r="AH668" s="242" t="s">
        <v>2273</v>
      </c>
      <c r="AI668" s="242" t="s">
        <v>2273</v>
      </c>
      <c r="AJ668" s="242" t="s">
        <v>2273</v>
      </c>
      <c r="AK668" s="242" t="s">
        <v>2273</v>
      </c>
      <c r="AL668" s="242" t="s">
        <v>2273</v>
      </c>
      <c r="AM668" s="242" t="s">
        <v>2273</v>
      </c>
      <c r="AN668" s="242" t="s">
        <v>2273</v>
      </c>
      <c r="AO668" s="242" t="s">
        <v>2273</v>
      </c>
      <c r="AP668" s="242" t="s">
        <v>2273</v>
      </c>
      <c r="AQ668" s="242" t="s">
        <v>2273</v>
      </c>
      <c r="AR668" s="242" t="s">
        <v>2273</v>
      </c>
      <c r="AS668" s="242" t="s">
        <v>2273</v>
      </c>
      <c r="AT668" s="242" t="s">
        <v>2273</v>
      </c>
      <c r="AU668" s="242" t="s">
        <v>2273</v>
      </c>
    </row>
    <row r="669" spans="2:47" ht="31.5" hidden="1">
      <c r="B669" s="234" t="s">
        <v>4338</v>
      </c>
      <c r="C669" s="235" t="s">
        <v>4339</v>
      </c>
      <c r="D669" s="235" t="s">
        <v>2268</v>
      </c>
      <c r="E669" s="235" t="s">
        <v>2268</v>
      </c>
      <c r="F669" s="235" t="s">
        <v>2719</v>
      </c>
      <c r="G669" s="235" t="s">
        <v>4340</v>
      </c>
      <c r="H669" s="235" t="s">
        <v>2268</v>
      </c>
      <c r="I669" s="235" t="s">
        <v>2272</v>
      </c>
      <c r="J669" s="238">
        <v>10324.671</v>
      </c>
      <c r="K669" s="238">
        <v>8360.1029999999992</v>
      </c>
      <c r="L669" s="238">
        <v>6051.1090000000004</v>
      </c>
      <c r="M669" s="238">
        <v>4115.1329999999998</v>
      </c>
      <c r="N669" s="236">
        <v>4927.2</v>
      </c>
      <c r="O669" s="236">
        <v>6347.2</v>
      </c>
      <c r="P669" s="236">
        <v>4187.5</v>
      </c>
      <c r="Q669" s="236">
        <v>2847.6</v>
      </c>
      <c r="R669" s="236">
        <v>13383.7</v>
      </c>
      <c r="S669" s="236">
        <v>37107.5</v>
      </c>
      <c r="T669" s="237">
        <v>29936.2</v>
      </c>
      <c r="U669" s="237">
        <v>13170.8</v>
      </c>
      <c r="V669" s="237">
        <v>6775.4</v>
      </c>
      <c r="W669" s="237">
        <v>5868.5</v>
      </c>
      <c r="X669" s="237">
        <v>5228.3</v>
      </c>
      <c r="Y669" s="238" t="s">
        <v>2273</v>
      </c>
      <c r="Z669" s="238" t="s">
        <v>2273</v>
      </c>
      <c r="AA669" s="238" t="s">
        <v>2273</v>
      </c>
      <c r="AB669" s="238" t="s">
        <v>2273</v>
      </c>
      <c r="AC669" s="238" t="s">
        <v>2273</v>
      </c>
      <c r="AD669" s="238" t="s">
        <v>2273</v>
      </c>
      <c r="AE669" s="238" t="s">
        <v>2273</v>
      </c>
      <c r="AF669" s="238" t="s">
        <v>2273</v>
      </c>
      <c r="AG669" s="238" t="s">
        <v>2273</v>
      </c>
      <c r="AH669" s="238" t="s">
        <v>2273</v>
      </c>
      <c r="AI669" s="238" t="s">
        <v>2273</v>
      </c>
      <c r="AJ669" s="238" t="s">
        <v>2273</v>
      </c>
      <c r="AK669" s="238" t="s">
        <v>2273</v>
      </c>
      <c r="AL669" s="238" t="s">
        <v>2273</v>
      </c>
      <c r="AM669" s="238" t="s">
        <v>2273</v>
      </c>
      <c r="AN669" s="238" t="s">
        <v>2273</v>
      </c>
      <c r="AO669" s="238" t="s">
        <v>2273</v>
      </c>
      <c r="AP669" s="238" t="s">
        <v>2273</v>
      </c>
      <c r="AQ669" s="238" t="s">
        <v>2273</v>
      </c>
      <c r="AR669" s="238" t="s">
        <v>2273</v>
      </c>
      <c r="AS669" s="238" t="s">
        <v>2273</v>
      </c>
      <c r="AT669" s="238" t="s">
        <v>2273</v>
      </c>
      <c r="AU669" s="238" t="s">
        <v>2273</v>
      </c>
    </row>
    <row r="670" spans="2:47" ht="31.5" hidden="1">
      <c r="B670" s="239" t="s">
        <v>4341</v>
      </c>
      <c r="C670" s="240" t="s">
        <v>4342</v>
      </c>
      <c r="D670" s="240" t="s">
        <v>2268</v>
      </c>
      <c r="E670" s="240" t="s">
        <v>2268</v>
      </c>
      <c r="F670" s="240" t="s">
        <v>2719</v>
      </c>
      <c r="G670" s="240" t="s">
        <v>4343</v>
      </c>
      <c r="H670" s="240" t="s">
        <v>2268</v>
      </c>
      <c r="I670" s="240" t="s">
        <v>2272</v>
      </c>
      <c r="J670" s="242">
        <v>35.738999999999997</v>
      </c>
      <c r="K670" s="241">
        <v>39.799999999999997</v>
      </c>
      <c r="L670" s="241">
        <v>25.4</v>
      </c>
      <c r="M670" s="241">
        <v>24.6</v>
      </c>
      <c r="N670" s="241">
        <v>27.9</v>
      </c>
      <c r="O670" s="241">
        <v>28.6</v>
      </c>
      <c r="P670" s="241">
        <v>24.5</v>
      </c>
      <c r="Q670" s="241">
        <v>19.399999999999999</v>
      </c>
      <c r="R670" s="241">
        <v>35</v>
      </c>
      <c r="S670" s="241">
        <v>64.8</v>
      </c>
      <c r="T670" s="237">
        <v>53.7</v>
      </c>
      <c r="U670" s="237">
        <v>33</v>
      </c>
      <c r="V670" s="237">
        <v>29.7</v>
      </c>
      <c r="W670" s="237">
        <v>28.5</v>
      </c>
      <c r="X670" s="237">
        <v>28.2</v>
      </c>
      <c r="Y670" s="242" t="s">
        <v>2273</v>
      </c>
      <c r="Z670" s="242" t="s">
        <v>2273</v>
      </c>
      <c r="AA670" s="242" t="s">
        <v>2273</v>
      </c>
      <c r="AB670" s="242" t="s">
        <v>2273</v>
      </c>
      <c r="AC670" s="242" t="s">
        <v>2273</v>
      </c>
      <c r="AD670" s="242" t="s">
        <v>2273</v>
      </c>
      <c r="AE670" s="242" t="s">
        <v>2273</v>
      </c>
      <c r="AF670" s="242" t="s">
        <v>2273</v>
      </c>
      <c r="AG670" s="242" t="s">
        <v>2273</v>
      </c>
      <c r="AH670" s="242" t="s">
        <v>2273</v>
      </c>
      <c r="AI670" s="242" t="s">
        <v>2273</v>
      </c>
      <c r="AJ670" s="242" t="s">
        <v>2273</v>
      </c>
      <c r="AK670" s="242" t="s">
        <v>2273</v>
      </c>
      <c r="AL670" s="242" t="s">
        <v>2273</v>
      </c>
      <c r="AM670" s="242" t="s">
        <v>2273</v>
      </c>
      <c r="AN670" s="242" t="s">
        <v>2273</v>
      </c>
      <c r="AO670" s="242" t="s">
        <v>2273</v>
      </c>
      <c r="AP670" s="242" t="s">
        <v>2273</v>
      </c>
      <c r="AQ670" s="242" t="s">
        <v>2273</v>
      </c>
      <c r="AR670" s="242" t="s">
        <v>2273</v>
      </c>
      <c r="AS670" s="242" t="s">
        <v>2273</v>
      </c>
      <c r="AT670" s="242" t="s">
        <v>2273</v>
      </c>
      <c r="AU670" s="242" t="s">
        <v>2273</v>
      </c>
    </row>
    <row r="671" spans="2:47" ht="31.5" hidden="1">
      <c r="B671" s="234" t="s">
        <v>4344</v>
      </c>
      <c r="C671" s="235" t="s">
        <v>4345</v>
      </c>
      <c r="D671" s="235" t="s">
        <v>2268</v>
      </c>
      <c r="E671" s="235" t="s">
        <v>2268</v>
      </c>
      <c r="F671" s="235" t="s">
        <v>2719</v>
      </c>
      <c r="G671" s="235" t="s">
        <v>4346</v>
      </c>
      <c r="H671" s="235" t="s">
        <v>2268</v>
      </c>
      <c r="I671" s="235" t="s">
        <v>2272</v>
      </c>
      <c r="J671" s="238">
        <v>4079.7220000000002</v>
      </c>
      <c r="K671" s="236">
        <v>4599.2</v>
      </c>
      <c r="L671" s="236">
        <v>2956.5</v>
      </c>
      <c r="M671" s="236">
        <v>2892.2</v>
      </c>
      <c r="N671" s="236">
        <v>3347.8</v>
      </c>
      <c r="O671" s="236">
        <v>3476.5</v>
      </c>
      <c r="P671" s="236">
        <v>2991.1</v>
      </c>
      <c r="Q671" s="236">
        <v>2378.1999999999998</v>
      </c>
      <c r="R671" s="236">
        <v>4406.1000000000004</v>
      </c>
      <c r="S671" s="236">
        <v>8574.4</v>
      </c>
      <c r="T671" s="237">
        <v>7271.9</v>
      </c>
      <c r="U671" s="237">
        <v>4501.7</v>
      </c>
      <c r="V671" s="237">
        <v>4089.6</v>
      </c>
      <c r="W671" s="237">
        <v>3976</v>
      </c>
      <c r="X671" s="237">
        <v>3982</v>
      </c>
      <c r="Y671" s="238" t="s">
        <v>2273</v>
      </c>
      <c r="Z671" s="238" t="s">
        <v>2273</v>
      </c>
      <c r="AA671" s="238" t="s">
        <v>2273</v>
      </c>
      <c r="AB671" s="238" t="s">
        <v>2273</v>
      </c>
      <c r="AC671" s="238" t="s">
        <v>2273</v>
      </c>
      <c r="AD671" s="238" t="s">
        <v>2273</v>
      </c>
      <c r="AE671" s="238" t="s">
        <v>2273</v>
      </c>
      <c r="AF671" s="238" t="s">
        <v>2273</v>
      </c>
      <c r="AG671" s="238" t="s">
        <v>2273</v>
      </c>
      <c r="AH671" s="238" t="s">
        <v>2273</v>
      </c>
      <c r="AI671" s="238" t="s">
        <v>2273</v>
      </c>
      <c r="AJ671" s="238" t="s">
        <v>2273</v>
      </c>
      <c r="AK671" s="238" t="s">
        <v>2273</v>
      </c>
      <c r="AL671" s="238" t="s">
        <v>2273</v>
      </c>
      <c r="AM671" s="238" t="s">
        <v>2273</v>
      </c>
      <c r="AN671" s="238" t="s">
        <v>2273</v>
      </c>
      <c r="AO671" s="238" t="s">
        <v>2273</v>
      </c>
      <c r="AP671" s="238" t="s">
        <v>2273</v>
      </c>
      <c r="AQ671" s="238" t="s">
        <v>2273</v>
      </c>
      <c r="AR671" s="238" t="s">
        <v>2273</v>
      </c>
      <c r="AS671" s="238" t="s">
        <v>2273</v>
      </c>
      <c r="AT671" s="238" t="s">
        <v>2273</v>
      </c>
      <c r="AU671" s="238" t="s">
        <v>2273</v>
      </c>
    </row>
    <row r="672" spans="2:47" ht="21" hidden="1">
      <c r="B672" s="239" t="s">
        <v>4347</v>
      </c>
      <c r="C672" s="240" t="s">
        <v>4348</v>
      </c>
      <c r="D672" s="240" t="s">
        <v>2268</v>
      </c>
      <c r="E672" s="240" t="s">
        <v>2268</v>
      </c>
      <c r="F672" s="240" t="s">
        <v>2726</v>
      </c>
      <c r="G672" s="240" t="s">
        <v>4349</v>
      </c>
      <c r="H672" s="240" t="s">
        <v>2268</v>
      </c>
      <c r="I672" s="240" t="s">
        <v>2272</v>
      </c>
      <c r="J672" s="242">
        <v>3.726</v>
      </c>
      <c r="K672" s="241">
        <v>4.4000000000000004</v>
      </c>
      <c r="L672" s="241">
        <v>2.6</v>
      </c>
      <c r="M672" s="241">
        <v>2.5</v>
      </c>
      <c r="N672" s="241">
        <v>3</v>
      </c>
      <c r="O672" s="241">
        <v>3.2</v>
      </c>
      <c r="P672" s="241">
        <v>2.6</v>
      </c>
      <c r="Q672" s="241">
        <v>2</v>
      </c>
      <c r="R672" s="241">
        <v>3.9</v>
      </c>
      <c r="S672" s="241">
        <v>6.6</v>
      </c>
      <c r="T672" s="237">
        <v>5.7</v>
      </c>
      <c r="U672" s="237">
        <v>3.8</v>
      </c>
      <c r="V672" s="237">
        <v>3.6</v>
      </c>
      <c r="W672" s="237">
        <v>3.6</v>
      </c>
      <c r="X672" s="237">
        <v>3.5</v>
      </c>
      <c r="Y672" s="242" t="s">
        <v>2273</v>
      </c>
      <c r="Z672" s="242" t="s">
        <v>2273</v>
      </c>
      <c r="AA672" s="242" t="s">
        <v>2273</v>
      </c>
      <c r="AB672" s="242" t="s">
        <v>2273</v>
      </c>
      <c r="AC672" s="242" t="s">
        <v>2273</v>
      </c>
      <c r="AD672" s="242" t="s">
        <v>2273</v>
      </c>
      <c r="AE672" s="242" t="s">
        <v>2273</v>
      </c>
      <c r="AF672" s="242" t="s">
        <v>2273</v>
      </c>
      <c r="AG672" s="242" t="s">
        <v>2273</v>
      </c>
      <c r="AH672" s="242" t="s">
        <v>2273</v>
      </c>
      <c r="AI672" s="242" t="s">
        <v>2273</v>
      </c>
      <c r="AJ672" s="242" t="s">
        <v>2273</v>
      </c>
      <c r="AK672" s="242" t="s">
        <v>2273</v>
      </c>
      <c r="AL672" s="242" t="s">
        <v>2273</v>
      </c>
      <c r="AM672" s="242" t="s">
        <v>2273</v>
      </c>
      <c r="AN672" s="242" t="s">
        <v>2273</v>
      </c>
      <c r="AO672" s="242" t="s">
        <v>2273</v>
      </c>
      <c r="AP672" s="242" t="s">
        <v>2273</v>
      </c>
      <c r="AQ672" s="242" t="s">
        <v>2273</v>
      </c>
      <c r="AR672" s="242" t="s">
        <v>2273</v>
      </c>
      <c r="AS672" s="242" t="s">
        <v>2273</v>
      </c>
      <c r="AT672" s="242" t="s">
        <v>2273</v>
      </c>
      <c r="AU672" s="242" t="s">
        <v>2273</v>
      </c>
    </row>
    <row r="673" spans="2:47" ht="31.5" hidden="1">
      <c r="B673" s="234" t="s">
        <v>4350</v>
      </c>
      <c r="C673" s="235" t="s">
        <v>4351</v>
      </c>
      <c r="D673" s="235" t="s">
        <v>2268</v>
      </c>
      <c r="E673" s="235" t="s">
        <v>2268</v>
      </c>
      <c r="F673" s="235" t="s">
        <v>2719</v>
      </c>
      <c r="G673" s="235" t="s">
        <v>4352</v>
      </c>
      <c r="H673" s="235" t="s">
        <v>2268</v>
      </c>
      <c r="I673" s="235" t="s">
        <v>2272</v>
      </c>
      <c r="J673" s="238">
        <v>3263.9189999999999</v>
      </c>
      <c r="K673" s="236">
        <v>3633.2</v>
      </c>
      <c r="L673" s="236">
        <v>2319.1999999999998</v>
      </c>
      <c r="M673" s="236">
        <v>2246.9</v>
      </c>
      <c r="N673" s="236">
        <v>2551.1999999999998</v>
      </c>
      <c r="O673" s="236">
        <v>2610.6999999999998</v>
      </c>
      <c r="P673" s="236">
        <v>2237.6</v>
      </c>
      <c r="Q673" s="236">
        <v>1769.6</v>
      </c>
      <c r="R673" s="236">
        <v>3198.5</v>
      </c>
      <c r="S673" s="236">
        <v>5917.9</v>
      </c>
      <c r="T673" s="237">
        <v>4900.1000000000004</v>
      </c>
      <c r="U673" s="237">
        <v>3014.3</v>
      </c>
      <c r="V673" s="237">
        <v>2710.2</v>
      </c>
      <c r="W673" s="237">
        <v>2604.1</v>
      </c>
      <c r="X673" s="237">
        <v>2573.8000000000002</v>
      </c>
      <c r="Y673" s="238" t="s">
        <v>2273</v>
      </c>
      <c r="Z673" s="238" t="s">
        <v>2273</v>
      </c>
      <c r="AA673" s="238" t="s">
        <v>2273</v>
      </c>
      <c r="AB673" s="238" t="s">
        <v>2273</v>
      </c>
      <c r="AC673" s="238" t="s">
        <v>2273</v>
      </c>
      <c r="AD673" s="238" t="s">
        <v>2273</v>
      </c>
      <c r="AE673" s="238" t="s">
        <v>2273</v>
      </c>
      <c r="AF673" s="238" t="s">
        <v>2273</v>
      </c>
      <c r="AG673" s="238" t="s">
        <v>2273</v>
      </c>
      <c r="AH673" s="238" t="s">
        <v>2273</v>
      </c>
      <c r="AI673" s="238" t="s">
        <v>2273</v>
      </c>
      <c r="AJ673" s="238" t="s">
        <v>2273</v>
      </c>
      <c r="AK673" s="238" t="s">
        <v>2273</v>
      </c>
      <c r="AL673" s="238" t="s">
        <v>2273</v>
      </c>
      <c r="AM673" s="238" t="s">
        <v>2273</v>
      </c>
      <c r="AN673" s="238" t="s">
        <v>2273</v>
      </c>
      <c r="AO673" s="238" t="s">
        <v>2273</v>
      </c>
      <c r="AP673" s="238" t="s">
        <v>2273</v>
      </c>
      <c r="AQ673" s="238" t="s">
        <v>2273</v>
      </c>
      <c r="AR673" s="238" t="s">
        <v>2273</v>
      </c>
      <c r="AS673" s="238" t="s">
        <v>2273</v>
      </c>
      <c r="AT673" s="238" t="s">
        <v>2273</v>
      </c>
      <c r="AU673" s="238" t="s">
        <v>2273</v>
      </c>
    </row>
    <row r="674" spans="2:47" ht="52.5" hidden="1">
      <c r="B674" s="239" t="s">
        <v>4353</v>
      </c>
      <c r="C674" s="240" t="s">
        <v>4354</v>
      </c>
      <c r="D674" s="240" t="s">
        <v>2268</v>
      </c>
      <c r="E674" s="240" t="s">
        <v>2268</v>
      </c>
      <c r="F674" s="240" t="s">
        <v>2657</v>
      </c>
      <c r="G674" s="240" t="s">
        <v>4355</v>
      </c>
      <c r="H674" s="240" t="s">
        <v>2268</v>
      </c>
      <c r="I674" s="240" t="s">
        <v>2272</v>
      </c>
      <c r="J674" s="242">
        <v>161.77799999999999</v>
      </c>
      <c r="K674" s="242">
        <v>143.631</v>
      </c>
      <c r="L674" s="242">
        <v>106.961</v>
      </c>
      <c r="M674" s="242">
        <v>64.793000000000006</v>
      </c>
      <c r="N674" s="242">
        <v>81.712000000000003</v>
      </c>
      <c r="O674" s="242">
        <v>107.928</v>
      </c>
      <c r="P674" s="242" t="s">
        <v>2273</v>
      </c>
      <c r="Q674" s="242" t="s">
        <v>2273</v>
      </c>
      <c r="R674" s="242" t="s">
        <v>2273</v>
      </c>
      <c r="S674" s="242" t="s">
        <v>2273</v>
      </c>
      <c r="T674" s="242" t="s">
        <v>2273</v>
      </c>
      <c r="U674" s="242" t="s">
        <v>2273</v>
      </c>
      <c r="V674" s="242" t="s">
        <v>2273</v>
      </c>
      <c r="W674" s="242" t="s">
        <v>2273</v>
      </c>
      <c r="X674" s="242" t="s">
        <v>2273</v>
      </c>
      <c r="Y674" s="242" t="s">
        <v>2273</v>
      </c>
      <c r="Z674" s="242" t="s">
        <v>2273</v>
      </c>
      <c r="AA674" s="242" t="s">
        <v>2273</v>
      </c>
      <c r="AB674" s="242" t="s">
        <v>2273</v>
      </c>
      <c r="AC674" s="242" t="s">
        <v>2273</v>
      </c>
      <c r="AD674" s="242" t="s">
        <v>2273</v>
      </c>
      <c r="AE674" s="242" t="s">
        <v>2273</v>
      </c>
      <c r="AF674" s="242" t="s">
        <v>2273</v>
      </c>
      <c r="AG674" s="242" t="s">
        <v>2273</v>
      </c>
      <c r="AH674" s="242" t="s">
        <v>2273</v>
      </c>
      <c r="AI674" s="242" t="s">
        <v>2273</v>
      </c>
      <c r="AJ674" s="242" t="s">
        <v>2273</v>
      </c>
      <c r="AK674" s="242" t="s">
        <v>2273</v>
      </c>
      <c r="AL674" s="242" t="s">
        <v>2273</v>
      </c>
      <c r="AM674" s="242" t="s">
        <v>2273</v>
      </c>
      <c r="AN674" s="242" t="s">
        <v>2273</v>
      </c>
      <c r="AO674" s="242" t="s">
        <v>2273</v>
      </c>
      <c r="AP674" s="242" t="s">
        <v>2273</v>
      </c>
      <c r="AQ674" s="242" t="s">
        <v>2273</v>
      </c>
      <c r="AR674" s="242" t="s">
        <v>2273</v>
      </c>
      <c r="AS674" s="242" t="s">
        <v>2273</v>
      </c>
      <c r="AT674" s="242" t="s">
        <v>2273</v>
      </c>
      <c r="AU674" s="242" t="s">
        <v>2273</v>
      </c>
    </row>
    <row r="675" spans="2:47" ht="52.5" hidden="1">
      <c r="B675" s="234" t="s">
        <v>4356</v>
      </c>
      <c r="C675" s="235" t="s">
        <v>4357</v>
      </c>
      <c r="D675" s="235" t="s">
        <v>2268</v>
      </c>
      <c r="E675" s="235" t="s">
        <v>2268</v>
      </c>
      <c r="F675" s="235" t="s">
        <v>2657</v>
      </c>
      <c r="G675" s="235" t="s">
        <v>4358</v>
      </c>
      <c r="H675" s="235" t="s">
        <v>2268</v>
      </c>
      <c r="I675" s="235" t="s">
        <v>2272</v>
      </c>
      <c r="J675" s="238">
        <v>12251.941999999999</v>
      </c>
      <c r="K675" s="238">
        <v>11016.216</v>
      </c>
      <c r="L675" s="238">
        <v>8261.6080000000002</v>
      </c>
      <c r="M675" s="238">
        <v>5053.2079999999996</v>
      </c>
      <c r="N675" s="238">
        <v>6496.6570000000002</v>
      </c>
      <c r="O675" s="238">
        <v>8707.7929999999997</v>
      </c>
      <c r="P675" s="238" t="s">
        <v>2273</v>
      </c>
      <c r="Q675" s="238" t="s">
        <v>2273</v>
      </c>
      <c r="R675" s="238" t="s">
        <v>2273</v>
      </c>
      <c r="S675" s="238" t="s">
        <v>2273</v>
      </c>
      <c r="T675" s="238" t="s">
        <v>2273</v>
      </c>
      <c r="U675" s="238" t="s">
        <v>2273</v>
      </c>
      <c r="V675" s="238" t="s">
        <v>2273</v>
      </c>
      <c r="W675" s="238" t="s">
        <v>2273</v>
      </c>
      <c r="X675" s="238" t="s">
        <v>2273</v>
      </c>
      <c r="Y675" s="238" t="s">
        <v>2273</v>
      </c>
      <c r="Z675" s="238" t="s">
        <v>2273</v>
      </c>
      <c r="AA675" s="238" t="s">
        <v>2273</v>
      </c>
      <c r="AB675" s="238" t="s">
        <v>2273</v>
      </c>
      <c r="AC675" s="238" t="s">
        <v>2273</v>
      </c>
      <c r="AD675" s="238" t="s">
        <v>2273</v>
      </c>
      <c r="AE675" s="238" t="s">
        <v>2273</v>
      </c>
      <c r="AF675" s="238" t="s">
        <v>2273</v>
      </c>
      <c r="AG675" s="238" t="s">
        <v>2273</v>
      </c>
      <c r="AH675" s="238" t="s">
        <v>2273</v>
      </c>
      <c r="AI675" s="238" t="s">
        <v>2273</v>
      </c>
      <c r="AJ675" s="238" t="s">
        <v>2273</v>
      </c>
      <c r="AK675" s="238" t="s">
        <v>2273</v>
      </c>
      <c r="AL675" s="238" t="s">
        <v>2273</v>
      </c>
      <c r="AM675" s="238" t="s">
        <v>2273</v>
      </c>
      <c r="AN675" s="238" t="s">
        <v>2273</v>
      </c>
      <c r="AO675" s="238" t="s">
        <v>2273</v>
      </c>
      <c r="AP675" s="238" t="s">
        <v>2273</v>
      </c>
      <c r="AQ675" s="238" t="s">
        <v>2273</v>
      </c>
      <c r="AR675" s="238" t="s">
        <v>2273</v>
      </c>
      <c r="AS675" s="238" t="s">
        <v>2273</v>
      </c>
      <c r="AT675" s="238" t="s">
        <v>2273</v>
      </c>
      <c r="AU675" s="238" t="s">
        <v>2273</v>
      </c>
    </row>
    <row r="676" spans="2:47" ht="42" hidden="1">
      <c r="B676" s="239" t="s">
        <v>4359</v>
      </c>
      <c r="C676" s="240" t="s">
        <v>4360</v>
      </c>
      <c r="D676" s="240" t="s">
        <v>2268</v>
      </c>
      <c r="E676" s="240" t="s">
        <v>2268</v>
      </c>
      <c r="F676" s="240" t="s">
        <v>2739</v>
      </c>
      <c r="G676" s="240" t="s">
        <v>4361</v>
      </c>
      <c r="H676" s="240" t="s">
        <v>2268</v>
      </c>
      <c r="I676" s="240" t="s">
        <v>2272</v>
      </c>
      <c r="J676" s="242">
        <v>11.189</v>
      </c>
      <c r="K676" s="242">
        <v>10.462999999999999</v>
      </c>
      <c r="L676" s="242">
        <v>7.3049999999999997</v>
      </c>
      <c r="M676" s="242">
        <v>4.3529999999999998</v>
      </c>
      <c r="N676" s="242">
        <v>5.7439999999999998</v>
      </c>
      <c r="O676" s="242">
        <v>7.915</v>
      </c>
      <c r="P676" s="242" t="s">
        <v>2273</v>
      </c>
      <c r="Q676" s="242" t="s">
        <v>2273</v>
      </c>
      <c r="R676" s="242" t="s">
        <v>2273</v>
      </c>
      <c r="S676" s="242" t="s">
        <v>2273</v>
      </c>
      <c r="T676" s="242" t="s">
        <v>2273</v>
      </c>
      <c r="U676" s="242" t="s">
        <v>2273</v>
      </c>
      <c r="V676" s="242" t="s">
        <v>2273</v>
      </c>
      <c r="W676" s="242" t="s">
        <v>2273</v>
      </c>
      <c r="X676" s="242" t="s">
        <v>2273</v>
      </c>
      <c r="Y676" s="242" t="s">
        <v>2273</v>
      </c>
      <c r="Z676" s="242" t="s">
        <v>2273</v>
      </c>
      <c r="AA676" s="242" t="s">
        <v>2273</v>
      </c>
      <c r="AB676" s="242" t="s">
        <v>2273</v>
      </c>
      <c r="AC676" s="242" t="s">
        <v>2273</v>
      </c>
      <c r="AD676" s="242" t="s">
        <v>2273</v>
      </c>
      <c r="AE676" s="242" t="s">
        <v>2273</v>
      </c>
      <c r="AF676" s="242" t="s">
        <v>2273</v>
      </c>
      <c r="AG676" s="242" t="s">
        <v>2273</v>
      </c>
      <c r="AH676" s="242" t="s">
        <v>2273</v>
      </c>
      <c r="AI676" s="242" t="s">
        <v>2273</v>
      </c>
      <c r="AJ676" s="242" t="s">
        <v>2273</v>
      </c>
      <c r="AK676" s="242" t="s">
        <v>2273</v>
      </c>
      <c r="AL676" s="242" t="s">
        <v>2273</v>
      </c>
      <c r="AM676" s="242" t="s">
        <v>2273</v>
      </c>
      <c r="AN676" s="242" t="s">
        <v>2273</v>
      </c>
      <c r="AO676" s="242" t="s">
        <v>2273</v>
      </c>
      <c r="AP676" s="242" t="s">
        <v>2273</v>
      </c>
      <c r="AQ676" s="242" t="s">
        <v>2273</v>
      </c>
      <c r="AR676" s="242" t="s">
        <v>2273</v>
      </c>
      <c r="AS676" s="242" t="s">
        <v>2273</v>
      </c>
      <c r="AT676" s="242" t="s">
        <v>2273</v>
      </c>
      <c r="AU676" s="242" t="s">
        <v>2273</v>
      </c>
    </row>
    <row r="677" spans="2:47" ht="52.5" hidden="1">
      <c r="B677" s="234" t="s">
        <v>4362</v>
      </c>
      <c r="C677" s="235" t="s">
        <v>4363</v>
      </c>
      <c r="D677" s="235" t="s">
        <v>2268</v>
      </c>
      <c r="E677" s="235" t="s">
        <v>2268</v>
      </c>
      <c r="F677" s="235" t="s">
        <v>2657</v>
      </c>
      <c r="G677" s="235" t="s">
        <v>4364</v>
      </c>
      <c r="H677" s="235" t="s">
        <v>2268</v>
      </c>
      <c r="I677" s="235" t="s">
        <v>2272</v>
      </c>
      <c r="J677" s="238">
        <v>9801.9770000000008</v>
      </c>
      <c r="K677" s="238">
        <v>8702.4920000000002</v>
      </c>
      <c r="L677" s="238">
        <v>6480.6379999999999</v>
      </c>
      <c r="M677" s="238">
        <v>3925.759</v>
      </c>
      <c r="N677" s="238">
        <v>4950.8580000000002</v>
      </c>
      <c r="O677" s="238">
        <v>6539.2569999999996</v>
      </c>
      <c r="P677" s="238" t="s">
        <v>2273</v>
      </c>
      <c r="Q677" s="238" t="s">
        <v>2273</v>
      </c>
      <c r="R677" s="238" t="s">
        <v>2273</v>
      </c>
      <c r="S677" s="238" t="s">
        <v>2273</v>
      </c>
      <c r="T677" s="238" t="s">
        <v>2273</v>
      </c>
      <c r="U677" s="238" t="s">
        <v>2273</v>
      </c>
      <c r="V677" s="238" t="s">
        <v>2273</v>
      </c>
      <c r="W677" s="238" t="s">
        <v>2273</v>
      </c>
      <c r="X677" s="238" t="s">
        <v>2273</v>
      </c>
      <c r="Y677" s="238" t="s">
        <v>2273</v>
      </c>
      <c r="Z677" s="238" t="s">
        <v>2273</v>
      </c>
      <c r="AA677" s="238" t="s">
        <v>2273</v>
      </c>
      <c r="AB677" s="238" t="s">
        <v>2273</v>
      </c>
      <c r="AC677" s="238" t="s">
        <v>2273</v>
      </c>
      <c r="AD677" s="238" t="s">
        <v>2273</v>
      </c>
      <c r="AE677" s="238" t="s">
        <v>2273</v>
      </c>
      <c r="AF677" s="238" t="s">
        <v>2273</v>
      </c>
      <c r="AG677" s="238" t="s">
        <v>2273</v>
      </c>
      <c r="AH677" s="238" t="s">
        <v>2273</v>
      </c>
      <c r="AI677" s="238" t="s">
        <v>2273</v>
      </c>
      <c r="AJ677" s="238" t="s">
        <v>2273</v>
      </c>
      <c r="AK677" s="238" t="s">
        <v>2273</v>
      </c>
      <c r="AL677" s="238" t="s">
        <v>2273</v>
      </c>
      <c r="AM677" s="238" t="s">
        <v>2273</v>
      </c>
      <c r="AN677" s="238" t="s">
        <v>2273</v>
      </c>
      <c r="AO677" s="238" t="s">
        <v>2273</v>
      </c>
      <c r="AP677" s="238" t="s">
        <v>2273</v>
      </c>
      <c r="AQ677" s="238" t="s">
        <v>2273</v>
      </c>
      <c r="AR677" s="238" t="s">
        <v>2273</v>
      </c>
      <c r="AS677" s="238" t="s">
        <v>2273</v>
      </c>
      <c r="AT677" s="238" t="s">
        <v>2273</v>
      </c>
      <c r="AU677" s="238" t="s">
        <v>2273</v>
      </c>
    </row>
    <row r="678" spans="2:47" ht="157.5" hidden="1">
      <c r="B678" s="239" t="s">
        <v>4365</v>
      </c>
      <c r="C678" s="240" t="s">
        <v>4366</v>
      </c>
      <c r="D678" s="240" t="s">
        <v>2268</v>
      </c>
      <c r="E678" s="240" t="s">
        <v>2268</v>
      </c>
      <c r="F678" s="240" t="s">
        <v>2682</v>
      </c>
      <c r="G678" s="240" t="s">
        <v>4367</v>
      </c>
      <c r="H678" s="240" t="s">
        <v>2268</v>
      </c>
      <c r="I678" s="240" t="s">
        <v>2272</v>
      </c>
      <c r="J678" s="242">
        <v>415.48</v>
      </c>
      <c r="K678" s="242">
        <v>288.58999999999997</v>
      </c>
      <c r="L678" s="242">
        <v>168.83</v>
      </c>
      <c r="M678" s="242">
        <v>138.46</v>
      </c>
      <c r="N678" s="242">
        <v>305.31</v>
      </c>
      <c r="O678" s="242">
        <v>261.11</v>
      </c>
      <c r="P678" s="242">
        <v>214.75</v>
      </c>
      <c r="Q678" s="242">
        <v>165.77</v>
      </c>
      <c r="R678" s="242">
        <v>49.225999999999999</v>
      </c>
      <c r="S678" s="241">
        <v>-3.8999999999999998E-3</v>
      </c>
      <c r="T678" s="237">
        <v>-3.8999999999999998E-3</v>
      </c>
      <c r="U678" s="237">
        <v>-3.8999999999999998E-3</v>
      </c>
      <c r="V678" s="237">
        <v>-3.8999999999999998E-3</v>
      </c>
      <c r="W678" s="237">
        <v>-3.8999999999999998E-3</v>
      </c>
      <c r="X678" s="237">
        <v>-3.8999999999999998E-3</v>
      </c>
      <c r="Y678" s="237">
        <v>-3.8999999999999998E-3</v>
      </c>
      <c r="Z678" s="237">
        <v>-3.8999999999999998E-3</v>
      </c>
      <c r="AA678" s="237">
        <v>-3.8999999999999998E-3</v>
      </c>
      <c r="AB678" s="237">
        <v>-3.8999999999999998E-3</v>
      </c>
      <c r="AC678" s="237">
        <v>-3.8999999999999998E-3</v>
      </c>
      <c r="AD678" s="242" t="s">
        <v>2273</v>
      </c>
      <c r="AE678" s="242" t="s">
        <v>2273</v>
      </c>
      <c r="AF678" s="242" t="s">
        <v>2273</v>
      </c>
      <c r="AG678" s="242" t="s">
        <v>2273</v>
      </c>
      <c r="AH678" s="242" t="s">
        <v>2273</v>
      </c>
      <c r="AI678" s="242" t="s">
        <v>2273</v>
      </c>
      <c r="AJ678" s="242" t="s">
        <v>2273</v>
      </c>
      <c r="AK678" s="242" t="s">
        <v>2273</v>
      </c>
      <c r="AL678" s="242" t="s">
        <v>2273</v>
      </c>
      <c r="AM678" s="242" t="s">
        <v>2273</v>
      </c>
      <c r="AN678" s="242" t="s">
        <v>2273</v>
      </c>
      <c r="AO678" s="242" t="s">
        <v>2273</v>
      </c>
      <c r="AP678" s="242" t="s">
        <v>2273</v>
      </c>
      <c r="AQ678" s="242" t="s">
        <v>2273</v>
      </c>
      <c r="AR678" s="242" t="s">
        <v>2273</v>
      </c>
      <c r="AS678" s="242" t="s">
        <v>2273</v>
      </c>
      <c r="AT678" s="242" t="s">
        <v>2273</v>
      </c>
      <c r="AU678" s="242" t="s">
        <v>2273</v>
      </c>
    </row>
    <row r="679" spans="2:47" ht="157.5" hidden="1">
      <c r="B679" s="234" t="s">
        <v>4368</v>
      </c>
      <c r="C679" s="235" t="s">
        <v>4369</v>
      </c>
      <c r="D679" s="235" t="s">
        <v>2268</v>
      </c>
      <c r="E679" s="235" t="s">
        <v>2268</v>
      </c>
      <c r="F679" s="235" t="s">
        <v>2682</v>
      </c>
      <c r="G679" s="235" t="s">
        <v>4370</v>
      </c>
      <c r="H679" s="235" t="s">
        <v>2268</v>
      </c>
      <c r="I679" s="235" t="s">
        <v>2272</v>
      </c>
      <c r="J679" s="238">
        <v>5.8650000000000002</v>
      </c>
      <c r="K679" s="238">
        <v>-9.4079999999999995</v>
      </c>
      <c r="L679" s="238">
        <v>-8.7870000000000008</v>
      </c>
      <c r="M679" s="238">
        <v>4.9980000000000002</v>
      </c>
      <c r="N679" s="238">
        <v>4.601</v>
      </c>
      <c r="O679" s="238">
        <v>9.9719999999999995</v>
      </c>
      <c r="P679" s="238">
        <v>2.8340000000000001</v>
      </c>
      <c r="Q679" s="238">
        <v>1.2529999999999999</v>
      </c>
      <c r="R679" s="238">
        <v>9.6319999999999997</v>
      </c>
      <c r="S679" s="236">
        <v>-2.6</v>
      </c>
      <c r="T679" s="237">
        <v>0.8</v>
      </c>
      <c r="U679" s="237">
        <v>0.9</v>
      </c>
      <c r="V679" s="237">
        <v>1.3</v>
      </c>
      <c r="W679" s="237">
        <v>1.8</v>
      </c>
      <c r="X679" s="237">
        <v>2.1</v>
      </c>
      <c r="Y679" s="237">
        <v>1.8</v>
      </c>
      <c r="Z679" s="237">
        <v>1.7</v>
      </c>
      <c r="AA679" s="237">
        <v>1.7</v>
      </c>
      <c r="AB679" s="237">
        <v>1.6</v>
      </c>
      <c r="AC679" s="237">
        <v>1.6</v>
      </c>
      <c r="AD679" s="238" t="s">
        <v>2273</v>
      </c>
      <c r="AE679" s="238" t="s">
        <v>2273</v>
      </c>
      <c r="AF679" s="238" t="s">
        <v>2273</v>
      </c>
      <c r="AG679" s="238" t="s">
        <v>2273</v>
      </c>
      <c r="AH679" s="238" t="s">
        <v>2273</v>
      </c>
      <c r="AI679" s="238" t="s">
        <v>2273</v>
      </c>
      <c r="AJ679" s="238" t="s">
        <v>2273</v>
      </c>
      <c r="AK679" s="238" t="s">
        <v>2273</v>
      </c>
      <c r="AL679" s="238" t="s">
        <v>2273</v>
      </c>
      <c r="AM679" s="238" t="s">
        <v>2273</v>
      </c>
      <c r="AN679" s="238" t="s">
        <v>2273</v>
      </c>
      <c r="AO679" s="238" t="s">
        <v>2273</v>
      </c>
      <c r="AP679" s="238" t="s">
        <v>2273</v>
      </c>
      <c r="AQ679" s="238" t="s">
        <v>2273</v>
      </c>
      <c r="AR679" s="238" t="s">
        <v>2273</v>
      </c>
      <c r="AS679" s="238" t="s">
        <v>2273</v>
      </c>
      <c r="AT679" s="238" t="s">
        <v>2273</v>
      </c>
      <c r="AU679" s="238" t="s">
        <v>2273</v>
      </c>
    </row>
    <row r="680" spans="2:47" ht="157.5" hidden="1">
      <c r="B680" s="239" t="s">
        <v>4371</v>
      </c>
      <c r="C680" s="240" t="s">
        <v>4372</v>
      </c>
      <c r="D680" s="240" t="s">
        <v>2268</v>
      </c>
      <c r="E680" s="240" t="s">
        <v>2268</v>
      </c>
      <c r="F680" s="240" t="s">
        <v>2672</v>
      </c>
      <c r="G680" s="240" t="s">
        <v>4373</v>
      </c>
      <c r="H680" s="240" t="s">
        <v>2268</v>
      </c>
      <c r="I680" s="240" t="s">
        <v>2272</v>
      </c>
      <c r="J680" s="242">
        <v>18.047999999999998</v>
      </c>
      <c r="K680" s="242">
        <v>16.074000000000002</v>
      </c>
      <c r="L680" s="242">
        <v>14.433</v>
      </c>
      <c r="M680" s="242">
        <v>14.632999999999999</v>
      </c>
      <c r="N680" s="242">
        <v>15.315</v>
      </c>
      <c r="O680" s="242">
        <v>16.853999999999999</v>
      </c>
      <c r="P680" s="242">
        <v>17.448</v>
      </c>
      <c r="Q680" s="242">
        <v>17.922000000000001</v>
      </c>
      <c r="R680" s="242">
        <v>18.699000000000002</v>
      </c>
      <c r="S680" s="241">
        <v>18</v>
      </c>
      <c r="T680" s="237">
        <v>17.8</v>
      </c>
      <c r="U680" s="237">
        <v>17.899999999999999</v>
      </c>
      <c r="V680" s="237">
        <v>17.8</v>
      </c>
      <c r="W680" s="237">
        <v>18</v>
      </c>
      <c r="X680" s="237">
        <v>18.2</v>
      </c>
      <c r="Y680" s="237">
        <v>18.399999999999999</v>
      </c>
      <c r="Z680" s="237">
        <v>18.7</v>
      </c>
      <c r="AA680" s="237">
        <v>18.899999999999999</v>
      </c>
      <c r="AB680" s="237">
        <v>19.100000000000001</v>
      </c>
      <c r="AC680" s="237">
        <v>19.399999999999999</v>
      </c>
      <c r="AD680" s="242" t="s">
        <v>2273</v>
      </c>
      <c r="AE680" s="242" t="s">
        <v>2273</v>
      </c>
      <c r="AF680" s="242" t="s">
        <v>2273</v>
      </c>
      <c r="AG680" s="242" t="s">
        <v>2273</v>
      </c>
      <c r="AH680" s="242" t="s">
        <v>2273</v>
      </c>
      <c r="AI680" s="242" t="s">
        <v>2273</v>
      </c>
      <c r="AJ680" s="242" t="s">
        <v>2273</v>
      </c>
      <c r="AK680" s="242" t="s">
        <v>2273</v>
      </c>
      <c r="AL680" s="242" t="s">
        <v>2273</v>
      </c>
      <c r="AM680" s="242" t="s">
        <v>2273</v>
      </c>
      <c r="AN680" s="242" t="s">
        <v>2273</v>
      </c>
      <c r="AO680" s="242" t="s">
        <v>2273</v>
      </c>
      <c r="AP680" s="242" t="s">
        <v>2273</v>
      </c>
      <c r="AQ680" s="242" t="s">
        <v>2273</v>
      </c>
      <c r="AR680" s="242" t="s">
        <v>2273</v>
      </c>
      <c r="AS680" s="242" t="s">
        <v>2273</v>
      </c>
      <c r="AT680" s="242" t="s">
        <v>2273</v>
      </c>
      <c r="AU680" s="242" t="s">
        <v>2273</v>
      </c>
    </row>
    <row r="681" spans="2:47" ht="157.5" hidden="1">
      <c r="B681" s="234" t="s">
        <v>4374</v>
      </c>
      <c r="C681" s="235" t="s">
        <v>4375</v>
      </c>
      <c r="D681" s="235" t="s">
        <v>2268</v>
      </c>
      <c r="E681" s="235" t="s">
        <v>2268</v>
      </c>
      <c r="F681" s="235" t="s">
        <v>2672</v>
      </c>
      <c r="G681" s="235" t="s">
        <v>4376</v>
      </c>
      <c r="H681" s="235" t="s">
        <v>2268</v>
      </c>
      <c r="I681" s="235" t="s">
        <v>2272</v>
      </c>
      <c r="J681" s="238">
        <v>1.732</v>
      </c>
      <c r="K681" s="238">
        <v>1.569</v>
      </c>
      <c r="L681" s="238">
        <v>1.415</v>
      </c>
      <c r="M681" s="238">
        <v>1.4430000000000001</v>
      </c>
      <c r="N681" s="238">
        <v>1.47</v>
      </c>
      <c r="O681" s="238">
        <v>1.5369999999999999</v>
      </c>
      <c r="P681" s="238">
        <v>1.5449999999999999</v>
      </c>
      <c r="Q681" s="238">
        <v>1.6140000000000001</v>
      </c>
      <c r="R681" s="238">
        <v>1.698</v>
      </c>
      <c r="S681" s="236">
        <v>1.6</v>
      </c>
      <c r="T681" s="237">
        <v>1.6</v>
      </c>
      <c r="U681" s="237">
        <v>1.6</v>
      </c>
      <c r="V681" s="237">
        <v>1.6</v>
      </c>
      <c r="W681" s="237">
        <v>1.6</v>
      </c>
      <c r="X681" s="237">
        <v>1.6</v>
      </c>
      <c r="Y681" s="237">
        <v>1.6</v>
      </c>
      <c r="Z681" s="237">
        <v>1.6</v>
      </c>
      <c r="AA681" s="237">
        <v>1.6</v>
      </c>
      <c r="AB681" s="237">
        <v>1.7</v>
      </c>
      <c r="AC681" s="237">
        <v>1.7</v>
      </c>
      <c r="AD681" s="238" t="s">
        <v>2273</v>
      </c>
      <c r="AE681" s="238" t="s">
        <v>2273</v>
      </c>
      <c r="AF681" s="238" t="s">
        <v>2273</v>
      </c>
      <c r="AG681" s="238" t="s">
        <v>2273</v>
      </c>
      <c r="AH681" s="238" t="s">
        <v>2273</v>
      </c>
      <c r="AI681" s="238" t="s">
        <v>2273</v>
      </c>
      <c r="AJ681" s="238" t="s">
        <v>2273</v>
      </c>
      <c r="AK681" s="238" t="s">
        <v>2273</v>
      </c>
      <c r="AL681" s="238" t="s">
        <v>2273</v>
      </c>
      <c r="AM681" s="238" t="s">
        <v>2273</v>
      </c>
      <c r="AN681" s="238" t="s">
        <v>2273</v>
      </c>
      <c r="AO681" s="238" t="s">
        <v>2273</v>
      </c>
      <c r="AP681" s="238" t="s">
        <v>2273</v>
      </c>
      <c r="AQ681" s="238" t="s">
        <v>2273</v>
      </c>
      <c r="AR681" s="238" t="s">
        <v>2273</v>
      </c>
      <c r="AS681" s="238" t="s">
        <v>2273</v>
      </c>
      <c r="AT681" s="238" t="s">
        <v>2273</v>
      </c>
      <c r="AU681" s="238" t="s">
        <v>2273</v>
      </c>
    </row>
    <row r="682" spans="2:47" ht="157.5" hidden="1">
      <c r="B682" s="239" t="s">
        <v>4377</v>
      </c>
      <c r="C682" s="240" t="s">
        <v>4378</v>
      </c>
      <c r="D682" s="240" t="s">
        <v>2268</v>
      </c>
      <c r="E682" s="240" t="s">
        <v>2268</v>
      </c>
      <c r="F682" s="240" t="s">
        <v>2682</v>
      </c>
      <c r="G682" s="240" t="s">
        <v>4379</v>
      </c>
      <c r="H682" s="240" t="s">
        <v>2268</v>
      </c>
      <c r="I682" s="240" t="s">
        <v>2272</v>
      </c>
      <c r="J682" s="242">
        <v>47617.2</v>
      </c>
      <c r="K682" s="242">
        <v>43137.1</v>
      </c>
      <c r="L682" s="242">
        <v>39346.699999999997</v>
      </c>
      <c r="M682" s="242">
        <v>41313.199999999997</v>
      </c>
      <c r="N682" s="242">
        <v>43214</v>
      </c>
      <c r="O682" s="242">
        <v>47523.199999999997</v>
      </c>
      <c r="P682" s="242">
        <v>48869.9</v>
      </c>
      <c r="Q682" s="242">
        <v>49482.400000000001</v>
      </c>
      <c r="R682" s="242">
        <v>54248.800000000003</v>
      </c>
      <c r="S682" s="241">
        <v>52859</v>
      </c>
      <c r="T682" s="237">
        <v>53270</v>
      </c>
      <c r="U682" s="237">
        <v>53726</v>
      </c>
      <c r="V682" s="237">
        <v>54402</v>
      </c>
      <c r="W682" s="237">
        <v>55376</v>
      </c>
      <c r="X682" s="237">
        <v>56550</v>
      </c>
      <c r="Y682" s="237">
        <v>57565</v>
      </c>
      <c r="Z682" s="237">
        <v>58569</v>
      </c>
      <c r="AA682" s="237">
        <v>59544</v>
      </c>
      <c r="AB682" s="237">
        <v>60517</v>
      </c>
      <c r="AC682" s="237">
        <v>61499</v>
      </c>
      <c r="AD682" s="242" t="s">
        <v>2273</v>
      </c>
      <c r="AE682" s="242" t="s">
        <v>2273</v>
      </c>
      <c r="AF682" s="242" t="s">
        <v>2273</v>
      </c>
      <c r="AG682" s="242" t="s">
        <v>2273</v>
      </c>
      <c r="AH682" s="242" t="s">
        <v>2273</v>
      </c>
      <c r="AI682" s="242" t="s">
        <v>2273</v>
      </c>
      <c r="AJ682" s="242" t="s">
        <v>2273</v>
      </c>
      <c r="AK682" s="242" t="s">
        <v>2273</v>
      </c>
      <c r="AL682" s="242" t="s">
        <v>2273</v>
      </c>
      <c r="AM682" s="242" t="s">
        <v>2273</v>
      </c>
      <c r="AN682" s="242" t="s">
        <v>2273</v>
      </c>
      <c r="AO682" s="242" t="s">
        <v>2273</v>
      </c>
      <c r="AP682" s="242" t="s">
        <v>2273</v>
      </c>
      <c r="AQ682" s="242" t="s">
        <v>2273</v>
      </c>
      <c r="AR682" s="242" t="s">
        <v>2273</v>
      </c>
      <c r="AS682" s="242" t="s">
        <v>2273</v>
      </c>
      <c r="AT682" s="242" t="s">
        <v>2273</v>
      </c>
      <c r="AU682" s="242" t="s">
        <v>2273</v>
      </c>
    </row>
    <row r="683" spans="2:47" ht="157.5" hidden="1">
      <c r="B683" s="234" t="s">
        <v>4380</v>
      </c>
      <c r="C683" s="235" t="s">
        <v>4381</v>
      </c>
      <c r="D683" s="235" t="s">
        <v>2268</v>
      </c>
      <c r="E683" s="235" t="s">
        <v>2268</v>
      </c>
      <c r="F683" s="235" t="s">
        <v>2672</v>
      </c>
      <c r="G683" s="235" t="s">
        <v>4382</v>
      </c>
      <c r="H683" s="235" t="s">
        <v>2268</v>
      </c>
      <c r="I683" s="235" t="s">
        <v>2272</v>
      </c>
      <c r="J683" s="238">
        <v>100.104</v>
      </c>
      <c r="K683" s="238">
        <v>102.036</v>
      </c>
      <c r="L683" s="238">
        <v>98.975999999999999</v>
      </c>
      <c r="M683" s="238">
        <v>95.872</v>
      </c>
      <c r="N683" s="238">
        <v>100.953</v>
      </c>
      <c r="O683" s="238">
        <v>104.462</v>
      </c>
      <c r="P683" s="238">
        <v>98.617000000000004</v>
      </c>
      <c r="Q683" s="238">
        <v>97.123000000000005</v>
      </c>
      <c r="R683" s="238">
        <v>100.616</v>
      </c>
      <c r="S683" s="238" t="s">
        <v>2273</v>
      </c>
      <c r="T683" s="238" t="s">
        <v>2273</v>
      </c>
      <c r="U683" s="238" t="s">
        <v>2273</v>
      </c>
      <c r="V683" s="238" t="s">
        <v>2273</v>
      </c>
      <c r="W683" s="238" t="s">
        <v>2273</v>
      </c>
      <c r="X683" s="238" t="s">
        <v>2273</v>
      </c>
      <c r="Y683" s="238" t="s">
        <v>2273</v>
      </c>
      <c r="Z683" s="238" t="s">
        <v>2273</v>
      </c>
      <c r="AA683" s="238" t="s">
        <v>2273</v>
      </c>
      <c r="AB683" s="238" t="s">
        <v>2273</v>
      </c>
      <c r="AC683" s="238" t="s">
        <v>2273</v>
      </c>
      <c r="AD683" s="238" t="s">
        <v>2273</v>
      </c>
      <c r="AE683" s="238" t="s">
        <v>2273</v>
      </c>
      <c r="AF683" s="238" t="s">
        <v>2273</v>
      </c>
      <c r="AG683" s="238" t="s">
        <v>2273</v>
      </c>
      <c r="AH683" s="238" t="s">
        <v>2273</v>
      </c>
      <c r="AI683" s="238" t="s">
        <v>2273</v>
      </c>
      <c r="AJ683" s="238" t="s">
        <v>2273</v>
      </c>
      <c r="AK683" s="238" t="s">
        <v>2273</v>
      </c>
      <c r="AL683" s="238" t="s">
        <v>2273</v>
      </c>
      <c r="AM683" s="238" t="s">
        <v>2273</v>
      </c>
      <c r="AN683" s="238" t="s">
        <v>2273</v>
      </c>
      <c r="AO683" s="238" t="s">
        <v>2273</v>
      </c>
      <c r="AP683" s="238" t="s">
        <v>2273</v>
      </c>
      <c r="AQ683" s="238" t="s">
        <v>2273</v>
      </c>
      <c r="AR683" s="238" t="s">
        <v>2273</v>
      </c>
      <c r="AS683" s="238" t="s">
        <v>2273</v>
      </c>
      <c r="AT683" s="238" t="s">
        <v>2273</v>
      </c>
      <c r="AU683" s="238" t="s">
        <v>2273</v>
      </c>
    </row>
    <row r="684" spans="2:47" ht="157.5" hidden="1">
      <c r="B684" s="239" t="s">
        <v>4383</v>
      </c>
      <c r="C684" s="240" t="s">
        <v>4384</v>
      </c>
      <c r="D684" s="240" t="s">
        <v>2268</v>
      </c>
      <c r="E684" s="240" t="s">
        <v>2268</v>
      </c>
      <c r="F684" s="240" t="s">
        <v>2682</v>
      </c>
      <c r="G684" s="240" t="s">
        <v>4385</v>
      </c>
      <c r="H684" s="240" t="s">
        <v>2268</v>
      </c>
      <c r="I684" s="240" t="s">
        <v>2272</v>
      </c>
      <c r="J684" s="242">
        <v>47666.5</v>
      </c>
      <c r="K684" s="242">
        <v>44015.199999999997</v>
      </c>
      <c r="L684" s="242">
        <v>38943.800000000003</v>
      </c>
      <c r="M684" s="242">
        <v>39607.699999999997</v>
      </c>
      <c r="N684" s="242">
        <v>43625.599999999999</v>
      </c>
      <c r="O684" s="242">
        <v>49643.6</v>
      </c>
      <c r="P684" s="242">
        <v>48194</v>
      </c>
      <c r="Q684" s="242">
        <v>48059</v>
      </c>
      <c r="R684" s="242">
        <v>54583</v>
      </c>
      <c r="S684" s="242" t="s">
        <v>2273</v>
      </c>
      <c r="T684" s="242" t="s">
        <v>2273</v>
      </c>
      <c r="U684" s="242" t="s">
        <v>2273</v>
      </c>
      <c r="V684" s="242" t="s">
        <v>2273</v>
      </c>
      <c r="W684" s="242" t="s">
        <v>2273</v>
      </c>
      <c r="X684" s="242" t="s">
        <v>2273</v>
      </c>
      <c r="Y684" s="242" t="s">
        <v>2273</v>
      </c>
      <c r="Z684" s="242" t="s">
        <v>2273</v>
      </c>
      <c r="AA684" s="242" t="s">
        <v>2273</v>
      </c>
      <c r="AB684" s="242" t="s">
        <v>2273</v>
      </c>
      <c r="AC684" s="242" t="s">
        <v>2273</v>
      </c>
      <c r="AD684" s="242" t="s">
        <v>2273</v>
      </c>
      <c r="AE684" s="242" t="s">
        <v>2273</v>
      </c>
      <c r="AF684" s="242" t="s">
        <v>2273</v>
      </c>
      <c r="AG684" s="242" t="s">
        <v>2273</v>
      </c>
      <c r="AH684" s="242" t="s">
        <v>2273</v>
      </c>
      <c r="AI684" s="242" t="s">
        <v>2273</v>
      </c>
      <c r="AJ684" s="242" t="s">
        <v>2273</v>
      </c>
      <c r="AK684" s="242" t="s">
        <v>2273</v>
      </c>
      <c r="AL684" s="242" t="s">
        <v>2273</v>
      </c>
      <c r="AM684" s="242" t="s">
        <v>2273</v>
      </c>
      <c r="AN684" s="242" t="s">
        <v>2273</v>
      </c>
      <c r="AO684" s="242" t="s">
        <v>2273</v>
      </c>
      <c r="AP684" s="242" t="s">
        <v>2273</v>
      </c>
      <c r="AQ684" s="242" t="s">
        <v>2273</v>
      </c>
      <c r="AR684" s="242" t="s">
        <v>2273</v>
      </c>
      <c r="AS684" s="242" t="s">
        <v>2273</v>
      </c>
      <c r="AT684" s="242" t="s">
        <v>2273</v>
      </c>
      <c r="AU684" s="242" t="s">
        <v>2273</v>
      </c>
    </row>
    <row r="685" spans="2:47" ht="157.5" hidden="1">
      <c r="B685" s="234" t="s">
        <v>4386</v>
      </c>
      <c r="C685" s="235" t="s">
        <v>4387</v>
      </c>
      <c r="D685" s="235" t="s">
        <v>2268</v>
      </c>
      <c r="E685" s="235" t="s">
        <v>2268</v>
      </c>
      <c r="F685" s="235" t="s">
        <v>2682</v>
      </c>
      <c r="G685" s="235" t="s">
        <v>4388</v>
      </c>
      <c r="H685" s="235" t="s">
        <v>2268</v>
      </c>
      <c r="I685" s="235" t="s">
        <v>2272</v>
      </c>
      <c r="J685" s="238">
        <v>0</v>
      </c>
      <c r="K685" s="238">
        <v>0</v>
      </c>
      <c r="L685" s="238">
        <v>0</v>
      </c>
      <c r="M685" s="238">
        <v>0</v>
      </c>
      <c r="N685" s="238">
        <v>0</v>
      </c>
      <c r="O685" s="238">
        <v>0</v>
      </c>
      <c r="P685" s="238">
        <v>0</v>
      </c>
      <c r="Q685" s="238">
        <v>0</v>
      </c>
      <c r="R685" s="238">
        <v>0</v>
      </c>
      <c r="S685" s="238" t="s">
        <v>2273</v>
      </c>
      <c r="T685" s="238" t="s">
        <v>2273</v>
      </c>
      <c r="U685" s="238" t="s">
        <v>2273</v>
      </c>
      <c r="V685" s="238" t="s">
        <v>2273</v>
      </c>
      <c r="W685" s="238" t="s">
        <v>2273</v>
      </c>
      <c r="X685" s="238" t="s">
        <v>2273</v>
      </c>
      <c r="Y685" s="238" t="s">
        <v>2273</v>
      </c>
      <c r="Z685" s="238" t="s">
        <v>2273</v>
      </c>
      <c r="AA685" s="238" t="s">
        <v>2273</v>
      </c>
      <c r="AB685" s="238" t="s">
        <v>2273</v>
      </c>
      <c r="AC685" s="238" t="s">
        <v>2273</v>
      </c>
      <c r="AD685" s="238" t="s">
        <v>2273</v>
      </c>
      <c r="AE685" s="238" t="s">
        <v>2273</v>
      </c>
      <c r="AF685" s="238" t="s">
        <v>2273</v>
      </c>
      <c r="AG685" s="238" t="s">
        <v>2273</v>
      </c>
      <c r="AH685" s="238" t="s">
        <v>2273</v>
      </c>
      <c r="AI685" s="238" t="s">
        <v>2273</v>
      </c>
      <c r="AJ685" s="238" t="s">
        <v>2273</v>
      </c>
      <c r="AK685" s="238" t="s">
        <v>2273</v>
      </c>
      <c r="AL685" s="238" t="s">
        <v>2273</v>
      </c>
      <c r="AM685" s="238" t="s">
        <v>2273</v>
      </c>
      <c r="AN685" s="238" t="s">
        <v>2273</v>
      </c>
      <c r="AO685" s="238" t="s">
        <v>2273</v>
      </c>
      <c r="AP685" s="238" t="s">
        <v>2273</v>
      </c>
      <c r="AQ685" s="238" t="s">
        <v>2273</v>
      </c>
      <c r="AR685" s="238" t="s">
        <v>2273</v>
      </c>
      <c r="AS685" s="238" t="s">
        <v>2273</v>
      </c>
      <c r="AT685" s="238" t="s">
        <v>2273</v>
      </c>
      <c r="AU685" s="238" t="s">
        <v>2273</v>
      </c>
    </row>
    <row r="686" spans="2:47" ht="157.5" hidden="1">
      <c r="B686" s="239" t="s">
        <v>4389</v>
      </c>
      <c r="C686" s="240" t="s">
        <v>4390</v>
      </c>
      <c r="D686" s="240" t="s">
        <v>2268</v>
      </c>
      <c r="E686" s="240" t="s">
        <v>2268</v>
      </c>
      <c r="F686" s="240" t="s">
        <v>2682</v>
      </c>
      <c r="G686" s="240" t="s">
        <v>4391</v>
      </c>
      <c r="H686" s="240" t="s">
        <v>2268</v>
      </c>
      <c r="I686" s="240" t="s">
        <v>2272</v>
      </c>
      <c r="J686" s="242">
        <v>47666.5</v>
      </c>
      <c r="K686" s="242">
        <v>44015.199999999997</v>
      </c>
      <c r="L686" s="242">
        <v>38943.800000000003</v>
      </c>
      <c r="M686" s="242">
        <v>39607.699999999997</v>
      </c>
      <c r="N686" s="242">
        <v>43625.599999999999</v>
      </c>
      <c r="O686" s="242">
        <v>49643.6</v>
      </c>
      <c r="P686" s="242">
        <v>48194</v>
      </c>
      <c r="Q686" s="242">
        <v>48059</v>
      </c>
      <c r="R686" s="242">
        <v>54583</v>
      </c>
      <c r="S686" s="242" t="s">
        <v>2273</v>
      </c>
      <c r="T686" s="242" t="s">
        <v>2273</v>
      </c>
      <c r="U686" s="242" t="s">
        <v>2273</v>
      </c>
      <c r="V686" s="242" t="s">
        <v>2273</v>
      </c>
      <c r="W686" s="242" t="s">
        <v>2273</v>
      </c>
      <c r="X686" s="242" t="s">
        <v>2273</v>
      </c>
      <c r="Y686" s="242" t="s">
        <v>2273</v>
      </c>
      <c r="Z686" s="242" t="s">
        <v>2273</v>
      </c>
      <c r="AA686" s="242" t="s">
        <v>2273</v>
      </c>
      <c r="AB686" s="242" t="s">
        <v>2273</v>
      </c>
      <c r="AC686" s="242" t="s">
        <v>2273</v>
      </c>
      <c r="AD686" s="242" t="s">
        <v>2273</v>
      </c>
      <c r="AE686" s="242" t="s">
        <v>2273</v>
      </c>
      <c r="AF686" s="242" t="s">
        <v>2273</v>
      </c>
      <c r="AG686" s="242" t="s">
        <v>2273</v>
      </c>
      <c r="AH686" s="242" t="s">
        <v>2273</v>
      </c>
      <c r="AI686" s="242" t="s">
        <v>2273</v>
      </c>
      <c r="AJ686" s="242" t="s">
        <v>2273</v>
      </c>
      <c r="AK686" s="242" t="s">
        <v>2273</v>
      </c>
      <c r="AL686" s="242" t="s">
        <v>2273</v>
      </c>
      <c r="AM686" s="242" t="s">
        <v>2273</v>
      </c>
      <c r="AN686" s="242" t="s">
        <v>2273</v>
      </c>
      <c r="AO686" s="242" t="s">
        <v>2273</v>
      </c>
      <c r="AP686" s="242" t="s">
        <v>2273</v>
      </c>
      <c r="AQ686" s="242" t="s">
        <v>2273</v>
      </c>
      <c r="AR686" s="242" t="s">
        <v>2273</v>
      </c>
      <c r="AS686" s="242" t="s">
        <v>2273</v>
      </c>
      <c r="AT686" s="242" t="s">
        <v>2273</v>
      </c>
      <c r="AU686" s="242" t="s">
        <v>2273</v>
      </c>
    </row>
    <row r="687" spans="2:47" ht="168" hidden="1">
      <c r="B687" s="234" t="s">
        <v>4392</v>
      </c>
      <c r="C687" s="235" t="s">
        <v>4393</v>
      </c>
      <c r="D687" s="235" t="s">
        <v>2483</v>
      </c>
      <c r="E687" s="235" t="s">
        <v>2433</v>
      </c>
      <c r="F687" s="235" t="s">
        <v>2965</v>
      </c>
      <c r="G687" s="235" t="s">
        <v>4394</v>
      </c>
      <c r="H687" s="235" t="s">
        <v>2520</v>
      </c>
      <c r="I687" s="235" t="s">
        <v>2272</v>
      </c>
      <c r="J687" s="238">
        <v>56.25535</v>
      </c>
      <c r="K687" s="238">
        <v>41.6496</v>
      </c>
      <c r="L687" s="238">
        <v>8.6859999999999999</v>
      </c>
      <c r="M687" s="238">
        <v>-14.3978</v>
      </c>
      <c r="N687" s="238">
        <v>-8.7686000000000011</v>
      </c>
      <c r="O687" s="238">
        <v>1.04</v>
      </c>
      <c r="P687" s="238">
        <v>23.749200000000002</v>
      </c>
      <c r="Q687" s="238">
        <v>60.782600000000002</v>
      </c>
      <c r="R687" s="238">
        <v>103.6593</v>
      </c>
      <c r="S687" s="236">
        <v>167.08579999999998</v>
      </c>
      <c r="T687" s="237">
        <v>136.9923</v>
      </c>
      <c r="U687" s="237">
        <v>129.46780000000001</v>
      </c>
      <c r="V687" s="237">
        <v>127.5407</v>
      </c>
      <c r="W687" s="237">
        <v>124.5894</v>
      </c>
      <c r="X687" s="237">
        <v>122.2165</v>
      </c>
      <c r="Y687" s="238" t="s">
        <v>2273</v>
      </c>
      <c r="Z687" s="238" t="s">
        <v>2273</v>
      </c>
      <c r="AA687" s="238" t="s">
        <v>2273</v>
      </c>
      <c r="AB687" s="238" t="s">
        <v>2273</v>
      </c>
      <c r="AC687" s="238" t="s">
        <v>2273</v>
      </c>
      <c r="AD687" s="238" t="s">
        <v>2273</v>
      </c>
      <c r="AE687" s="238" t="s">
        <v>2273</v>
      </c>
      <c r="AF687" s="238" t="s">
        <v>2273</v>
      </c>
      <c r="AG687" s="238" t="s">
        <v>2273</v>
      </c>
      <c r="AH687" s="238" t="s">
        <v>2273</v>
      </c>
      <c r="AI687" s="238" t="s">
        <v>2273</v>
      </c>
      <c r="AJ687" s="238" t="s">
        <v>2273</v>
      </c>
      <c r="AK687" s="238" t="s">
        <v>2273</v>
      </c>
      <c r="AL687" s="238" t="s">
        <v>2273</v>
      </c>
      <c r="AM687" s="238" t="s">
        <v>2273</v>
      </c>
      <c r="AN687" s="238" t="s">
        <v>2273</v>
      </c>
      <c r="AO687" s="238" t="s">
        <v>2273</v>
      </c>
      <c r="AP687" s="238" t="s">
        <v>2273</v>
      </c>
      <c r="AQ687" s="238" t="s">
        <v>2273</v>
      </c>
      <c r="AR687" s="238" t="s">
        <v>2273</v>
      </c>
      <c r="AS687" s="238" t="s">
        <v>2273</v>
      </c>
      <c r="AT687" s="238" t="s">
        <v>2273</v>
      </c>
      <c r="AU687" s="238" t="s">
        <v>2273</v>
      </c>
    </row>
    <row r="688" spans="2:47" ht="168" hidden="1">
      <c r="B688" s="239" t="s">
        <v>4395</v>
      </c>
      <c r="C688" s="240" t="s">
        <v>4396</v>
      </c>
      <c r="D688" s="240" t="s">
        <v>2268</v>
      </c>
      <c r="E688" s="240" t="s">
        <v>2268</v>
      </c>
      <c r="F688" s="240" t="s">
        <v>2965</v>
      </c>
      <c r="G688" s="240" t="s">
        <v>4397</v>
      </c>
      <c r="H688" s="240" t="s">
        <v>2520</v>
      </c>
      <c r="I688" s="240" t="s">
        <v>2272</v>
      </c>
      <c r="J688" s="242">
        <v>7.492</v>
      </c>
      <c r="K688" s="242">
        <v>5.5259999999999998</v>
      </c>
      <c r="L688" s="242">
        <v>1.3049999999999999</v>
      </c>
      <c r="M688" s="242">
        <v>-2.2730000000000001</v>
      </c>
      <c r="N688" s="242">
        <v>-1.2529999999999999</v>
      </c>
      <c r="O688" s="241">
        <v>0.1</v>
      </c>
      <c r="P688" s="241">
        <v>3.4</v>
      </c>
      <c r="Q688" s="241">
        <v>9.4</v>
      </c>
      <c r="R688" s="241">
        <v>12.6</v>
      </c>
      <c r="S688" s="241">
        <v>20.6</v>
      </c>
      <c r="T688" s="237">
        <v>17.399999999999999</v>
      </c>
      <c r="U688" s="237">
        <v>14.6</v>
      </c>
      <c r="V688" s="237">
        <v>13</v>
      </c>
      <c r="W688" s="237">
        <v>11.8</v>
      </c>
      <c r="X688" s="237">
        <v>11.1</v>
      </c>
      <c r="Y688" s="242" t="s">
        <v>2273</v>
      </c>
      <c r="Z688" s="242" t="s">
        <v>2273</v>
      </c>
      <c r="AA688" s="242" t="s">
        <v>2273</v>
      </c>
      <c r="AB688" s="242" t="s">
        <v>2273</v>
      </c>
      <c r="AC688" s="242" t="s">
        <v>2273</v>
      </c>
      <c r="AD688" s="242" t="s">
        <v>2273</v>
      </c>
      <c r="AE688" s="242" t="s">
        <v>2273</v>
      </c>
      <c r="AF688" s="242" t="s">
        <v>2273</v>
      </c>
      <c r="AG688" s="242" t="s">
        <v>2273</v>
      </c>
      <c r="AH688" s="242" t="s">
        <v>2273</v>
      </c>
      <c r="AI688" s="242" t="s">
        <v>2273</v>
      </c>
      <c r="AJ688" s="242" t="s">
        <v>2273</v>
      </c>
      <c r="AK688" s="242" t="s">
        <v>2273</v>
      </c>
      <c r="AL688" s="242" t="s">
        <v>2273</v>
      </c>
      <c r="AM688" s="242" t="s">
        <v>2273</v>
      </c>
      <c r="AN688" s="242" t="s">
        <v>2273</v>
      </c>
      <c r="AO688" s="242" t="s">
        <v>2273</v>
      </c>
      <c r="AP688" s="242" t="s">
        <v>2273</v>
      </c>
      <c r="AQ688" s="242" t="s">
        <v>2273</v>
      </c>
      <c r="AR688" s="242" t="s">
        <v>2273</v>
      </c>
      <c r="AS688" s="242" t="s">
        <v>2273</v>
      </c>
      <c r="AT688" s="242" t="s">
        <v>2273</v>
      </c>
      <c r="AU688" s="242" t="s">
        <v>2273</v>
      </c>
    </row>
    <row r="689" spans="2:47" ht="168" hidden="1">
      <c r="B689" s="234" t="s">
        <v>4398</v>
      </c>
      <c r="C689" s="235" t="s">
        <v>4399</v>
      </c>
      <c r="D689" s="235" t="s">
        <v>2268</v>
      </c>
      <c r="E689" s="235" t="s">
        <v>2268</v>
      </c>
      <c r="F689" s="235" t="s">
        <v>2965</v>
      </c>
      <c r="G689" s="235" t="s">
        <v>4400</v>
      </c>
      <c r="H689" s="235" t="s">
        <v>2520</v>
      </c>
      <c r="I689" s="235" t="s">
        <v>2272</v>
      </c>
      <c r="J689" s="238">
        <v>4.1040000000000001</v>
      </c>
      <c r="K689" s="238">
        <v>2.806</v>
      </c>
      <c r="L689" s="238">
        <v>0.59199999999999997</v>
      </c>
      <c r="M689" s="238">
        <v>-0.96</v>
      </c>
      <c r="N689" s="238">
        <v>-0.54</v>
      </c>
      <c r="O689" s="238">
        <v>0.06</v>
      </c>
      <c r="P689" s="238">
        <v>1.4379999999999999</v>
      </c>
      <c r="Q689" s="238">
        <v>3.6970000000000001</v>
      </c>
      <c r="R689" s="238">
        <v>5.7240000000000002</v>
      </c>
      <c r="S689" s="236">
        <v>9.9</v>
      </c>
      <c r="T689" s="237">
        <v>7.6</v>
      </c>
      <c r="U689" s="237">
        <v>6.7</v>
      </c>
      <c r="V689" s="237">
        <v>6.2</v>
      </c>
      <c r="W689" s="237">
        <v>5.7</v>
      </c>
      <c r="X689" s="237">
        <v>5.5</v>
      </c>
      <c r="Y689" s="238" t="s">
        <v>2273</v>
      </c>
      <c r="Z689" s="238" t="s">
        <v>2273</v>
      </c>
      <c r="AA689" s="238" t="s">
        <v>2273</v>
      </c>
      <c r="AB689" s="238" t="s">
        <v>2273</v>
      </c>
      <c r="AC689" s="238" t="s">
        <v>2273</v>
      </c>
      <c r="AD689" s="238" t="s">
        <v>2273</v>
      </c>
      <c r="AE689" s="238" t="s">
        <v>2273</v>
      </c>
      <c r="AF689" s="238" t="s">
        <v>2273</v>
      </c>
      <c r="AG689" s="238" t="s">
        <v>2273</v>
      </c>
      <c r="AH689" s="238" t="s">
        <v>2273</v>
      </c>
      <c r="AI689" s="238" t="s">
        <v>2273</v>
      </c>
      <c r="AJ689" s="238" t="s">
        <v>2273</v>
      </c>
      <c r="AK689" s="238" t="s">
        <v>2273</v>
      </c>
      <c r="AL689" s="238" t="s">
        <v>2273</v>
      </c>
      <c r="AM689" s="238" t="s">
        <v>2273</v>
      </c>
      <c r="AN689" s="238" t="s">
        <v>2273</v>
      </c>
      <c r="AO689" s="238" t="s">
        <v>2273</v>
      </c>
      <c r="AP689" s="238" t="s">
        <v>2273</v>
      </c>
      <c r="AQ689" s="238" t="s">
        <v>2273</v>
      </c>
      <c r="AR689" s="238" t="s">
        <v>2273</v>
      </c>
      <c r="AS689" s="238" t="s">
        <v>2273</v>
      </c>
      <c r="AT689" s="238" t="s">
        <v>2273</v>
      </c>
      <c r="AU689" s="238" t="s">
        <v>2273</v>
      </c>
    </row>
    <row r="690" spans="2:47" ht="126" hidden="1">
      <c r="B690" s="239" t="s">
        <v>4401</v>
      </c>
      <c r="C690" s="240" t="s">
        <v>4402</v>
      </c>
      <c r="D690" s="240" t="s">
        <v>2483</v>
      </c>
      <c r="E690" s="240" t="s">
        <v>2433</v>
      </c>
      <c r="F690" s="240" t="s">
        <v>2739</v>
      </c>
      <c r="G690" s="240" t="s">
        <v>4403</v>
      </c>
      <c r="H690" s="240" t="s">
        <v>4073</v>
      </c>
      <c r="I690" s="240" t="s">
        <v>2272</v>
      </c>
      <c r="J690" s="242">
        <v>-15.551200000000001</v>
      </c>
      <c r="K690" s="242">
        <v>-18.724900000000002</v>
      </c>
      <c r="L690" s="242">
        <v>-19.583000000000002</v>
      </c>
      <c r="M690" s="242">
        <v>-17.7852</v>
      </c>
      <c r="N690" s="242">
        <v>-16.156500000000001</v>
      </c>
      <c r="O690" s="242">
        <v>-26.037800000000001</v>
      </c>
      <c r="P690" s="242">
        <v>-25.604700000000001</v>
      </c>
      <c r="Q690" s="242">
        <v>-26.067499999999999</v>
      </c>
      <c r="R690" s="242">
        <v>-44.000099999999996</v>
      </c>
      <c r="S690" s="241">
        <v>-41.402000000000001</v>
      </c>
      <c r="T690" s="237">
        <v>-36.18</v>
      </c>
      <c r="U690" s="237">
        <v>-41.356999999999999</v>
      </c>
      <c r="V690" s="237">
        <v>-41.898000000000003</v>
      </c>
      <c r="W690" s="237">
        <v>-44.192</v>
      </c>
      <c r="X690" s="237">
        <v>-44.63</v>
      </c>
      <c r="Y690" s="242" t="s">
        <v>2273</v>
      </c>
      <c r="Z690" s="242" t="s">
        <v>2273</v>
      </c>
      <c r="AA690" s="242" t="s">
        <v>2273</v>
      </c>
      <c r="AB690" s="242" t="s">
        <v>2273</v>
      </c>
      <c r="AC690" s="242" t="s">
        <v>2273</v>
      </c>
      <c r="AD690" s="242" t="s">
        <v>2273</v>
      </c>
      <c r="AE690" s="242" t="s">
        <v>2273</v>
      </c>
      <c r="AF690" s="242" t="s">
        <v>2273</v>
      </c>
      <c r="AG690" s="242" t="s">
        <v>2273</v>
      </c>
      <c r="AH690" s="242" t="s">
        <v>2273</v>
      </c>
      <c r="AI690" s="242" t="s">
        <v>2273</v>
      </c>
      <c r="AJ690" s="242" t="s">
        <v>2273</v>
      </c>
      <c r="AK690" s="242" t="s">
        <v>2273</v>
      </c>
      <c r="AL690" s="242" t="s">
        <v>2273</v>
      </c>
      <c r="AM690" s="242" t="s">
        <v>2273</v>
      </c>
      <c r="AN690" s="242" t="s">
        <v>2273</v>
      </c>
      <c r="AO690" s="242" t="s">
        <v>2273</v>
      </c>
      <c r="AP690" s="242" t="s">
        <v>2273</v>
      </c>
      <c r="AQ690" s="242" t="s">
        <v>2273</v>
      </c>
      <c r="AR690" s="242" t="s">
        <v>2273</v>
      </c>
      <c r="AS690" s="242" t="s">
        <v>2273</v>
      </c>
      <c r="AT690" s="242" t="s">
        <v>2273</v>
      </c>
      <c r="AU690" s="242" t="s">
        <v>2273</v>
      </c>
    </row>
    <row r="691" spans="2:47" ht="283.5" hidden="1">
      <c r="B691" s="234" t="s">
        <v>4404</v>
      </c>
      <c r="C691" s="235" t="s">
        <v>4405</v>
      </c>
      <c r="D691" s="235" t="s">
        <v>2483</v>
      </c>
      <c r="E691" s="235" t="s">
        <v>2458</v>
      </c>
      <c r="F691" s="235" t="s">
        <v>2488</v>
      </c>
      <c r="G691" s="235" t="s">
        <v>4406</v>
      </c>
      <c r="H691" s="235" t="s">
        <v>2490</v>
      </c>
      <c r="I691" s="235" t="s">
        <v>2272</v>
      </c>
      <c r="J691" s="238">
        <v>22988.400000000001</v>
      </c>
      <c r="K691" s="238">
        <v>21530.6</v>
      </c>
      <c r="L691" s="238">
        <v>16983.599999999999</v>
      </c>
      <c r="M691" s="238">
        <v>17482.3</v>
      </c>
      <c r="N691" s="238">
        <v>23322.799999999999</v>
      </c>
      <c r="O691" s="238">
        <v>24854.5</v>
      </c>
      <c r="P691" s="238">
        <v>23529.9</v>
      </c>
      <c r="Q691" s="238">
        <v>25549.3</v>
      </c>
      <c r="R691" s="238">
        <v>26000.1</v>
      </c>
      <c r="S691" s="238" t="s">
        <v>2273</v>
      </c>
      <c r="T691" s="238" t="s">
        <v>2273</v>
      </c>
      <c r="U691" s="238" t="s">
        <v>2273</v>
      </c>
      <c r="V691" s="238" t="s">
        <v>2273</v>
      </c>
      <c r="W691" s="238" t="s">
        <v>2273</v>
      </c>
      <c r="X691" s="238" t="s">
        <v>2273</v>
      </c>
      <c r="Y691" s="238" t="s">
        <v>2273</v>
      </c>
      <c r="Z691" s="238" t="s">
        <v>2273</v>
      </c>
      <c r="AA691" s="238" t="s">
        <v>2273</v>
      </c>
      <c r="AB691" s="238" t="s">
        <v>2273</v>
      </c>
      <c r="AC691" s="238" t="s">
        <v>2273</v>
      </c>
      <c r="AD691" s="238" t="s">
        <v>2273</v>
      </c>
      <c r="AE691" s="238" t="s">
        <v>2273</v>
      </c>
      <c r="AF691" s="238" t="s">
        <v>2273</v>
      </c>
      <c r="AG691" s="238" t="s">
        <v>2273</v>
      </c>
      <c r="AH691" s="238" t="s">
        <v>2273</v>
      </c>
      <c r="AI691" s="238" t="s">
        <v>2273</v>
      </c>
      <c r="AJ691" s="238" t="s">
        <v>2273</v>
      </c>
      <c r="AK691" s="238" t="s">
        <v>2273</v>
      </c>
      <c r="AL691" s="238" t="s">
        <v>2273</v>
      </c>
      <c r="AM691" s="238" t="s">
        <v>2273</v>
      </c>
      <c r="AN691" s="238" t="s">
        <v>2273</v>
      </c>
      <c r="AO691" s="238" t="s">
        <v>2273</v>
      </c>
      <c r="AP691" s="238" t="s">
        <v>2273</v>
      </c>
      <c r="AQ691" s="238" t="s">
        <v>2273</v>
      </c>
      <c r="AR691" s="238" t="s">
        <v>2273</v>
      </c>
      <c r="AS691" s="238" t="s">
        <v>2273</v>
      </c>
      <c r="AT691" s="238" t="s">
        <v>2273</v>
      </c>
      <c r="AU691" s="238" t="s">
        <v>2273</v>
      </c>
    </row>
    <row r="692" spans="2:47" ht="283.5" hidden="1">
      <c r="B692" s="239" t="s">
        <v>4407</v>
      </c>
      <c r="C692" s="240" t="s">
        <v>4408</v>
      </c>
      <c r="D692" s="240" t="s">
        <v>2483</v>
      </c>
      <c r="E692" s="240" t="s">
        <v>2458</v>
      </c>
      <c r="F692" s="240" t="s">
        <v>2488</v>
      </c>
      <c r="G692" s="240" t="s">
        <v>4409</v>
      </c>
      <c r="H692" s="240" t="s">
        <v>2490</v>
      </c>
      <c r="I692" s="240" t="s">
        <v>2272</v>
      </c>
      <c r="J692" s="242">
        <v>34503</v>
      </c>
      <c r="K692" s="242">
        <v>33406.199999999997</v>
      </c>
      <c r="L692" s="242">
        <v>28485.200000000001</v>
      </c>
      <c r="M692" s="242">
        <v>29062.1</v>
      </c>
      <c r="N692" s="242">
        <v>35797.5</v>
      </c>
      <c r="O692" s="242">
        <v>37150.400000000001</v>
      </c>
      <c r="P692" s="242">
        <v>36022.1</v>
      </c>
      <c r="Q692" s="242">
        <v>39224.1</v>
      </c>
      <c r="R692" s="242">
        <v>40262.199999999997</v>
      </c>
      <c r="S692" s="241">
        <v>36801</v>
      </c>
      <c r="T692" s="237">
        <v>42110</v>
      </c>
      <c r="U692" s="237">
        <v>43557</v>
      </c>
      <c r="V692" s="237">
        <v>47506</v>
      </c>
      <c r="W692" s="237">
        <v>49052</v>
      </c>
      <c r="X692" s="237">
        <v>50893</v>
      </c>
      <c r="Y692" s="242" t="s">
        <v>2273</v>
      </c>
      <c r="Z692" s="242" t="s">
        <v>2273</v>
      </c>
      <c r="AA692" s="242" t="s">
        <v>2273</v>
      </c>
      <c r="AB692" s="242" t="s">
        <v>2273</v>
      </c>
      <c r="AC692" s="242" t="s">
        <v>2273</v>
      </c>
      <c r="AD692" s="242" t="s">
        <v>2273</v>
      </c>
      <c r="AE692" s="242" t="s">
        <v>2273</v>
      </c>
      <c r="AF692" s="242" t="s">
        <v>2273</v>
      </c>
      <c r="AG692" s="242" t="s">
        <v>2273</v>
      </c>
      <c r="AH692" s="242" t="s">
        <v>2273</v>
      </c>
      <c r="AI692" s="242" t="s">
        <v>2273</v>
      </c>
      <c r="AJ692" s="242" t="s">
        <v>2273</v>
      </c>
      <c r="AK692" s="242" t="s">
        <v>2273</v>
      </c>
      <c r="AL692" s="242" t="s">
        <v>2273</v>
      </c>
      <c r="AM692" s="242" t="s">
        <v>2273</v>
      </c>
      <c r="AN692" s="242" t="s">
        <v>2273</v>
      </c>
      <c r="AO692" s="242" t="s">
        <v>2273</v>
      </c>
      <c r="AP692" s="242" t="s">
        <v>2273</v>
      </c>
      <c r="AQ692" s="242" t="s">
        <v>2273</v>
      </c>
      <c r="AR692" s="242" t="s">
        <v>2273</v>
      </c>
      <c r="AS692" s="242" t="s">
        <v>2273</v>
      </c>
      <c r="AT692" s="242" t="s">
        <v>2273</v>
      </c>
      <c r="AU692" s="242" t="s">
        <v>2273</v>
      </c>
    </row>
    <row r="693" spans="2:47" ht="283.5" hidden="1">
      <c r="B693" s="234" t="s">
        <v>4410</v>
      </c>
      <c r="C693" s="235" t="s">
        <v>4411</v>
      </c>
      <c r="D693" s="235" t="s">
        <v>2268</v>
      </c>
      <c r="E693" s="235" t="s">
        <v>2268</v>
      </c>
      <c r="F693" s="235" t="s">
        <v>4156</v>
      </c>
      <c r="G693" s="235" t="s">
        <v>4412</v>
      </c>
      <c r="H693" s="235" t="s">
        <v>2490</v>
      </c>
      <c r="I693" s="235" t="s">
        <v>2272</v>
      </c>
      <c r="J693" s="238">
        <v>1.7749999999999999</v>
      </c>
      <c r="K693" s="238">
        <v>1.621</v>
      </c>
      <c r="L693" s="238">
        <v>1.377</v>
      </c>
      <c r="M693" s="238">
        <v>1.403</v>
      </c>
      <c r="N693" s="238">
        <v>1.4750000000000001</v>
      </c>
      <c r="O693" s="238">
        <v>1.5169999999999999</v>
      </c>
      <c r="P693" s="238">
        <v>1.42</v>
      </c>
      <c r="Q693" s="238">
        <v>1.3109999999999999</v>
      </c>
      <c r="R693" s="238">
        <v>1.347</v>
      </c>
      <c r="S693" s="236">
        <v>1.3</v>
      </c>
      <c r="T693" s="237">
        <v>1.3</v>
      </c>
      <c r="U693" s="237">
        <v>1.2</v>
      </c>
      <c r="V693" s="237">
        <v>1.2</v>
      </c>
      <c r="W693" s="237">
        <v>1.2</v>
      </c>
      <c r="X693" s="237">
        <v>1.2</v>
      </c>
      <c r="Y693" s="238" t="s">
        <v>2273</v>
      </c>
      <c r="Z693" s="238" t="s">
        <v>2273</v>
      </c>
      <c r="AA693" s="238" t="s">
        <v>2273</v>
      </c>
      <c r="AB693" s="238" t="s">
        <v>2273</v>
      </c>
      <c r="AC693" s="238" t="s">
        <v>2273</v>
      </c>
      <c r="AD693" s="238" t="s">
        <v>2273</v>
      </c>
      <c r="AE693" s="238" t="s">
        <v>2273</v>
      </c>
      <c r="AF693" s="238" t="s">
        <v>2273</v>
      </c>
      <c r="AG693" s="238" t="s">
        <v>2273</v>
      </c>
      <c r="AH693" s="238" t="s">
        <v>2273</v>
      </c>
      <c r="AI693" s="238" t="s">
        <v>2273</v>
      </c>
      <c r="AJ693" s="238" t="s">
        <v>2273</v>
      </c>
      <c r="AK693" s="238" t="s">
        <v>2273</v>
      </c>
      <c r="AL693" s="238" t="s">
        <v>2273</v>
      </c>
      <c r="AM693" s="238" t="s">
        <v>2273</v>
      </c>
      <c r="AN693" s="238" t="s">
        <v>2273</v>
      </c>
      <c r="AO693" s="238" t="s">
        <v>2273</v>
      </c>
      <c r="AP693" s="238" t="s">
        <v>2273</v>
      </c>
      <c r="AQ693" s="238" t="s">
        <v>2273</v>
      </c>
      <c r="AR693" s="238" t="s">
        <v>2273</v>
      </c>
      <c r="AS693" s="238" t="s">
        <v>2273</v>
      </c>
      <c r="AT693" s="238" t="s">
        <v>2273</v>
      </c>
      <c r="AU693" s="238" t="s">
        <v>2273</v>
      </c>
    </row>
    <row r="694" spans="2:47" ht="157.5" hidden="1">
      <c r="B694" s="239" t="s">
        <v>4413</v>
      </c>
      <c r="C694" s="240" t="s">
        <v>4414</v>
      </c>
      <c r="D694" s="240" t="s">
        <v>2268</v>
      </c>
      <c r="E694" s="240" t="s">
        <v>2268</v>
      </c>
      <c r="F694" s="240" t="s">
        <v>2682</v>
      </c>
      <c r="G694" s="240" t="s">
        <v>4415</v>
      </c>
      <c r="H694" s="240" t="s">
        <v>2268</v>
      </c>
      <c r="I694" s="240" t="s">
        <v>2272</v>
      </c>
      <c r="J694" s="242">
        <v>91478</v>
      </c>
      <c r="K694" s="242">
        <v>99956</v>
      </c>
      <c r="L694" s="242">
        <v>103421</v>
      </c>
      <c r="M694" s="242">
        <v>111583</v>
      </c>
      <c r="N694" s="242">
        <v>123550</v>
      </c>
      <c r="O694" s="242">
        <v>128298.5</v>
      </c>
      <c r="P694" s="242">
        <v>132870</v>
      </c>
      <c r="Q694" s="242">
        <v>139144.9</v>
      </c>
      <c r="R694" s="242">
        <v>145540.4</v>
      </c>
      <c r="S694" s="241">
        <v>151350</v>
      </c>
      <c r="T694" s="237">
        <v>158080</v>
      </c>
      <c r="U694" s="237">
        <v>162878</v>
      </c>
      <c r="V694" s="237">
        <v>167756</v>
      </c>
      <c r="W694" s="237">
        <v>170278</v>
      </c>
      <c r="X694" s="237">
        <v>172800</v>
      </c>
      <c r="Y694" s="237">
        <v>173843</v>
      </c>
      <c r="Z694" s="237">
        <v>177253</v>
      </c>
      <c r="AA694" s="237">
        <v>181563</v>
      </c>
      <c r="AB694" s="237">
        <v>186563</v>
      </c>
      <c r="AC694" s="237">
        <v>191563</v>
      </c>
      <c r="AD694" s="242" t="s">
        <v>2273</v>
      </c>
      <c r="AE694" s="242" t="s">
        <v>2273</v>
      </c>
      <c r="AF694" s="242" t="s">
        <v>2273</v>
      </c>
      <c r="AG694" s="242" t="s">
        <v>2273</v>
      </c>
      <c r="AH694" s="242" t="s">
        <v>2273</v>
      </c>
      <c r="AI694" s="242" t="s">
        <v>2273</v>
      </c>
      <c r="AJ694" s="242" t="s">
        <v>2273</v>
      </c>
      <c r="AK694" s="242" t="s">
        <v>2273</v>
      </c>
      <c r="AL694" s="242" t="s">
        <v>2273</v>
      </c>
      <c r="AM694" s="242" t="s">
        <v>2273</v>
      </c>
      <c r="AN694" s="242" t="s">
        <v>2273</v>
      </c>
      <c r="AO694" s="242" t="s">
        <v>2273</v>
      </c>
      <c r="AP694" s="242" t="s">
        <v>2273</v>
      </c>
      <c r="AQ694" s="242" t="s">
        <v>2273</v>
      </c>
      <c r="AR694" s="242" t="s">
        <v>2273</v>
      </c>
      <c r="AS694" s="242" t="s">
        <v>2273</v>
      </c>
      <c r="AT694" s="242" t="s">
        <v>2273</v>
      </c>
      <c r="AU694" s="242" t="s">
        <v>2273</v>
      </c>
    </row>
    <row r="695" spans="2:47" ht="126" hidden="1">
      <c r="B695" s="234" t="s">
        <v>4416</v>
      </c>
      <c r="C695" s="235" t="s">
        <v>4417</v>
      </c>
      <c r="D695" s="235" t="s">
        <v>2483</v>
      </c>
      <c r="E695" s="235" t="s">
        <v>2433</v>
      </c>
      <c r="F695" s="235" t="s">
        <v>2739</v>
      </c>
      <c r="G695" s="235" t="s">
        <v>4418</v>
      </c>
      <c r="H695" s="235" t="s">
        <v>4073</v>
      </c>
      <c r="I695" s="235" t="s">
        <v>2272</v>
      </c>
      <c r="J695" s="238">
        <v>-9.3445</v>
      </c>
      <c r="K695" s="238">
        <v>-30.608900000000002</v>
      </c>
      <c r="L695" s="238">
        <v>-49.529800000000002</v>
      </c>
      <c r="M695" s="238">
        <v>-66.970200000000006</v>
      </c>
      <c r="N695" s="238">
        <v>-57.853000000000002</v>
      </c>
      <c r="O695" s="238">
        <v>-47.420699999999997</v>
      </c>
      <c r="P695" s="238">
        <v>-42.377000000000002</v>
      </c>
      <c r="Q695" s="238">
        <v>-41.744800000000005</v>
      </c>
      <c r="R695" s="238">
        <v>-19.607400000000002</v>
      </c>
      <c r="S695" s="236">
        <v>-47.607400000000005</v>
      </c>
      <c r="T695" s="237">
        <v>-30.607400000000002</v>
      </c>
      <c r="U695" s="237">
        <v>-22.592400000000001</v>
      </c>
      <c r="V695" s="237">
        <v>-21.577400000000001</v>
      </c>
      <c r="W695" s="237">
        <v>-24.077400000000001</v>
      </c>
      <c r="X695" s="237">
        <v>-18.077400000000001</v>
      </c>
      <c r="Y695" s="238" t="s">
        <v>2273</v>
      </c>
      <c r="Z695" s="238" t="s">
        <v>2273</v>
      </c>
      <c r="AA695" s="238" t="s">
        <v>2273</v>
      </c>
      <c r="AB695" s="238" t="s">
        <v>2273</v>
      </c>
      <c r="AC695" s="238" t="s">
        <v>2273</v>
      </c>
      <c r="AD695" s="238" t="s">
        <v>2273</v>
      </c>
      <c r="AE695" s="238" t="s">
        <v>2273</v>
      </c>
      <c r="AF695" s="238" t="s">
        <v>2273</v>
      </c>
      <c r="AG695" s="238" t="s">
        <v>2273</v>
      </c>
      <c r="AH695" s="238" t="s">
        <v>2273</v>
      </c>
      <c r="AI695" s="238" t="s">
        <v>2273</v>
      </c>
      <c r="AJ695" s="238" t="s">
        <v>2273</v>
      </c>
      <c r="AK695" s="238" t="s">
        <v>2273</v>
      </c>
      <c r="AL695" s="238" t="s">
        <v>2273</v>
      </c>
      <c r="AM695" s="238" t="s">
        <v>2273</v>
      </c>
      <c r="AN695" s="238" t="s">
        <v>2273</v>
      </c>
      <c r="AO695" s="238" t="s">
        <v>2273</v>
      </c>
      <c r="AP695" s="238" t="s">
        <v>2273</v>
      </c>
      <c r="AQ695" s="238" t="s">
        <v>2273</v>
      </c>
      <c r="AR695" s="238" t="s">
        <v>2273</v>
      </c>
      <c r="AS695" s="238" t="s">
        <v>2273</v>
      </c>
      <c r="AT695" s="238" t="s">
        <v>2273</v>
      </c>
      <c r="AU695" s="238" t="s">
        <v>2273</v>
      </c>
    </row>
    <row r="696" spans="2:47" ht="31.5" hidden="1">
      <c r="B696" s="239" t="s">
        <v>4419</v>
      </c>
      <c r="C696" s="240" t="s">
        <v>4420</v>
      </c>
      <c r="D696" s="240" t="s">
        <v>2268</v>
      </c>
      <c r="E696" s="240" t="s">
        <v>2465</v>
      </c>
      <c r="F696" s="240" t="s">
        <v>4421</v>
      </c>
      <c r="G696" s="240" t="s">
        <v>4422</v>
      </c>
      <c r="H696" s="240" t="s">
        <v>2268</v>
      </c>
      <c r="I696" s="240" t="s">
        <v>2272</v>
      </c>
      <c r="J696" s="242">
        <v>420.404</v>
      </c>
      <c r="K696" s="241">
        <v>402.4</v>
      </c>
      <c r="L696" s="241">
        <v>385.1</v>
      </c>
      <c r="M696" s="241">
        <v>368.6</v>
      </c>
      <c r="N696" s="242" t="s">
        <v>2273</v>
      </c>
      <c r="O696" s="242" t="s">
        <v>2273</v>
      </c>
      <c r="P696" s="242" t="s">
        <v>2273</v>
      </c>
      <c r="Q696" s="242" t="s">
        <v>2273</v>
      </c>
      <c r="R696" s="242" t="s">
        <v>2273</v>
      </c>
      <c r="S696" s="242" t="s">
        <v>2273</v>
      </c>
      <c r="T696" s="242" t="s">
        <v>2273</v>
      </c>
      <c r="U696" s="242" t="s">
        <v>2273</v>
      </c>
      <c r="V696" s="242" t="s">
        <v>2273</v>
      </c>
      <c r="W696" s="242" t="s">
        <v>2273</v>
      </c>
      <c r="X696" s="242" t="s">
        <v>2273</v>
      </c>
      <c r="Y696" s="242" t="s">
        <v>2273</v>
      </c>
      <c r="Z696" s="242" t="s">
        <v>2273</v>
      </c>
      <c r="AA696" s="242" t="s">
        <v>2273</v>
      </c>
      <c r="AB696" s="242" t="s">
        <v>2273</v>
      </c>
      <c r="AC696" s="242" t="s">
        <v>2273</v>
      </c>
      <c r="AD696" s="242" t="s">
        <v>2273</v>
      </c>
      <c r="AE696" s="242" t="s">
        <v>2273</v>
      </c>
      <c r="AF696" s="242" t="s">
        <v>2273</v>
      </c>
      <c r="AG696" s="242" t="s">
        <v>2273</v>
      </c>
      <c r="AH696" s="242" t="s">
        <v>2273</v>
      </c>
      <c r="AI696" s="242" t="s">
        <v>2273</v>
      </c>
      <c r="AJ696" s="242" t="s">
        <v>2273</v>
      </c>
      <c r="AK696" s="242" t="s">
        <v>2273</v>
      </c>
      <c r="AL696" s="242" t="s">
        <v>2273</v>
      </c>
      <c r="AM696" s="242" t="s">
        <v>2273</v>
      </c>
      <c r="AN696" s="242" t="s">
        <v>2273</v>
      </c>
      <c r="AO696" s="242" t="s">
        <v>2273</v>
      </c>
      <c r="AP696" s="242" t="s">
        <v>2273</v>
      </c>
      <c r="AQ696" s="242" t="s">
        <v>2273</v>
      </c>
      <c r="AR696" s="242" t="s">
        <v>2273</v>
      </c>
      <c r="AS696" s="242" t="s">
        <v>2273</v>
      </c>
      <c r="AT696" s="242" t="s">
        <v>2273</v>
      </c>
      <c r="AU696" s="242" t="s">
        <v>2273</v>
      </c>
    </row>
    <row r="697" spans="2:47" ht="52.5" hidden="1">
      <c r="B697" s="234" t="s">
        <v>4423</v>
      </c>
      <c r="C697" s="235" t="s">
        <v>4424</v>
      </c>
      <c r="D697" s="235" t="s">
        <v>2268</v>
      </c>
      <c r="E697" s="235" t="s">
        <v>2268</v>
      </c>
      <c r="F697" s="235" t="s">
        <v>4425</v>
      </c>
      <c r="G697" s="235" t="s">
        <v>4426</v>
      </c>
      <c r="H697" s="235" t="s">
        <v>2268</v>
      </c>
      <c r="I697" s="235" t="s">
        <v>2272</v>
      </c>
      <c r="J697" s="238">
        <v>17.647058823529417</v>
      </c>
      <c r="K697" s="238">
        <v>118.33333333333331</v>
      </c>
      <c r="L697" s="238">
        <v>143.5114503816794</v>
      </c>
      <c r="M697" s="238">
        <v>64.890282131661436</v>
      </c>
      <c r="N697" s="238">
        <v>179.65779467680611</v>
      </c>
      <c r="O697" s="238">
        <v>137.25356900067979</v>
      </c>
      <c r="P697" s="238">
        <v>-8.7106017191977081</v>
      </c>
      <c r="Q697" s="238">
        <v>43.192090395480221</v>
      </c>
      <c r="R697" s="236">
        <v>99.469542535235973</v>
      </c>
      <c r="S697" s="236">
        <v>31.777369518209888</v>
      </c>
      <c r="T697" s="237">
        <v>22.417579944179099</v>
      </c>
      <c r="U697" s="237">
        <v>18.532794077156577</v>
      </c>
      <c r="V697" s="237">
        <v>22.100525714214257</v>
      </c>
      <c r="W697" s="237">
        <v>18.077993688297699</v>
      </c>
      <c r="X697" s="237">
        <v>18.728423372738412</v>
      </c>
      <c r="Y697" s="238" t="s">
        <v>2273</v>
      </c>
      <c r="Z697" s="238" t="s">
        <v>2273</v>
      </c>
      <c r="AA697" s="238" t="s">
        <v>2273</v>
      </c>
      <c r="AB697" s="238" t="s">
        <v>2273</v>
      </c>
      <c r="AC697" s="238" t="s">
        <v>2273</v>
      </c>
      <c r="AD697" s="238" t="s">
        <v>2273</v>
      </c>
      <c r="AE697" s="238" t="s">
        <v>2273</v>
      </c>
      <c r="AF697" s="238" t="s">
        <v>2273</v>
      </c>
      <c r="AG697" s="238" t="s">
        <v>2273</v>
      </c>
      <c r="AH697" s="238" t="s">
        <v>2273</v>
      </c>
      <c r="AI697" s="238" t="s">
        <v>2273</v>
      </c>
      <c r="AJ697" s="238" t="s">
        <v>2273</v>
      </c>
      <c r="AK697" s="238" t="s">
        <v>2273</v>
      </c>
      <c r="AL697" s="238" t="s">
        <v>2273</v>
      </c>
      <c r="AM697" s="238" t="s">
        <v>2273</v>
      </c>
      <c r="AN697" s="238" t="s">
        <v>2273</v>
      </c>
      <c r="AO697" s="238" t="s">
        <v>2273</v>
      </c>
      <c r="AP697" s="238" t="s">
        <v>2273</v>
      </c>
      <c r="AQ697" s="238" t="s">
        <v>2273</v>
      </c>
      <c r="AR697" s="238" t="s">
        <v>2273</v>
      </c>
      <c r="AS697" s="238" t="s">
        <v>2273</v>
      </c>
      <c r="AT697" s="238" t="s">
        <v>2273</v>
      </c>
      <c r="AU697" s="238" t="s">
        <v>2273</v>
      </c>
    </row>
    <row r="698" spans="2:47" ht="52.5" hidden="1">
      <c r="B698" s="239" t="s">
        <v>4427</v>
      </c>
      <c r="C698" s="240" t="s">
        <v>4428</v>
      </c>
      <c r="D698" s="240" t="s">
        <v>2268</v>
      </c>
      <c r="E698" s="240" t="s">
        <v>2465</v>
      </c>
      <c r="F698" s="240" t="s">
        <v>4425</v>
      </c>
      <c r="G698" s="240" t="s">
        <v>4429</v>
      </c>
      <c r="H698" s="240" t="s">
        <v>2268</v>
      </c>
      <c r="I698" s="240" t="s">
        <v>2272</v>
      </c>
      <c r="J698" s="242">
        <v>0.6</v>
      </c>
      <c r="K698" s="242">
        <v>1.31</v>
      </c>
      <c r="L698" s="242">
        <v>3.19</v>
      </c>
      <c r="M698" s="242">
        <v>5.26</v>
      </c>
      <c r="N698" s="242">
        <v>14.71</v>
      </c>
      <c r="O698" s="242">
        <v>34.9</v>
      </c>
      <c r="P698" s="242">
        <v>31.86</v>
      </c>
      <c r="Q698" s="242">
        <v>45.621000000000002</v>
      </c>
      <c r="R698" s="241">
        <v>91</v>
      </c>
      <c r="S698" s="241">
        <v>119.917406261571</v>
      </c>
      <c r="T698" s="237">
        <v>146.7999866772447</v>
      </c>
      <c r="U698" s="237">
        <v>174.00612591343176</v>
      </c>
      <c r="V698" s="237">
        <v>212.46239451523778</v>
      </c>
      <c r="W698" s="237">
        <v>250.87133278570863</v>
      </c>
      <c r="X698" s="237">
        <v>297.85557811064763</v>
      </c>
      <c r="Y698" s="242" t="s">
        <v>2273</v>
      </c>
      <c r="Z698" s="242" t="s">
        <v>2273</v>
      </c>
      <c r="AA698" s="242" t="s">
        <v>2273</v>
      </c>
      <c r="AB698" s="242" t="s">
        <v>2273</v>
      </c>
      <c r="AC698" s="242" t="s">
        <v>2273</v>
      </c>
      <c r="AD698" s="242" t="s">
        <v>2273</v>
      </c>
      <c r="AE698" s="242" t="s">
        <v>2273</v>
      </c>
      <c r="AF698" s="242" t="s">
        <v>2273</v>
      </c>
      <c r="AG698" s="242" t="s">
        <v>2273</v>
      </c>
      <c r="AH698" s="242" t="s">
        <v>2273</v>
      </c>
      <c r="AI698" s="242" t="s">
        <v>2273</v>
      </c>
      <c r="AJ698" s="242" t="s">
        <v>2273</v>
      </c>
      <c r="AK698" s="242" t="s">
        <v>2273</v>
      </c>
      <c r="AL698" s="242" t="s">
        <v>2273</v>
      </c>
      <c r="AM698" s="242" t="s">
        <v>2273</v>
      </c>
      <c r="AN698" s="242" t="s">
        <v>2273</v>
      </c>
      <c r="AO698" s="242" t="s">
        <v>2273</v>
      </c>
      <c r="AP698" s="242" t="s">
        <v>2273</v>
      </c>
      <c r="AQ698" s="242" t="s">
        <v>2273</v>
      </c>
      <c r="AR698" s="242" t="s">
        <v>2273</v>
      </c>
      <c r="AS698" s="242" t="s">
        <v>2273</v>
      </c>
      <c r="AT698" s="242" t="s">
        <v>2273</v>
      </c>
      <c r="AU698" s="242" t="s">
        <v>2273</v>
      </c>
    </row>
    <row r="699" spans="2:47" ht="189" hidden="1">
      <c r="B699" s="234" t="s">
        <v>4430</v>
      </c>
      <c r="C699" s="235" t="s">
        <v>4431</v>
      </c>
      <c r="D699" s="235" t="s">
        <v>2268</v>
      </c>
      <c r="E699" s="235" t="s">
        <v>2268</v>
      </c>
      <c r="F699" s="235" t="s">
        <v>4432</v>
      </c>
      <c r="G699" s="235" t="s">
        <v>4433</v>
      </c>
      <c r="H699" s="235" t="s">
        <v>2268</v>
      </c>
      <c r="I699" s="235" t="s">
        <v>2272</v>
      </c>
      <c r="J699" s="238">
        <v>4.5339821965632417E-2</v>
      </c>
      <c r="K699" s="238">
        <v>8.8917125166804459E-2</v>
      </c>
      <c r="L699" s="238">
        <v>0.1930943644289915</v>
      </c>
      <c r="M699" s="238">
        <v>0.32134068710702962</v>
      </c>
      <c r="N699" s="238">
        <v>0.96206671026814916</v>
      </c>
      <c r="O699" s="238">
        <v>2.2391286773999415</v>
      </c>
      <c r="P699" s="238">
        <v>2.0700947331488053</v>
      </c>
      <c r="Q699" s="238">
        <v>2.7663155346442996</v>
      </c>
      <c r="R699" s="236">
        <v>6.0820120281959245</v>
      </c>
      <c r="S699" s="236">
        <v>7.7348158383305998</v>
      </c>
      <c r="T699" s="237">
        <v>9.4897871705245631</v>
      </c>
      <c r="U699" s="237">
        <v>11.437301220811097</v>
      </c>
      <c r="V699" s="237">
        <v>13.588709538963908</v>
      </c>
      <c r="W699" s="237">
        <v>15.931322252164321</v>
      </c>
      <c r="X699" s="237">
        <v>18.457141567936983</v>
      </c>
      <c r="Y699" s="238" t="s">
        <v>2273</v>
      </c>
      <c r="Z699" s="238" t="s">
        <v>2273</v>
      </c>
      <c r="AA699" s="238" t="s">
        <v>2273</v>
      </c>
      <c r="AB699" s="238" t="s">
        <v>2273</v>
      </c>
      <c r="AC699" s="238" t="s">
        <v>2273</v>
      </c>
      <c r="AD699" s="238" t="s">
        <v>2273</v>
      </c>
      <c r="AE699" s="238" t="s">
        <v>2273</v>
      </c>
      <c r="AF699" s="238" t="s">
        <v>2273</v>
      </c>
      <c r="AG699" s="238" t="s">
        <v>2273</v>
      </c>
      <c r="AH699" s="238" t="s">
        <v>2273</v>
      </c>
      <c r="AI699" s="238" t="s">
        <v>2273</v>
      </c>
      <c r="AJ699" s="238" t="s">
        <v>2273</v>
      </c>
      <c r="AK699" s="238" t="s">
        <v>2273</v>
      </c>
      <c r="AL699" s="238" t="s">
        <v>2273</v>
      </c>
      <c r="AM699" s="238" t="s">
        <v>2273</v>
      </c>
      <c r="AN699" s="238" t="s">
        <v>2273</v>
      </c>
      <c r="AO699" s="238" t="s">
        <v>2273</v>
      </c>
      <c r="AP699" s="238" t="s">
        <v>2273</v>
      </c>
      <c r="AQ699" s="238" t="s">
        <v>2273</v>
      </c>
      <c r="AR699" s="238" t="s">
        <v>2273</v>
      </c>
      <c r="AS699" s="238" t="s">
        <v>2273</v>
      </c>
      <c r="AT699" s="238" t="s">
        <v>2273</v>
      </c>
      <c r="AU699" s="238" t="s">
        <v>2273</v>
      </c>
    </row>
    <row r="700" spans="2:47" ht="31.5" hidden="1">
      <c r="B700" s="239" t="s">
        <v>4434</v>
      </c>
      <c r="C700" s="240" t="s">
        <v>4435</v>
      </c>
      <c r="D700" s="240" t="s">
        <v>2432</v>
      </c>
      <c r="E700" s="240" t="s">
        <v>2433</v>
      </c>
      <c r="F700" s="240" t="s">
        <v>2544</v>
      </c>
      <c r="G700" s="240" t="s">
        <v>4436</v>
      </c>
      <c r="H700" s="240" t="s">
        <v>2870</v>
      </c>
      <c r="I700" s="240" t="s">
        <v>2272</v>
      </c>
      <c r="J700" s="242">
        <v>1431300.5</v>
      </c>
      <c r="K700" s="242">
        <v>1484026.2</v>
      </c>
      <c r="L700" s="242">
        <v>1544502</v>
      </c>
      <c r="M700" s="242">
        <v>1624817.7</v>
      </c>
      <c r="N700" s="242">
        <v>1748548.6</v>
      </c>
      <c r="O700" s="242">
        <v>1813956.2</v>
      </c>
      <c r="P700" s="242">
        <v>1870716.4</v>
      </c>
      <c r="Q700" s="242">
        <v>1869207.8</v>
      </c>
      <c r="R700" s="242">
        <v>1996793.1</v>
      </c>
      <c r="S700" s="241">
        <v>2154586.2000000002</v>
      </c>
      <c r="T700" s="237">
        <v>2228893.1</v>
      </c>
      <c r="U700" s="237">
        <v>2283263.2999999998</v>
      </c>
      <c r="V700" s="237">
        <v>2339642</v>
      </c>
      <c r="W700" s="237">
        <v>2415986.6</v>
      </c>
      <c r="X700" s="237">
        <v>2498146.9</v>
      </c>
      <c r="Y700" s="237">
        <v>2613781.2999999998</v>
      </c>
      <c r="Z700" s="237">
        <v>2735093.1</v>
      </c>
      <c r="AA700" s="237">
        <v>2860974</v>
      </c>
      <c r="AB700" s="237">
        <v>2993204.1</v>
      </c>
      <c r="AC700" s="237">
        <v>3129087.1</v>
      </c>
      <c r="AD700" s="237">
        <v>3268216.5</v>
      </c>
      <c r="AE700" s="237">
        <v>3405297.3</v>
      </c>
      <c r="AF700" s="237">
        <v>3540930.1</v>
      </c>
      <c r="AG700" s="237">
        <v>3683199.4</v>
      </c>
      <c r="AH700" s="237">
        <v>3827105.4</v>
      </c>
      <c r="AI700" s="237">
        <v>3972338.6</v>
      </c>
      <c r="AJ700" s="237">
        <v>4118630.3</v>
      </c>
      <c r="AK700" s="237">
        <v>4258198.8</v>
      </c>
      <c r="AL700" s="237">
        <v>4398860.0999999996</v>
      </c>
      <c r="AM700" s="237">
        <v>4542081.7</v>
      </c>
      <c r="AN700" s="237">
        <v>4687625.8</v>
      </c>
      <c r="AO700" s="237">
        <v>4835293.4000000004</v>
      </c>
      <c r="AP700" s="237">
        <v>4986810.5</v>
      </c>
      <c r="AQ700" s="237">
        <v>5143095.2</v>
      </c>
      <c r="AR700" s="237">
        <v>5305264.3</v>
      </c>
      <c r="AS700" s="237">
        <v>5474800.9000000004</v>
      </c>
      <c r="AT700" s="237">
        <v>5653240.2000000002</v>
      </c>
      <c r="AU700" s="237">
        <v>5841491.9000000004</v>
      </c>
    </row>
    <row r="701" spans="2:47" ht="73.5" hidden="1">
      <c r="B701" s="234" t="s">
        <v>4437</v>
      </c>
      <c r="C701" s="235" t="s">
        <v>4438</v>
      </c>
      <c r="D701" s="235" t="s">
        <v>2483</v>
      </c>
      <c r="E701" s="235" t="s">
        <v>2433</v>
      </c>
      <c r="F701" s="235" t="s">
        <v>4439</v>
      </c>
      <c r="G701" s="235" t="s">
        <v>4440</v>
      </c>
      <c r="H701" s="235" t="s">
        <v>2268</v>
      </c>
      <c r="I701" s="235" t="s">
        <v>2272</v>
      </c>
      <c r="J701" s="238">
        <v>1307.145</v>
      </c>
      <c r="K701" s="238">
        <v>1409.546</v>
      </c>
      <c r="L701" s="238">
        <v>1365.665</v>
      </c>
      <c r="M701" s="238">
        <v>1399.779</v>
      </c>
      <c r="N701" s="238">
        <v>1546.019</v>
      </c>
      <c r="O701" s="238">
        <v>1648.806</v>
      </c>
      <c r="P701" s="238">
        <v>1605.2729999999999</v>
      </c>
      <c r="Q701" s="238">
        <v>1583.7180000000001</v>
      </c>
      <c r="R701" s="238">
        <v>1745.5119999999999</v>
      </c>
      <c r="S701" s="236">
        <v>1672.9</v>
      </c>
      <c r="T701" s="237">
        <v>1789.8</v>
      </c>
      <c r="U701" s="237">
        <v>1921.1</v>
      </c>
      <c r="V701" s="237">
        <v>2059.5</v>
      </c>
      <c r="W701" s="237">
        <v>2157.1</v>
      </c>
      <c r="X701" s="237">
        <v>2213.1999999999998</v>
      </c>
      <c r="Y701" s="237">
        <v>2352.9</v>
      </c>
      <c r="Z701" s="237">
        <v>2510.1</v>
      </c>
      <c r="AA701" s="237">
        <v>2682.5</v>
      </c>
      <c r="AB701" s="237">
        <v>2871.9</v>
      </c>
      <c r="AC701" s="237">
        <v>3075.5</v>
      </c>
      <c r="AD701" s="237">
        <v>3291.8</v>
      </c>
      <c r="AE701" s="237">
        <v>3515.1</v>
      </c>
      <c r="AF701" s="237">
        <v>3743.1</v>
      </c>
      <c r="AG701" s="237">
        <v>3981.9</v>
      </c>
      <c r="AH701" s="237">
        <v>4225.8</v>
      </c>
      <c r="AI701" s="237">
        <v>4473.3999999999996</v>
      </c>
      <c r="AJ701" s="237">
        <v>4723.6000000000004</v>
      </c>
      <c r="AK701" s="237">
        <v>4966.5</v>
      </c>
      <c r="AL701" s="237">
        <v>5210</v>
      </c>
      <c r="AM701" s="237">
        <v>5456.8</v>
      </c>
      <c r="AN701" s="237">
        <v>5708.7</v>
      </c>
      <c r="AO701" s="237">
        <v>5969.1</v>
      </c>
      <c r="AP701" s="237">
        <v>6244.9</v>
      </c>
      <c r="AQ701" s="237">
        <v>6544</v>
      </c>
      <c r="AR701" s="237">
        <v>6876.5</v>
      </c>
      <c r="AS701" s="237">
        <v>7255.8</v>
      </c>
      <c r="AT701" s="237">
        <v>7698.7</v>
      </c>
      <c r="AU701" s="237">
        <v>8225.7000000000007</v>
      </c>
    </row>
    <row r="702" spans="2:47" ht="31.5" hidden="1">
      <c r="B702" s="239" t="s">
        <v>4441</v>
      </c>
      <c r="C702" s="240" t="s">
        <v>4442</v>
      </c>
      <c r="D702" s="240" t="s">
        <v>2432</v>
      </c>
      <c r="E702" s="240" t="s">
        <v>2433</v>
      </c>
      <c r="F702" s="240" t="s">
        <v>2996</v>
      </c>
      <c r="G702" s="240" t="s">
        <v>4443</v>
      </c>
      <c r="H702" s="240" t="s">
        <v>2870</v>
      </c>
      <c r="I702" s="240" t="s">
        <v>2272</v>
      </c>
      <c r="J702" s="242">
        <v>769801.1</v>
      </c>
      <c r="K702" s="242">
        <v>747571.1</v>
      </c>
      <c r="L702" s="242">
        <v>712775.6</v>
      </c>
      <c r="M702" s="242">
        <v>698621</v>
      </c>
      <c r="N702" s="242">
        <v>751428.4</v>
      </c>
      <c r="O702" s="242">
        <v>791798.5</v>
      </c>
      <c r="P702" s="242">
        <v>755863.2</v>
      </c>
      <c r="Q702" s="242">
        <v>705640</v>
      </c>
      <c r="R702" s="242">
        <v>870831.7</v>
      </c>
      <c r="S702" s="241">
        <v>1041373.7</v>
      </c>
      <c r="T702" s="237">
        <v>1000644.4</v>
      </c>
      <c r="U702" s="237">
        <v>1028794.3</v>
      </c>
      <c r="V702" s="237">
        <v>1070268.6000000001</v>
      </c>
      <c r="W702" s="237">
        <v>1124202.5</v>
      </c>
      <c r="X702" s="237">
        <v>1193759.2</v>
      </c>
      <c r="Y702" s="237">
        <v>1270610.1000000001</v>
      </c>
      <c r="Z702" s="237">
        <v>1350696.6</v>
      </c>
      <c r="AA702" s="237">
        <v>1434024.5</v>
      </c>
      <c r="AB702" s="237">
        <v>1521282.9</v>
      </c>
      <c r="AC702" s="237">
        <v>1613967.9</v>
      </c>
      <c r="AD702" s="237">
        <v>1712131.9</v>
      </c>
      <c r="AE702" s="237">
        <v>1814646.4</v>
      </c>
      <c r="AF702" s="237">
        <v>1921634.2</v>
      </c>
      <c r="AG702" s="237">
        <v>2035669.5</v>
      </c>
      <c r="AH702" s="237">
        <v>2156692.4</v>
      </c>
      <c r="AI702" s="237">
        <v>2284663.7000000002</v>
      </c>
      <c r="AJ702" s="237">
        <v>2419746.9</v>
      </c>
      <c r="AK702" s="237">
        <v>2557861.5</v>
      </c>
      <c r="AL702" s="237">
        <v>2702741.9</v>
      </c>
      <c r="AM702" s="237">
        <v>2855149.7</v>
      </c>
      <c r="AN702" s="237">
        <v>3015035</v>
      </c>
      <c r="AO702" s="237">
        <v>3182389.5</v>
      </c>
      <c r="AP702" s="237">
        <v>3358020.4</v>
      </c>
      <c r="AQ702" s="237">
        <v>3542578.5</v>
      </c>
      <c r="AR702" s="237">
        <v>3736277.6</v>
      </c>
      <c r="AS702" s="237">
        <v>3940079.1</v>
      </c>
      <c r="AT702" s="237">
        <v>4154040.2</v>
      </c>
      <c r="AU702" s="237">
        <v>4378558.4000000004</v>
      </c>
    </row>
    <row r="703" spans="2:47" ht="73.5" hidden="1">
      <c r="B703" s="234" t="s">
        <v>4444</v>
      </c>
      <c r="C703" s="235" t="s">
        <v>4445</v>
      </c>
      <c r="D703" s="235" t="s">
        <v>2483</v>
      </c>
      <c r="E703" s="235" t="s">
        <v>2433</v>
      </c>
      <c r="F703" s="235" t="s">
        <v>4439</v>
      </c>
      <c r="G703" s="235" t="s">
        <v>4446</v>
      </c>
      <c r="H703" s="235" t="s">
        <v>2268</v>
      </c>
      <c r="I703" s="235" t="s">
        <v>2272</v>
      </c>
      <c r="J703" s="238">
        <v>703.02599999999995</v>
      </c>
      <c r="K703" s="238">
        <v>710.05200000000002</v>
      </c>
      <c r="L703" s="238">
        <v>630.24400000000003</v>
      </c>
      <c r="M703" s="238">
        <v>601.86099999999999</v>
      </c>
      <c r="N703" s="238">
        <v>664.39200000000005</v>
      </c>
      <c r="O703" s="238">
        <v>719.71</v>
      </c>
      <c r="P703" s="238">
        <v>648.61099999999999</v>
      </c>
      <c r="Q703" s="238">
        <v>597.86500000000001</v>
      </c>
      <c r="R703" s="238">
        <v>761.24400000000003</v>
      </c>
      <c r="S703" s="236">
        <v>808.6</v>
      </c>
      <c r="T703" s="237">
        <v>803.5</v>
      </c>
      <c r="U703" s="237">
        <v>865.6</v>
      </c>
      <c r="V703" s="237">
        <v>942.1</v>
      </c>
      <c r="W703" s="237">
        <v>1003.8</v>
      </c>
      <c r="X703" s="237">
        <v>1057.5999999999999</v>
      </c>
      <c r="Y703" s="237">
        <v>1143.8</v>
      </c>
      <c r="Z703" s="237">
        <v>1239.5999999999999</v>
      </c>
      <c r="AA703" s="237">
        <v>1344.6</v>
      </c>
      <c r="AB703" s="237">
        <v>1459.6</v>
      </c>
      <c r="AC703" s="237">
        <v>1586.3</v>
      </c>
      <c r="AD703" s="237">
        <v>1724.5</v>
      </c>
      <c r="AE703" s="237">
        <v>1873.2</v>
      </c>
      <c r="AF703" s="237">
        <v>2031.4</v>
      </c>
      <c r="AG703" s="237">
        <v>2200.6999999999998</v>
      </c>
      <c r="AH703" s="237">
        <v>2381.4</v>
      </c>
      <c r="AI703" s="237">
        <v>2572.9</v>
      </c>
      <c r="AJ703" s="237">
        <v>2775.2</v>
      </c>
      <c r="AK703" s="237">
        <v>2983.3</v>
      </c>
      <c r="AL703" s="237">
        <v>3201.1</v>
      </c>
      <c r="AM703" s="237">
        <v>3430.1</v>
      </c>
      <c r="AN703" s="237">
        <v>3671.8</v>
      </c>
      <c r="AO703" s="237">
        <v>3928.6</v>
      </c>
      <c r="AP703" s="237">
        <v>4205.2</v>
      </c>
      <c r="AQ703" s="237">
        <v>4507.5</v>
      </c>
      <c r="AR703" s="237">
        <v>4842.8</v>
      </c>
      <c r="AS703" s="237">
        <v>5221.8</v>
      </c>
      <c r="AT703" s="237">
        <v>5657.1</v>
      </c>
      <c r="AU703" s="237">
        <v>6165.7</v>
      </c>
    </row>
    <row r="704" spans="2:47" ht="63" hidden="1">
      <c r="B704" s="239" t="s">
        <v>4447</v>
      </c>
      <c r="C704" s="240" t="s">
        <v>4448</v>
      </c>
      <c r="D704" s="240" t="s">
        <v>2432</v>
      </c>
      <c r="E704" s="240" t="s">
        <v>2433</v>
      </c>
      <c r="F704" s="240" t="s">
        <v>2996</v>
      </c>
      <c r="G704" s="240" t="s">
        <v>4449</v>
      </c>
      <c r="H704" s="240" t="s">
        <v>4450</v>
      </c>
      <c r="I704" s="240" t="s">
        <v>2272</v>
      </c>
      <c r="J704" s="242">
        <v>1500819.1</v>
      </c>
      <c r="K704" s="242">
        <v>1562929</v>
      </c>
      <c r="L704" s="242">
        <v>1658020.4</v>
      </c>
      <c r="M704" s="242">
        <v>1740779.6</v>
      </c>
      <c r="N704" s="242">
        <v>1835698.2</v>
      </c>
      <c r="O704" s="242">
        <v>1898192.6</v>
      </c>
      <c r="P704" s="242">
        <v>1924498</v>
      </c>
      <c r="Q704" s="242">
        <v>1940726.1</v>
      </c>
      <c r="R704" s="242">
        <v>2071658</v>
      </c>
      <c r="S704" s="241">
        <v>2162774.2000000002</v>
      </c>
      <c r="T704" s="237">
        <v>2235590.1</v>
      </c>
      <c r="U704" s="237">
        <v>2284838.7999999998</v>
      </c>
      <c r="V704" s="237">
        <v>2354535.4</v>
      </c>
      <c r="W704" s="237">
        <v>2434629.2000000002</v>
      </c>
      <c r="X704" s="237">
        <v>2521709</v>
      </c>
      <c r="Y704" s="237">
        <v>2641043.6</v>
      </c>
      <c r="Z704" s="237">
        <v>2761824.1</v>
      </c>
      <c r="AA704" s="237">
        <v>2884327.4</v>
      </c>
      <c r="AB704" s="237">
        <v>3011385.7</v>
      </c>
      <c r="AC704" s="237">
        <v>3141221.8</v>
      </c>
      <c r="AD704" s="237">
        <v>3274328.2</v>
      </c>
      <c r="AE704" s="237">
        <v>3406187.6</v>
      </c>
      <c r="AF704" s="237">
        <v>3538157.6</v>
      </c>
      <c r="AG704" s="237">
        <v>3678958.8</v>
      </c>
      <c r="AH704" s="237">
        <v>3823984.1</v>
      </c>
      <c r="AI704" s="237">
        <v>3973288.8</v>
      </c>
      <c r="AJ704" s="237">
        <v>4126785.9</v>
      </c>
      <c r="AK704" s="237">
        <v>4276612.5999999996</v>
      </c>
      <c r="AL704" s="237">
        <v>4430515.7</v>
      </c>
      <c r="AM704" s="237">
        <v>4589534.3</v>
      </c>
      <c r="AN704" s="237">
        <v>4752807.8</v>
      </c>
      <c r="AO704" s="237">
        <v>4919280.3</v>
      </c>
      <c r="AP704" s="237">
        <v>5089608</v>
      </c>
      <c r="AQ704" s="237">
        <v>5263325.4000000004</v>
      </c>
      <c r="AR704" s="237">
        <v>5439876.2000000002</v>
      </c>
      <c r="AS704" s="237">
        <v>5618753.0999999996</v>
      </c>
      <c r="AT704" s="237">
        <v>5799146.2000000002</v>
      </c>
      <c r="AU704" s="237">
        <v>5979217.7999999998</v>
      </c>
    </row>
    <row r="705" spans="2:47" ht="105" hidden="1">
      <c r="B705" s="234" t="s">
        <v>4451</v>
      </c>
      <c r="C705" s="235" t="s">
        <v>4452</v>
      </c>
      <c r="D705" s="235" t="s">
        <v>3535</v>
      </c>
      <c r="E705" s="235" t="s">
        <v>2433</v>
      </c>
      <c r="F705" s="235" t="s">
        <v>4453</v>
      </c>
      <c r="G705" s="235" t="s">
        <v>4454</v>
      </c>
      <c r="H705" s="235" t="s">
        <v>2268</v>
      </c>
      <c r="I705" s="235" t="s">
        <v>2272</v>
      </c>
      <c r="J705" s="238">
        <v>1726.9</v>
      </c>
      <c r="K705" s="238">
        <v>1792.6</v>
      </c>
      <c r="L705" s="238">
        <v>1933.6</v>
      </c>
      <c r="M705" s="238">
        <v>2027</v>
      </c>
      <c r="N705" s="238">
        <v>2103.6999999999998</v>
      </c>
      <c r="O705" s="238">
        <v>2220.4</v>
      </c>
      <c r="P705" s="238">
        <v>2225.8000000000002</v>
      </c>
      <c r="Q705" s="236">
        <v>2354</v>
      </c>
      <c r="R705" s="236">
        <v>2445</v>
      </c>
      <c r="S705" s="236">
        <v>2680</v>
      </c>
      <c r="T705" s="237">
        <v>2826</v>
      </c>
      <c r="U705" s="237">
        <v>2941</v>
      </c>
      <c r="V705" s="237">
        <v>3082</v>
      </c>
      <c r="W705" s="237">
        <v>3237</v>
      </c>
      <c r="X705" s="237">
        <v>3405</v>
      </c>
      <c r="Y705" s="237">
        <v>3571</v>
      </c>
      <c r="Z705" s="237">
        <v>3736</v>
      </c>
      <c r="AA705" s="237">
        <v>3899</v>
      </c>
      <c r="AB705" s="237">
        <v>4070</v>
      </c>
      <c r="AC705" s="237">
        <v>4245</v>
      </c>
      <c r="AD705" s="237">
        <v>4425</v>
      </c>
      <c r="AE705" s="237">
        <v>4607</v>
      </c>
      <c r="AF705" s="237">
        <v>4790</v>
      </c>
      <c r="AG705" s="237">
        <v>4985</v>
      </c>
      <c r="AH705" s="237">
        <v>5188</v>
      </c>
      <c r="AI705" s="237">
        <v>5399</v>
      </c>
      <c r="AJ705" s="237">
        <v>5618</v>
      </c>
      <c r="AK705" s="237">
        <v>5833</v>
      </c>
      <c r="AL705" s="237">
        <v>6055</v>
      </c>
      <c r="AM705" s="237">
        <v>6284</v>
      </c>
      <c r="AN705" s="237">
        <v>6518</v>
      </c>
      <c r="AO705" s="237">
        <v>6758</v>
      </c>
      <c r="AP705" s="237">
        <v>7002</v>
      </c>
      <c r="AQ705" s="237">
        <v>7251</v>
      </c>
      <c r="AR705" s="237">
        <v>7504</v>
      </c>
      <c r="AS705" s="237">
        <v>7760</v>
      </c>
      <c r="AT705" s="237">
        <v>8017</v>
      </c>
      <c r="AU705" s="237">
        <v>8274</v>
      </c>
    </row>
    <row r="706" spans="2:47" ht="73.5" hidden="1">
      <c r="B706" s="239" t="s">
        <v>4455</v>
      </c>
      <c r="C706" s="240" t="s">
        <v>4456</v>
      </c>
      <c r="D706" s="240" t="s">
        <v>2483</v>
      </c>
      <c r="E706" s="240" t="s">
        <v>2433</v>
      </c>
      <c r="F706" s="240" t="s">
        <v>4439</v>
      </c>
      <c r="G706" s="240" t="s">
        <v>4457</v>
      </c>
      <c r="H706" s="240" t="s">
        <v>4450</v>
      </c>
      <c r="I706" s="240" t="s">
        <v>2272</v>
      </c>
      <c r="J706" s="242">
        <v>1370.6</v>
      </c>
      <c r="K706" s="242">
        <v>1484.5</v>
      </c>
      <c r="L706" s="242">
        <v>1466</v>
      </c>
      <c r="M706" s="242">
        <v>1499.7</v>
      </c>
      <c r="N706" s="242">
        <v>1623.1</v>
      </c>
      <c r="O706" s="242">
        <v>1725.4</v>
      </c>
      <c r="P706" s="242">
        <v>1651.4</v>
      </c>
      <c r="Q706" s="242">
        <v>1644.3</v>
      </c>
      <c r="R706" s="242">
        <v>1811</v>
      </c>
      <c r="S706" s="241">
        <v>1679</v>
      </c>
      <c r="T706" s="237">
        <v>1795</v>
      </c>
      <c r="U706" s="237">
        <v>1922</v>
      </c>
      <c r="V706" s="237">
        <v>2073</v>
      </c>
      <c r="W706" s="237">
        <v>2174</v>
      </c>
      <c r="X706" s="237">
        <v>2234</v>
      </c>
      <c r="Y706" s="237">
        <v>2377</v>
      </c>
      <c r="Z706" s="237">
        <v>2535</v>
      </c>
      <c r="AA706" s="237">
        <v>2704</v>
      </c>
      <c r="AB706" s="237">
        <v>2889</v>
      </c>
      <c r="AC706" s="237">
        <v>3087</v>
      </c>
      <c r="AD706" s="237">
        <v>3298</v>
      </c>
      <c r="AE706" s="237">
        <v>3516</v>
      </c>
      <c r="AF706" s="237">
        <v>3740</v>
      </c>
      <c r="AG706" s="237">
        <v>3977</v>
      </c>
      <c r="AH706" s="237">
        <v>4222</v>
      </c>
      <c r="AI706" s="237">
        <v>4474</v>
      </c>
      <c r="AJ706" s="237">
        <v>4733</v>
      </c>
      <c r="AK706" s="237">
        <v>4988</v>
      </c>
      <c r="AL706" s="237">
        <v>5247</v>
      </c>
      <c r="AM706" s="237">
        <v>5514</v>
      </c>
      <c r="AN706" s="237">
        <v>5788</v>
      </c>
      <c r="AO706" s="237">
        <v>6073</v>
      </c>
      <c r="AP706" s="237">
        <v>6374</v>
      </c>
      <c r="AQ706" s="237">
        <v>6697</v>
      </c>
      <c r="AR706" s="237">
        <v>7051</v>
      </c>
      <c r="AS706" s="237">
        <v>7447</v>
      </c>
      <c r="AT706" s="237">
        <v>7897</v>
      </c>
      <c r="AU706" s="237">
        <v>8420</v>
      </c>
    </row>
    <row r="707" spans="2:47" ht="21" hidden="1">
      <c r="B707" s="234" t="s">
        <v>4458</v>
      </c>
      <c r="C707" s="235" t="s">
        <v>4459</v>
      </c>
      <c r="D707" s="235" t="s">
        <v>2432</v>
      </c>
      <c r="E707" s="235" t="s">
        <v>2433</v>
      </c>
      <c r="F707" s="235" t="s">
        <v>2996</v>
      </c>
      <c r="G707" s="235" t="s">
        <v>4460</v>
      </c>
      <c r="H707" s="235" t="s">
        <v>2870</v>
      </c>
      <c r="I707" s="235" t="s">
        <v>2272</v>
      </c>
      <c r="J707" s="238">
        <v>224770.8</v>
      </c>
      <c r="K707" s="238">
        <v>237959.3</v>
      </c>
      <c r="L707" s="238">
        <v>250087.9</v>
      </c>
      <c r="M707" s="238">
        <v>265295.2</v>
      </c>
      <c r="N707" s="238">
        <v>283045.8</v>
      </c>
      <c r="O707" s="238">
        <v>304692.7</v>
      </c>
      <c r="P707" s="238">
        <v>328663.2</v>
      </c>
      <c r="Q707" s="238">
        <v>350094.4</v>
      </c>
      <c r="R707" s="238">
        <v>376218.7</v>
      </c>
      <c r="S707" s="236">
        <v>428709.4</v>
      </c>
      <c r="T707" s="237">
        <v>435027.1</v>
      </c>
      <c r="U707" s="237">
        <v>440918.6</v>
      </c>
      <c r="V707" s="237">
        <v>454965.3</v>
      </c>
      <c r="W707" s="237">
        <v>466011</v>
      </c>
      <c r="X707" s="237">
        <v>478533.6</v>
      </c>
      <c r="Y707" s="237">
        <v>505521.5</v>
      </c>
      <c r="Z707" s="237">
        <v>531614.6</v>
      </c>
      <c r="AA707" s="237">
        <v>556926.30000000005</v>
      </c>
      <c r="AB707" s="237">
        <v>582070.6</v>
      </c>
      <c r="AC707" s="237">
        <v>606777.9</v>
      </c>
      <c r="AD707" s="237">
        <v>631224.69999999995</v>
      </c>
      <c r="AE707" s="237">
        <v>654633.69999999995</v>
      </c>
      <c r="AF707" s="237">
        <v>677376.6</v>
      </c>
      <c r="AG707" s="237">
        <v>701238.7</v>
      </c>
      <c r="AH707" s="237">
        <v>725458.2</v>
      </c>
      <c r="AI707" s="237">
        <v>750180.9</v>
      </c>
      <c r="AJ707" s="237">
        <v>775538.3</v>
      </c>
      <c r="AK707" s="237">
        <v>800219.7</v>
      </c>
      <c r="AL707" s="237">
        <v>825859.2</v>
      </c>
      <c r="AM707" s="237">
        <v>852833.2</v>
      </c>
      <c r="AN707" s="237">
        <v>881176.6</v>
      </c>
      <c r="AO707" s="237">
        <v>910902.6</v>
      </c>
      <c r="AP707" s="237">
        <v>942355.9</v>
      </c>
      <c r="AQ707" s="237">
        <v>975687.2</v>
      </c>
      <c r="AR707" s="237">
        <v>1011046.2</v>
      </c>
      <c r="AS707" s="237">
        <v>1048607.7</v>
      </c>
      <c r="AT707" s="237">
        <v>1088507.6000000001</v>
      </c>
      <c r="AU707" s="237">
        <v>1130705.3</v>
      </c>
    </row>
    <row r="708" spans="2:47" ht="73.5" hidden="1">
      <c r="B708" s="239" t="s">
        <v>4461</v>
      </c>
      <c r="C708" s="240" t="s">
        <v>4462</v>
      </c>
      <c r="D708" s="240" t="s">
        <v>2483</v>
      </c>
      <c r="E708" s="240" t="s">
        <v>2433</v>
      </c>
      <c r="F708" s="240" t="s">
        <v>4439</v>
      </c>
      <c r="G708" s="240" t="s">
        <v>4463</v>
      </c>
      <c r="H708" s="240" t="s">
        <v>2268</v>
      </c>
      <c r="I708" s="240" t="s">
        <v>2272</v>
      </c>
      <c r="J708" s="242">
        <v>205.273</v>
      </c>
      <c r="K708" s="242">
        <v>226.017</v>
      </c>
      <c r="L708" s="242">
        <v>221.13</v>
      </c>
      <c r="M708" s="242">
        <v>228.55199999999999</v>
      </c>
      <c r="N708" s="242">
        <v>250.261</v>
      </c>
      <c r="O708" s="242">
        <v>276.952</v>
      </c>
      <c r="P708" s="242">
        <v>282.02800000000002</v>
      </c>
      <c r="Q708" s="242">
        <v>296.62299999999999</v>
      </c>
      <c r="R708" s="242">
        <v>328.87400000000002</v>
      </c>
      <c r="S708" s="241">
        <v>332.9</v>
      </c>
      <c r="T708" s="237">
        <v>349.3</v>
      </c>
      <c r="U708" s="237">
        <v>371</v>
      </c>
      <c r="V708" s="237">
        <v>400.5</v>
      </c>
      <c r="W708" s="237">
        <v>416.1</v>
      </c>
      <c r="X708" s="237">
        <v>424</v>
      </c>
      <c r="Y708" s="237">
        <v>455.1</v>
      </c>
      <c r="Z708" s="237">
        <v>487.9</v>
      </c>
      <c r="AA708" s="237">
        <v>522.20000000000005</v>
      </c>
      <c r="AB708" s="237">
        <v>558.5</v>
      </c>
      <c r="AC708" s="237">
        <v>596.4</v>
      </c>
      <c r="AD708" s="237">
        <v>635.79999999999995</v>
      </c>
      <c r="AE708" s="237">
        <v>675.8</v>
      </c>
      <c r="AF708" s="237">
        <v>716.1</v>
      </c>
      <c r="AG708" s="237">
        <v>758.1</v>
      </c>
      <c r="AH708" s="237">
        <v>801</v>
      </c>
      <c r="AI708" s="237">
        <v>844.8</v>
      </c>
      <c r="AJ708" s="237">
        <v>889.5</v>
      </c>
      <c r="AK708" s="237">
        <v>933.3</v>
      </c>
      <c r="AL708" s="237">
        <v>978.1</v>
      </c>
      <c r="AM708" s="237">
        <v>1024.5999999999999</v>
      </c>
      <c r="AN708" s="237">
        <v>1073.0999999999999</v>
      </c>
      <c r="AO708" s="237">
        <v>1124.5</v>
      </c>
      <c r="AP708" s="237">
        <v>1180.0999999999999</v>
      </c>
      <c r="AQ708" s="237">
        <v>1241.4000000000001</v>
      </c>
      <c r="AR708" s="237">
        <v>1310.5</v>
      </c>
      <c r="AS708" s="237">
        <v>1389.7</v>
      </c>
      <c r="AT708" s="237">
        <v>1482.4</v>
      </c>
      <c r="AU708" s="237">
        <v>1592.2</v>
      </c>
    </row>
    <row r="709" spans="2:47" ht="21" hidden="1">
      <c r="B709" s="234" t="s">
        <v>4464</v>
      </c>
      <c r="C709" s="235" t="s">
        <v>4465</v>
      </c>
      <c r="D709" s="235" t="s">
        <v>2432</v>
      </c>
      <c r="E709" s="235" t="s">
        <v>2433</v>
      </c>
      <c r="F709" s="235" t="s">
        <v>2996</v>
      </c>
      <c r="G709" s="235" t="s">
        <v>4466</v>
      </c>
      <c r="H709" s="235" t="s">
        <v>2870</v>
      </c>
      <c r="I709" s="235" t="s">
        <v>2272</v>
      </c>
      <c r="J709" s="238">
        <v>436628</v>
      </c>
      <c r="K709" s="238">
        <v>452590.2</v>
      </c>
      <c r="L709" s="238">
        <v>481001.8</v>
      </c>
      <c r="M709" s="238">
        <v>517349.9</v>
      </c>
      <c r="N709" s="238">
        <v>578456.9</v>
      </c>
      <c r="O709" s="238">
        <v>576587.30000000005</v>
      </c>
      <c r="P709" s="238">
        <v>579002.1</v>
      </c>
      <c r="Q709" s="238">
        <v>607454.80000000005</v>
      </c>
      <c r="R709" s="238">
        <v>654034.30000000005</v>
      </c>
      <c r="S709" s="236">
        <v>658831.80000000005</v>
      </c>
      <c r="T709" s="237">
        <v>673573.9</v>
      </c>
      <c r="U709" s="237">
        <v>693323</v>
      </c>
      <c r="V709" s="237">
        <v>717067.2</v>
      </c>
      <c r="W709" s="237">
        <v>740331.5</v>
      </c>
      <c r="X709" s="237">
        <v>762457.7</v>
      </c>
      <c r="Y709" s="237">
        <v>795473.6</v>
      </c>
      <c r="Z709" s="237">
        <v>829516.1</v>
      </c>
      <c r="AA709" s="237">
        <v>865081.2</v>
      </c>
      <c r="AB709" s="237">
        <v>903387.9</v>
      </c>
      <c r="AC709" s="237">
        <v>944225.5</v>
      </c>
      <c r="AD709" s="237">
        <v>988009.8</v>
      </c>
      <c r="AE709" s="237">
        <v>1033574.7</v>
      </c>
      <c r="AF709" s="237">
        <v>1081437.7</v>
      </c>
      <c r="AG709" s="237">
        <v>1134306.5</v>
      </c>
      <c r="AH709" s="237">
        <v>1190749</v>
      </c>
      <c r="AI709" s="237">
        <v>1250652.3</v>
      </c>
      <c r="AJ709" s="237">
        <v>1313754.2</v>
      </c>
      <c r="AK709" s="237">
        <v>1377173.9</v>
      </c>
      <c r="AL709" s="237">
        <v>1442877.7</v>
      </c>
      <c r="AM709" s="237">
        <v>1510609</v>
      </c>
      <c r="AN709" s="237">
        <v>1579358.7</v>
      </c>
      <c r="AO709" s="237">
        <v>1647896.1</v>
      </c>
      <c r="AP709" s="237">
        <v>1715402.9</v>
      </c>
      <c r="AQ709" s="237">
        <v>1780520.6</v>
      </c>
      <c r="AR709" s="237">
        <v>1841678.2</v>
      </c>
      <c r="AS709" s="237">
        <v>1897126.1</v>
      </c>
      <c r="AT709" s="237">
        <v>1944803.6</v>
      </c>
      <c r="AU709" s="237">
        <v>1982085.5</v>
      </c>
    </row>
    <row r="710" spans="2:47" ht="73.5" hidden="1">
      <c r="B710" s="239" t="s">
        <v>4467</v>
      </c>
      <c r="C710" s="240" t="s">
        <v>4468</v>
      </c>
      <c r="D710" s="240" t="s">
        <v>2483</v>
      </c>
      <c r="E710" s="240" t="s">
        <v>2433</v>
      </c>
      <c r="F710" s="240" t="s">
        <v>4439</v>
      </c>
      <c r="G710" s="240" t="s">
        <v>4469</v>
      </c>
      <c r="H710" s="240" t="s">
        <v>2268</v>
      </c>
      <c r="I710" s="240" t="s">
        <v>2272</v>
      </c>
      <c r="J710" s="242">
        <v>398.75</v>
      </c>
      <c r="K710" s="242">
        <v>429.88</v>
      </c>
      <c r="L710" s="242">
        <v>425.31</v>
      </c>
      <c r="M710" s="242">
        <v>445.7</v>
      </c>
      <c r="N710" s="242">
        <v>511.46</v>
      </c>
      <c r="O710" s="242">
        <v>524.09</v>
      </c>
      <c r="P710" s="242">
        <v>496.85</v>
      </c>
      <c r="Q710" s="242">
        <v>514.67999999999995</v>
      </c>
      <c r="R710" s="242">
        <v>571.73</v>
      </c>
      <c r="S710" s="241">
        <v>511.5</v>
      </c>
      <c r="T710" s="237">
        <v>540.9</v>
      </c>
      <c r="U710" s="237">
        <v>583.4</v>
      </c>
      <c r="V710" s="237">
        <v>631.20000000000005</v>
      </c>
      <c r="W710" s="237">
        <v>661</v>
      </c>
      <c r="X710" s="237">
        <v>675.5</v>
      </c>
      <c r="Y710" s="237">
        <v>716.1</v>
      </c>
      <c r="Z710" s="237">
        <v>761.3</v>
      </c>
      <c r="AA710" s="237">
        <v>811.1</v>
      </c>
      <c r="AB710" s="237">
        <v>866.8</v>
      </c>
      <c r="AC710" s="237">
        <v>928.1</v>
      </c>
      <c r="AD710" s="237">
        <v>995.1</v>
      </c>
      <c r="AE710" s="237">
        <v>1067</v>
      </c>
      <c r="AF710" s="237">
        <v>1143</v>
      </c>
      <c r="AG710" s="237">
        <v>1226</v>
      </c>
      <c r="AH710" s="237">
        <v>1315</v>
      </c>
      <c r="AI710" s="237">
        <v>1408</v>
      </c>
      <c r="AJ710" s="237">
        <v>1507</v>
      </c>
      <c r="AK710" s="237">
        <v>1606</v>
      </c>
      <c r="AL710" s="237">
        <v>1709</v>
      </c>
      <c r="AM710" s="237">
        <v>1815</v>
      </c>
      <c r="AN710" s="237">
        <v>1923</v>
      </c>
      <c r="AO710" s="237">
        <v>2034</v>
      </c>
      <c r="AP710" s="237">
        <v>2148</v>
      </c>
      <c r="AQ710" s="237">
        <v>2266</v>
      </c>
      <c r="AR710" s="237">
        <v>2387</v>
      </c>
      <c r="AS710" s="237">
        <v>2514</v>
      </c>
      <c r="AT710" s="237">
        <v>2648</v>
      </c>
      <c r="AU710" s="237">
        <v>2791</v>
      </c>
    </row>
    <row r="711" spans="2:47" ht="31.5" hidden="1">
      <c r="B711" s="234" t="s">
        <v>4470</v>
      </c>
      <c r="C711" s="235" t="s">
        <v>4471</v>
      </c>
      <c r="D711" s="235" t="s">
        <v>2432</v>
      </c>
      <c r="E711" s="235" t="s">
        <v>2433</v>
      </c>
      <c r="F711" s="235" t="s">
        <v>2996</v>
      </c>
      <c r="G711" s="235" t="s">
        <v>4472</v>
      </c>
      <c r="H711" s="235" t="s">
        <v>2870</v>
      </c>
      <c r="I711" s="235" t="s">
        <v>2272</v>
      </c>
      <c r="J711" s="238">
        <v>700282.8</v>
      </c>
      <c r="K711" s="238">
        <v>668668.19999999995</v>
      </c>
      <c r="L711" s="238">
        <v>599257.1</v>
      </c>
      <c r="M711" s="238">
        <v>582659.19999999995</v>
      </c>
      <c r="N711" s="238">
        <v>664278.80000000005</v>
      </c>
      <c r="O711" s="238">
        <v>707562.3</v>
      </c>
      <c r="P711" s="238">
        <v>702081.5</v>
      </c>
      <c r="Q711" s="238">
        <v>634121.69999999995</v>
      </c>
      <c r="R711" s="238">
        <v>796694.3</v>
      </c>
      <c r="S711" s="236">
        <v>1034185.6</v>
      </c>
      <c r="T711" s="237">
        <v>994447.5</v>
      </c>
      <c r="U711" s="237">
        <v>1027718.8</v>
      </c>
      <c r="V711" s="237">
        <v>1055875.2</v>
      </c>
      <c r="W711" s="237">
        <v>1106060</v>
      </c>
      <c r="X711" s="237">
        <v>1170697.1000000001</v>
      </c>
      <c r="Y711" s="237">
        <v>1243847.8</v>
      </c>
      <c r="Z711" s="237">
        <v>1324465.5</v>
      </c>
      <c r="AA711" s="237">
        <v>1411171.1</v>
      </c>
      <c r="AB711" s="237">
        <v>1503601.3</v>
      </c>
      <c r="AC711" s="237">
        <v>1602333.2</v>
      </c>
      <c r="AD711" s="237">
        <v>1706520.2</v>
      </c>
      <c r="AE711" s="237">
        <v>1814256.1</v>
      </c>
      <c r="AF711" s="237">
        <v>1924906.7</v>
      </c>
      <c r="AG711" s="237">
        <v>2040410.1</v>
      </c>
      <c r="AH711" s="237">
        <v>2160313.7000000002</v>
      </c>
      <c r="AI711" s="237">
        <v>2284213.5</v>
      </c>
      <c r="AJ711" s="237">
        <v>2412091.2999999998</v>
      </c>
      <c r="AK711" s="237">
        <v>2539947.6</v>
      </c>
      <c r="AL711" s="237">
        <v>2671586.2999999998</v>
      </c>
      <c r="AM711" s="237">
        <v>2808197.2</v>
      </c>
      <c r="AN711" s="237">
        <v>2950352.9</v>
      </c>
      <c r="AO711" s="237">
        <v>3098902.5</v>
      </c>
      <c r="AP711" s="237">
        <v>3255722.9</v>
      </c>
      <c r="AQ711" s="237">
        <v>3422848.3</v>
      </c>
      <c r="AR711" s="237">
        <v>3602165.7</v>
      </c>
      <c r="AS711" s="237">
        <v>3796626.9</v>
      </c>
      <c r="AT711" s="237">
        <v>4008634.2</v>
      </c>
      <c r="AU711" s="237">
        <v>4241332.5</v>
      </c>
    </row>
    <row r="712" spans="2:47" ht="73.5" hidden="1">
      <c r="B712" s="239" t="s">
        <v>4473</v>
      </c>
      <c r="C712" s="240" t="s">
        <v>4474</v>
      </c>
      <c r="D712" s="240" t="s">
        <v>2483</v>
      </c>
      <c r="E712" s="240" t="s">
        <v>2433</v>
      </c>
      <c r="F712" s="240" t="s">
        <v>4439</v>
      </c>
      <c r="G712" s="240" t="s">
        <v>4475</v>
      </c>
      <c r="H712" s="240" t="s">
        <v>2268</v>
      </c>
      <c r="I712" s="240" t="s">
        <v>2272</v>
      </c>
      <c r="J712" s="242">
        <v>639.53800000000001</v>
      </c>
      <c r="K712" s="242">
        <v>635.10900000000004</v>
      </c>
      <c r="L712" s="242">
        <v>529.86900000000003</v>
      </c>
      <c r="M712" s="242">
        <v>501.96</v>
      </c>
      <c r="N712" s="242">
        <v>587.33699999999999</v>
      </c>
      <c r="O712" s="242">
        <v>643.14300000000003</v>
      </c>
      <c r="P712" s="242">
        <v>602.46</v>
      </c>
      <c r="Q712" s="242">
        <v>537.27</v>
      </c>
      <c r="R712" s="242">
        <v>696.43600000000004</v>
      </c>
      <c r="S712" s="241">
        <v>803</v>
      </c>
      <c r="T712" s="237">
        <v>798.6</v>
      </c>
      <c r="U712" s="237">
        <v>864.7</v>
      </c>
      <c r="V712" s="237">
        <v>929.5</v>
      </c>
      <c r="W712" s="237">
        <v>987.6</v>
      </c>
      <c r="X712" s="237">
        <v>1037.2</v>
      </c>
      <c r="Y712" s="237">
        <v>1119.7</v>
      </c>
      <c r="Z712" s="237">
        <v>1215.5</v>
      </c>
      <c r="AA712" s="237">
        <v>1323.2</v>
      </c>
      <c r="AB712" s="237">
        <v>1442.6</v>
      </c>
      <c r="AC712" s="237">
        <v>1574.9</v>
      </c>
      <c r="AD712" s="237">
        <v>1718.8</v>
      </c>
      <c r="AE712" s="237">
        <v>1872.8</v>
      </c>
      <c r="AF712" s="237">
        <v>2034.8</v>
      </c>
      <c r="AG712" s="237">
        <v>2205.9</v>
      </c>
      <c r="AH712" s="237">
        <v>2385.4</v>
      </c>
      <c r="AI712" s="237">
        <v>2572.4</v>
      </c>
      <c r="AJ712" s="237">
        <v>2766.4</v>
      </c>
      <c r="AK712" s="237">
        <v>2962.5</v>
      </c>
      <c r="AL712" s="237">
        <v>3164.2</v>
      </c>
      <c r="AM712" s="237">
        <v>3373.7</v>
      </c>
      <c r="AN712" s="237">
        <v>3593</v>
      </c>
      <c r="AO712" s="237">
        <v>3825.6</v>
      </c>
      <c r="AP712" s="237">
        <v>4077.1</v>
      </c>
      <c r="AQ712" s="237">
        <v>4355.2</v>
      </c>
      <c r="AR712" s="237">
        <v>4669</v>
      </c>
      <c r="AS712" s="237">
        <v>5031.7</v>
      </c>
      <c r="AT712" s="237">
        <v>5459</v>
      </c>
      <c r="AU712" s="237">
        <v>5972.4</v>
      </c>
    </row>
    <row r="713" spans="2:47" ht="21" hidden="1">
      <c r="B713" s="234" t="s">
        <v>4476</v>
      </c>
      <c r="C713" s="235" t="s">
        <v>4477</v>
      </c>
      <c r="D713" s="235" t="s">
        <v>2432</v>
      </c>
      <c r="E713" s="235" t="s">
        <v>2433</v>
      </c>
      <c r="F713" s="235" t="s">
        <v>2996</v>
      </c>
      <c r="G713" s="235" t="s">
        <v>4478</v>
      </c>
      <c r="H713" s="235" t="s">
        <v>2870</v>
      </c>
      <c r="I713" s="235" t="s">
        <v>2272</v>
      </c>
      <c r="J713" s="238">
        <v>758005</v>
      </c>
      <c r="K713" s="238">
        <v>780462.8</v>
      </c>
      <c r="L713" s="238">
        <v>804812.4</v>
      </c>
      <c r="M713" s="238">
        <v>834804.8</v>
      </c>
      <c r="N713" s="238">
        <v>872791.4</v>
      </c>
      <c r="O713" s="238">
        <v>911576.1</v>
      </c>
      <c r="P713" s="238">
        <v>935933.7</v>
      </c>
      <c r="Q713" s="238">
        <v>900320.9</v>
      </c>
      <c r="R713" s="238">
        <v>955779.7</v>
      </c>
      <c r="S713" s="236">
        <v>1047044.9</v>
      </c>
      <c r="T713" s="237">
        <v>1090292.2</v>
      </c>
      <c r="U713" s="237">
        <v>1125021.7</v>
      </c>
      <c r="V713" s="237">
        <v>1162609.5</v>
      </c>
      <c r="W713" s="237">
        <v>1201644.1000000001</v>
      </c>
      <c r="X713" s="237">
        <v>1249155.5</v>
      </c>
      <c r="Y713" s="237">
        <v>1303873.3</v>
      </c>
      <c r="Z713" s="237">
        <v>1363671.5</v>
      </c>
      <c r="AA713" s="237">
        <v>1427205.1</v>
      </c>
      <c r="AB713" s="237">
        <v>1494418.2</v>
      </c>
      <c r="AC713" s="237">
        <v>1563079</v>
      </c>
      <c r="AD713" s="237">
        <v>1632193.2</v>
      </c>
      <c r="AE713" s="237">
        <v>1698403.1</v>
      </c>
      <c r="AF713" s="237">
        <v>1761444.4</v>
      </c>
      <c r="AG713" s="237">
        <v>1824900.9</v>
      </c>
      <c r="AH713" s="237">
        <v>1885907.6</v>
      </c>
      <c r="AI713" s="237">
        <v>1944145.2</v>
      </c>
      <c r="AJ713" s="237">
        <v>1999470.7</v>
      </c>
      <c r="AK713" s="237">
        <v>2048290.2</v>
      </c>
      <c r="AL713" s="237">
        <v>2094879.6</v>
      </c>
      <c r="AM713" s="237">
        <v>2140523.5</v>
      </c>
      <c r="AN713" s="237">
        <v>2185944.7999999998</v>
      </c>
      <c r="AO713" s="237">
        <v>2232164.5</v>
      </c>
      <c r="AP713" s="237">
        <v>2281387.9</v>
      </c>
      <c r="AQ713" s="237">
        <v>2335730.5</v>
      </c>
      <c r="AR713" s="237">
        <v>2397731.5</v>
      </c>
      <c r="AS713" s="237">
        <v>2470450.7000000002</v>
      </c>
      <c r="AT713" s="237">
        <v>2557350.9</v>
      </c>
      <c r="AU713" s="237">
        <v>2662014.2999999998</v>
      </c>
    </row>
    <row r="714" spans="2:47" ht="73.5" hidden="1">
      <c r="B714" s="239" t="s">
        <v>4479</v>
      </c>
      <c r="C714" s="240" t="s">
        <v>4480</v>
      </c>
      <c r="D714" s="240" t="s">
        <v>2483</v>
      </c>
      <c r="E714" s="240" t="s">
        <v>2433</v>
      </c>
      <c r="F714" s="240" t="s">
        <v>4439</v>
      </c>
      <c r="G714" s="240" t="s">
        <v>4481</v>
      </c>
      <c r="H714" s="240" t="s">
        <v>2268</v>
      </c>
      <c r="I714" s="240" t="s">
        <v>2272</v>
      </c>
      <c r="J714" s="242">
        <v>692.25</v>
      </c>
      <c r="K714" s="242">
        <v>741.29</v>
      </c>
      <c r="L714" s="242">
        <v>711.62</v>
      </c>
      <c r="M714" s="242">
        <v>719.18</v>
      </c>
      <c r="N714" s="242">
        <v>771.7</v>
      </c>
      <c r="O714" s="242">
        <v>828.58</v>
      </c>
      <c r="P714" s="242">
        <v>803.13</v>
      </c>
      <c r="Q714" s="242">
        <v>762.81</v>
      </c>
      <c r="R714" s="242">
        <v>835.5</v>
      </c>
      <c r="S714" s="241">
        <v>813</v>
      </c>
      <c r="T714" s="237">
        <v>875.5</v>
      </c>
      <c r="U714" s="237">
        <v>946.6</v>
      </c>
      <c r="V714" s="237">
        <v>1023</v>
      </c>
      <c r="W714" s="237">
        <v>1073</v>
      </c>
      <c r="X714" s="237">
        <v>1107</v>
      </c>
      <c r="Y714" s="237">
        <v>1174</v>
      </c>
      <c r="Z714" s="237">
        <v>1252</v>
      </c>
      <c r="AA714" s="237">
        <v>1338</v>
      </c>
      <c r="AB714" s="237">
        <v>1434</v>
      </c>
      <c r="AC714" s="237">
        <v>1536</v>
      </c>
      <c r="AD714" s="237">
        <v>1644</v>
      </c>
      <c r="AE714" s="237">
        <v>1753</v>
      </c>
      <c r="AF714" s="237">
        <v>1862</v>
      </c>
      <c r="AG714" s="237">
        <v>1973</v>
      </c>
      <c r="AH714" s="237">
        <v>2082</v>
      </c>
      <c r="AI714" s="237">
        <v>2189</v>
      </c>
      <c r="AJ714" s="237">
        <v>2293</v>
      </c>
      <c r="AK714" s="237">
        <v>2389</v>
      </c>
      <c r="AL714" s="237">
        <v>2481</v>
      </c>
      <c r="AM714" s="237">
        <v>2572</v>
      </c>
      <c r="AN714" s="237">
        <v>2662</v>
      </c>
      <c r="AO714" s="237">
        <v>2756</v>
      </c>
      <c r="AP714" s="237">
        <v>2857</v>
      </c>
      <c r="AQ714" s="237">
        <v>2972</v>
      </c>
      <c r="AR714" s="237">
        <v>3108</v>
      </c>
      <c r="AS714" s="237">
        <v>3274</v>
      </c>
      <c r="AT714" s="237">
        <v>3483</v>
      </c>
      <c r="AU714" s="237">
        <v>3749</v>
      </c>
    </row>
    <row r="715" spans="2:47" ht="21" hidden="1">
      <c r="B715" s="234" t="s">
        <v>4482</v>
      </c>
      <c r="C715" s="235" t="s">
        <v>4483</v>
      </c>
      <c r="D715" s="235" t="s">
        <v>2432</v>
      </c>
      <c r="E715" s="235" t="s">
        <v>2433</v>
      </c>
      <c r="F715" s="235" t="s">
        <v>2996</v>
      </c>
      <c r="G715" s="235" t="s">
        <v>4484</v>
      </c>
      <c r="H715" s="235" t="s">
        <v>2870</v>
      </c>
      <c r="I715" s="235" t="s">
        <v>2272</v>
      </c>
      <c r="J715" s="238">
        <v>11896.7</v>
      </c>
      <c r="K715" s="238">
        <v>13013.9</v>
      </c>
      <c r="L715" s="238">
        <v>8599.9</v>
      </c>
      <c r="M715" s="238">
        <v>7367.8</v>
      </c>
      <c r="N715" s="238">
        <v>14254.5</v>
      </c>
      <c r="O715" s="238">
        <v>21100.1</v>
      </c>
      <c r="P715" s="238">
        <v>27117.4</v>
      </c>
      <c r="Q715" s="238">
        <v>11337.7</v>
      </c>
      <c r="R715" s="238">
        <v>10760.4</v>
      </c>
      <c r="S715" s="236">
        <v>20000</v>
      </c>
      <c r="T715" s="237">
        <v>30000</v>
      </c>
      <c r="U715" s="237">
        <v>24000</v>
      </c>
      <c r="V715" s="237">
        <v>5000</v>
      </c>
      <c r="W715" s="237">
        <v>8000</v>
      </c>
      <c r="X715" s="237">
        <v>8000</v>
      </c>
      <c r="Y715" s="237">
        <v>8913</v>
      </c>
      <c r="Z715" s="237">
        <v>10290.9</v>
      </c>
      <c r="AA715" s="237">
        <v>11761.4</v>
      </c>
      <c r="AB715" s="237">
        <v>13327.4</v>
      </c>
      <c r="AC715" s="237">
        <v>15004.7</v>
      </c>
      <c r="AD715" s="237">
        <v>16788.900000000001</v>
      </c>
      <c r="AE715" s="237">
        <v>18685.7</v>
      </c>
      <c r="AF715" s="237">
        <v>20671.400000000001</v>
      </c>
      <c r="AG715" s="237">
        <v>22753.3</v>
      </c>
      <c r="AH715" s="237">
        <v>24990.7</v>
      </c>
      <c r="AI715" s="237">
        <v>27360.3</v>
      </c>
      <c r="AJ715" s="237">
        <v>29867</v>
      </c>
      <c r="AK715" s="237">
        <v>32514.9</v>
      </c>
      <c r="AL715" s="237">
        <v>35243.699999999997</v>
      </c>
      <c r="AM715" s="237">
        <v>38116</v>
      </c>
      <c r="AN715" s="237">
        <v>41145.699999999997</v>
      </c>
      <c r="AO715" s="237">
        <v>44330.2</v>
      </c>
      <c r="AP715" s="237">
        <v>47663.9</v>
      </c>
      <c r="AQ715" s="237">
        <v>51156.9</v>
      </c>
      <c r="AR715" s="237">
        <v>54808.5</v>
      </c>
      <c r="AS715" s="237">
        <v>58616.4</v>
      </c>
      <c r="AT715" s="237">
        <v>62578.1</v>
      </c>
      <c r="AU715" s="237">
        <v>66686.7</v>
      </c>
    </row>
    <row r="716" spans="2:47" ht="73.5" hidden="1">
      <c r="B716" s="239" t="s">
        <v>4485</v>
      </c>
      <c r="C716" s="240" t="s">
        <v>4486</v>
      </c>
      <c r="D716" s="240" t="s">
        <v>2483</v>
      </c>
      <c r="E716" s="240" t="s">
        <v>2433</v>
      </c>
      <c r="F716" s="240" t="s">
        <v>4439</v>
      </c>
      <c r="G716" s="240" t="s">
        <v>4487</v>
      </c>
      <c r="H716" s="240" t="s">
        <v>2268</v>
      </c>
      <c r="I716" s="240" t="s">
        <v>2272</v>
      </c>
      <c r="J716" s="242">
        <v>10.865</v>
      </c>
      <c r="K716" s="242">
        <v>12.361000000000001</v>
      </c>
      <c r="L716" s="242">
        <v>7.6040000000000001</v>
      </c>
      <c r="M716" s="242">
        <v>6.3470000000000004</v>
      </c>
      <c r="N716" s="242">
        <v>12.603</v>
      </c>
      <c r="O716" s="242">
        <v>19.178999999999998</v>
      </c>
      <c r="P716" s="242">
        <v>23.27</v>
      </c>
      <c r="Q716" s="242">
        <v>9.6059999999999999</v>
      </c>
      <c r="R716" s="242">
        <v>9.4060000000000006</v>
      </c>
      <c r="S716" s="241">
        <v>15.5</v>
      </c>
      <c r="T716" s="237">
        <v>24.1</v>
      </c>
      <c r="U716" s="237">
        <v>20.2</v>
      </c>
      <c r="V716" s="237">
        <v>4.4000000000000004</v>
      </c>
      <c r="W716" s="237">
        <v>7.1</v>
      </c>
      <c r="X716" s="237">
        <v>7.1</v>
      </c>
      <c r="Y716" s="237">
        <v>8</v>
      </c>
      <c r="Z716" s="237">
        <v>9.4</v>
      </c>
      <c r="AA716" s="237">
        <v>11</v>
      </c>
      <c r="AB716" s="237">
        <v>12.8</v>
      </c>
      <c r="AC716" s="237">
        <v>14.7</v>
      </c>
      <c r="AD716" s="237">
        <v>16.899999999999999</v>
      </c>
      <c r="AE716" s="237">
        <v>19.3</v>
      </c>
      <c r="AF716" s="237">
        <v>21.9</v>
      </c>
      <c r="AG716" s="237">
        <v>24.6</v>
      </c>
      <c r="AH716" s="237">
        <v>27.6</v>
      </c>
      <c r="AI716" s="237">
        <v>30.8</v>
      </c>
      <c r="AJ716" s="237">
        <v>34.299999999999997</v>
      </c>
      <c r="AK716" s="237">
        <v>37.9</v>
      </c>
      <c r="AL716" s="237">
        <v>41.7</v>
      </c>
      <c r="AM716" s="237">
        <v>45.8</v>
      </c>
      <c r="AN716" s="237">
        <v>50.1</v>
      </c>
      <c r="AO716" s="237">
        <v>54.7</v>
      </c>
      <c r="AP716" s="237">
        <v>59.7</v>
      </c>
      <c r="AQ716" s="237">
        <v>65.099999999999994</v>
      </c>
      <c r="AR716" s="237">
        <v>71</v>
      </c>
      <c r="AS716" s="237">
        <v>77.7</v>
      </c>
      <c r="AT716" s="237">
        <v>85.2</v>
      </c>
      <c r="AU716" s="237">
        <v>93.9</v>
      </c>
    </row>
    <row r="717" spans="2:47" ht="283.5" hidden="1">
      <c r="B717" s="234" t="s">
        <v>4488</v>
      </c>
      <c r="C717" s="235" t="s">
        <v>4489</v>
      </c>
      <c r="D717" s="235" t="s">
        <v>2483</v>
      </c>
      <c r="E717" s="235" t="s">
        <v>2458</v>
      </c>
      <c r="F717" s="235" t="s">
        <v>2488</v>
      </c>
      <c r="G717" s="235" t="s">
        <v>4490</v>
      </c>
      <c r="H717" s="235" t="s">
        <v>2490</v>
      </c>
      <c r="I717" s="235" t="s">
        <v>2272</v>
      </c>
      <c r="J717" s="238">
        <v>8667.1</v>
      </c>
      <c r="K717" s="238">
        <v>8043.3</v>
      </c>
      <c r="L717" s="238">
        <v>7538.9</v>
      </c>
      <c r="M717" s="238">
        <v>7523.4</v>
      </c>
      <c r="N717" s="238">
        <v>9116</v>
      </c>
      <c r="O717" s="238">
        <v>8826</v>
      </c>
      <c r="P717" s="238">
        <v>8637.4</v>
      </c>
      <c r="Q717" s="238">
        <v>9253</v>
      </c>
      <c r="R717" s="238">
        <v>8669.2000000000007</v>
      </c>
      <c r="S717" s="238" t="s">
        <v>2273</v>
      </c>
      <c r="T717" s="238" t="s">
        <v>2273</v>
      </c>
      <c r="U717" s="238" t="s">
        <v>2273</v>
      </c>
      <c r="V717" s="238" t="s">
        <v>2273</v>
      </c>
      <c r="W717" s="238" t="s">
        <v>2273</v>
      </c>
      <c r="X717" s="238" t="s">
        <v>2273</v>
      </c>
      <c r="Y717" s="238" t="s">
        <v>2273</v>
      </c>
      <c r="Z717" s="238" t="s">
        <v>2273</v>
      </c>
      <c r="AA717" s="238" t="s">
        <v>2273</v>
      </c>
      <c r="AB717" s="238" t="s">
        <v>2273</v>
      </c>
      <c r="AC717" s="238" t="s">
        <v>2273</v>
      </c>
      <c r="AD717" s="238" t="s">
        <v>2273</v>
      </c>
      <c r="AE717" s="238" t="s">
        <v>2273</v>
      </c>
      <c r="AF717" s="238" t="s">
        <v>2273</v>
      </c>
      <c r="AG717" s="238" t="s">
        <v>2273</v>
      </c>
      <c r="AH717" s="238" t="s">
        <v>2273</v>
      </c>
      <c r="AI717" s="238" t="s">
        <v>2273</v>
      </c>
      <c r="AJ717" s="238" t="s">
        <v>2273</v>
      </c>
      <c r="AK717" s="238" t="s">
        <v>2273</v>
      </c>
      <c r="AL717" s="238" t="s">
        <v>2273</v>
      </c>
      <c r="AM717" s="238" t="s">
        <v>2273</v>
      </c>
      <c r="AN717" s="238" t="s">
        <v>2273</v>
      </c>
      <c r="AO717" s="238" t="s">
        <v>2273</v>
      </c>
      <c r="AP717" s="238" t="s">
        <v>2273</v>
      </c>
      <c r="AQ717" s="238" t="s">
        <v>2273</v>
      </c>
      <c r="AR717" s="238" t="s">
        <v>2273</v>
      </c>
      <c r="AS717" s="238" t="s">
        <v>2273</v>
      </c>
      <c r="AT717" s="238" t="s">
        <v>2273</v>
      </c>
      <c r="AU717" s="238" t="s">
        <v>2273</v>
      </c>
    </row>
    <row r="718" spans="2:47" ht="283.5" hidden="1">
      <c r="B718" s="239" t="s">
        <v>4491</v>
      </c>
      <c r="C718" s="240" t="s">
        <v>4492</v>
      </c>
      <c r="D718" s="240" t="s">
        <v>2268</v>
      </c>
      <c r="E718" s="240" t="s">
        <v>2268</v>
      </c>
      <c r="F718" s="240" t="s">
        <v>2268</v>
      </c>
      <c r="G718" s="240" t="s">
        <v>4493</v>
      </c>
      <c r="H718" s="240" t="s">
        <v>2490</v>
      </c>
      <c r="I718" s="240" t="s">
        <v>2272</v>
      </c>
      <c r="J718" s="242">
        <v>20.077000000000002</v>
      </c>
      <c r="K718" s="242">
        <v>19.405000000000001</v>
      </c>
      <c r="L718" s="242">
        <v>20.927</v>
      </c>
      <c r="M718" s="242">
        <v>20.564</v>
      </c>
      <c r="N718" s="242">
        <v>20.297000000000001</v>
      </c>
      <c r="O718" s="242">
        <v>19.196999999999999</v>
      </c>
      <c r="P718" s="242">
        <v>19.341000000000001</v>
      </c>
      <c r="Q718" s="242">
        <v>19.087</v>
      </c>
      <c r="R718" s="242">
        <v>17.716999999999999</v>
      </c>
      <c r="S718" s="242" t="s">
        <v>2273</v>
      </c>
      <c r="T718" s="242" t="s">
        <v>2273</v>
      </c>
      <c r="U718" s="242" t="s">
        <v>2273</v>
      </c>
      <c r="V718" s="242" t="s">
        <v>2273</v>
      </c>
      <c r="W718" s="242" t="s">
        <v>2273</v>
      </c>
      <c r="X718" s="242" t="s">
        <v>2273</v>
      </c>
      <c r="Y718" s="242" t="s">
        <v>2273</v>
      </c>
      <c r="Z718" s="242" t="s">
        <v>2273</v>
      </c>
      <c r="AA718" s="242" t="s">
        <v>2273</v>
      </c>
      <c r="AB718" s="242" t="s">
        <v>2273</v>
      </c>
      <c r="AC718" s="242" t="s">
        <v>2273</v>
      </c>
      <c r="AD718" s="242" t="s">
        <v>2273</v>
      </c>
      <c r="AE718" s="242" t="s">
        <v>2273</v>
      </c>
      <c r="AF718" s="242" t="s">
        <v>2273</v>
      </c>
      <c r="AG718" s="242" t="s">
        <v>2273</v>
      </c>
      <c r="AH718" s="242" t="s">
        <v>2273</v>
      </c>
      <c r="AI718" s="242" t="s">
        <v>2273</v>
      </c>
      <c r="AJ718" s="242" t="s">
        <v>2273</v>
      </c>
      <c r="AK718" s="242" t="s">
        <v>2273</v>
      </c>
      <c r="AL718" s="242" t="s">
        <v>2273</v>
      </c>
      <c r="AM718" s="242" t="s">
        <v>2273</v>
      </c>
      <c r="AN718" s="242" t="s">
        <v>2273</v>
      </c>
      <c r="AO718" s="242" t="s">
        <v>2273</v>
      </c>
      <c r="AP718" s="242" t="s">
        <v>2273</v>
      </c>
      <c r="AQ718" s="242" t="s">
        <v>2273</v>
      </c>
      <c r="AR718" s="242" t="s">
        <v>2273</v>
      </c>
      <c r="AS718" s="242" t="s">
        <v>2273</v>
      </c>
      <c r="AT718" s="242" t="s">
        <v>2273</v>
      </c>
      <c r="AU718" s="242" t="s">
        <v>2273</v>
      </c>
    </row>
    <row r="719" spans="2:47" ht="283.5" hidden="1">
      <c r="B719" s="234" t="s">
        <v>4494</v>
      </c>
      <c r="C719" s="235" t="s">
        <v>4495</v>
      </c>
      <c r="D719" s="235" t="s">
        <v>2268</v>
      </c>
      <c r="E719" s="235" t="s">
        <v>2268</v>
      </c>
      <c r="F719" s="235" t="s">
        <v>2268</v>
      </c>
      <c r="G719" s="235" t="s">
        <v>4496</v>
      </c>
      <c r="H719" s="235" t="s">
        <v>2490</v>
      </c>
      <c r="I719" s="235" t="s">
        <v>2272</v>
      </c>
      <c r="J719" s="238">
        <v>0.44600000000000001</v>
      </c>
      <c r="K719" s="238">
        <v>0.39</v>
      </c>
      <c r="L719" s="238">
        <v>0.36399999999999999</v>
      </c>
      <c r="M719" s="238">
        <v>0.36299999999999999</v>
      </c>
      <c r="N719" s="238">
        <v>0.376</v>
      </c>
      <c r="O719" s="238">
        <v>0.36099999999999999</v>
      </c>
      <c r="P719" s="238">
        <v>0.34100000000000003</v>
      </c>
      <c r="Q719" s="238">
        <v>0.309</v>
      </c>
      <c r="R719" s="238">
        <v>0.28999999999999998</v>
      </c>
      <c r="S719" s="238" t="s">
        <v>2273</v>
      </c>
      <c r="T719" s="238" t="s">
        <v>2273</v>
      </c>
      <c r="U719" s="238" t="s">
        <v>2273</v>
      </c>
      <c r="V719" s="238" t="s">
        <v>2273</v>
      </c>
      <c r="W719" s="238" t="s">
        <v>2273</v>
      </c>
      <c r="X719" s="238" t="s">
        <v>2273</v>
      </c>
      <c r="Y719" s="238" t="s">
        <v>2273</v>
      </c>
      <c r="Z719" s="238" t="s">
        <v>2273</v>
      </c>
      <c r="AA719" s="238" t="s">
        <v>2273</v>
      </c>
      <c r="AB719" s="238" t="s">
        <v>2273</v>
      </c>
      <c r="AC719" s="238" t="s">
        <v>2273</v>
      </c>
      <c r="AD719" s="238" t="s">
        <v>2273</v>
      </c>
      <c r="AE719" s="238" t="s">
        <v>2273</v>
      </c>
      <c r="AF719" s="238" t="s">
        <v>2273</v>
      </c>
      <c r="AG719" s="238" t="s">
        <v>2273</v>
      </c>
      <c r="AH719" s="238" t="s">
        <v>2273</v>
      </c>
      <c r="AI719" s="238" t="s">
        <v>2273</v>
      </c>
      <c r="AJ719" s="238" t="s">
        <v>2273</v>
      </c>
      <c r="AK719" s="238" t="s">
        <v>2273</v>
      </c>
      <c r="AL719" s="238" t="s">
        <v>2273</v>
      </c>
      <c r="AM719" s="238" t="s">
        <v>2273</v>
      </c>
      <c r="AN719" s="238" t="s">
        <v>2273</v>
      </c>
      <c r="AO719" s="238" t="s">
        <v>2273</v>
      </c>
      <c r="AP719" s="238" t="s">
        <v>2273</v>
      </c>
      <c r="AQ719" s="238" t="s">
        <v>2273</v>
      </c>
      <c r="AR719" s="238" t="s">
        <v>2273</v>
      </c>
      <c r="AS719" s="238" t="s">
        <v>2273</v>
      </c>
      <c r="AT719" s="238" t="s">
        <v>2273</v>
      </c>
      <c r="AU719" s="238" t="s">
        <v>2273</v>
      </c>
    </row>
    <row r="720" spans="2:47" ht="283.5" hidden="1">
      <c r="B720" s="239" t="s">
        <v>4497</v>
      </c>
      <c r="C720" s="240" t="s">
        <v>4498</v>
      </c>
      <c r="D720" s="240" t="s">
        <v>2268</v>
      </c>
      <c r="E720" s="240" t="s">
        <v>2268</v>
      </c>
      <c r="F720" s="240" t="s">
        <v>2268</v>
      </c>
      <c r="G720" s="240" t="s">
        <v>4499</v>
      </c>
      <c r="H720" s="240" t="s">
        <v>2490</v>
      </c>
      <c r="I720" s="240" t="s">
        <v>2272</v>
      </c>
      <c r="J720" s="242">
        <v>-42.945</v>
      </c>
      <c r="K720" s="242">
        <v>-40.380000000000003</v>
      </c>
      <c r="L720" s="242">
        <v>-39.594000000000001</v>
      </c>
      <c r="M720" s="242">
        <v>-39.383000000000003</v>
      </c>
      <c r="N720" s="242">
        <v>-42.222000000000001</v>
      </c>
      <c r="O720" s="242">
        <v>-41.786000000000001</v>
      </c>
      <c r="P720" s="242">
        <v>-40.878</v>
      </c>
      <c r="Q720" s="242">
        <v>-40.356999999999999</v>
      </c>
      <c r="R720" s="242">
        <v>-37.805</v>
      </c>
      <c r="S720" s="242" t="s">
        <v>2273</v>
      </c>
      <c r="T720" s="242" t="s">
        <v>2273</v>
      </c>
      <c r="U720" s="242" t="s">
        <v>2273</v>
      </c>
      <c r="V720" s="242" t="s">
        <v>2273</v>
      </c>
      <c r="W720" s="242" t="s">
        <v>2273</v>
      </c>
      <c r="X720" s="242" t="s">
        <v>2273</v>
      </c>
      <c r="Y720" s="242" t="s">
        <v>2273</v>
      </c>
      <c r="Z720" s="242" t="s">
        <v>2273</v>
      </c>
      <c r="AA720" s="242" t="s">
        <v>2273</v>
      </c>
      <c r="AB720" s="242" t="s">
        <v>2273</v>
      </c>
      <c r="AC720" s="242" t="s">
        <v>2273</v>
      </c>
      <c r="AD720" s="242" t="s">
        <v>2273</v>
      </c>
      <c r="AE720" s="242" t="s">
        <v>2273</v>
      </c>
      <c r="AF720" s="242" t="s">
        <v>2273</v>
      </c>
      <c r="AG720" s="242" t="s">
        <v>2273</v>
      </c>
      <c r="AH720" s="242" t="s">
        <v>2273</v>
      </c>
      <c r="AI720" s="242" t="s">
        <v>2273</v>
      </c>
      <c r="AJ720" s="242" t="s">
        <v>2273</v>
      </c>
      <c r="AK720" s="242" t="s">
        <v>2273</v>
      </c>
      <c r="AL720" s="242" t="s">
        <v>2273</v>
      </c>
      <c r="AM720" s="242" t="s">
        <v>2273</v>
      </c>
      <c r="AN720" s="242" t="s">
        <v>2273</v>
      </c>
      <c r="AO720" s="242" t="s">
        <v>2273</v>
      </c>
      <c r="AP720" s="242" t="s">
        <v>2273</v>
      </c>
      <c r="AQ720" s="242" t="s">
        <v>2273</v>
      </c>
      <c r="AR720" s="242" t="s">
        <v>2273</v>
      </c>
      <c r="AS720" s="242" t="s">
        <v>2273</v>
      </c>
      <c r="AT720" s="242" t="s">
        <v>2273</v>
      </c>
      <c r="AU720" s="242" t="s">
        <v>2273</v>
      </c>
    </row>
    <row r="721" spans="2:47" ht="304.5" hidden="1">
      <c r="B721" s="234" t="s">
        <v>4500</v>
      </c>
      <c r="C721" s="235" t="s">
        <v>4501</v>
      </c>
      <c r="D721" s="235" t="s">
        <v>2483</v>
      </c>
      <c r="E721" s="235" t="s">
        <v>2458</v>
      </c>
      <c r="F721" s="235" t="s">
        <v>2606</v>
      </c>
      <c r="G721" s="235" t="s">
        <v>4502</v>
      </c>
      <c r="H721" s="235" t="s">
        <v>2608</v>
      </c>
      <c r="I721" s="235" t="s">
        <v>2272</v>
      </c>
      <c r="J721" s="238">
        <v>13127.6</v>
      </c>
      <c r="K721" s="238">
        <v>15235.8</v>
      </c>
      <c r="L721" s="238">
        <v>15166.1</v>
      </c>
      <c r="M721" s="238">
        <v>15057.5</v>
      </c>
      <c r="N721" s="238">
        <v>18207.3</v>
      </c>
      <c r="O721" s="238">
        <v>19665.7</v>
      </c>
      <c r="P721" s="238">
        <v>23357.5</v>
      </c>
      <c r="Q721" s="238">
        <v>30411.5</v>
      </c>
      <c r="R721" s="236">
        <v>31565</v>
      </c>
      <c r="S721" s="236">
        <v>28288</v>
      </c>
      <c r="T721" s="237">
        <v>31667</v>
      </c>
      <c r="U721" s="237">
        <v>34229</v>
      </c>
      <c r="V721" s="237">
        <v>37618</v>
      </c>
      <c r="W721" s="237">
        <v>39084</v>
      </c>
      <c r="X721" s="237">
        <v>40374</v>
      </c>
      <c r="Y721" s="238" t="s">
        <v>2273</v>
      </c>
      <c r="Z721" s="238" t="s">
        <v>2273</v>
      </c>
      <c r="AA721" s="238" t="s">
        <v>2273</v>
      </c>
      <c r="AB721" s="238" t="s">
        <v>2273</v>
      </c>
      <c r="AC721" s="238" t="s">
        <v>2273</v>
      </c>
      <c r="AD721" s="238" t="s">
        <v>2273</v>
      </c>
      <c r="AE721" s="238" t="s">
        <v>2273</v>
      </c>
      <c r="AF721" s="238" t="s">
        <v>2273</v>
      </c>
      <c r="AG721" s="238" t="s">
        <v>2273</v>
      </c>
      <c r="AH721" s="238" t="s">
        <v>2273</v>
      </c>
      <c r="AI721" s="238" t="s">
        <v>2273</v>
      </c>
      <c r="AJ721" s="238" t="s">
        <v>2273</v>
      </c>
      <c r="AK721" s="238" t="s">
        <v>2273</v>
      </c>
      <c r="AL721" s="238" t="s">
        <v>2273</v>
      </c>
      <c r="AM721" s="238" t="s">
        <v>2273</v>
      </c>
      <c r="AN721" s="238" t="s">
        <v>2273</v>
      </c>
      <c r="AO721" s="238" t="s">
        <v>2273</v>
      </c>
      <c r="AP721" s="238" t="s">
        <v>2273</v>
      </c>
      <c r="AQ721" s="238" t="s">
        <v>2273</v>
      </c>
      <c r="AR721" s="238" t="s">
        <v>2273</v>
      </c>
      <c r="AS721" s="238" t="s">
        <v>2273</v>
      </c>
      <c r="AT721" s="238" t="s">
        <v>2273</v>
      </c>
      <c r="AU721" s="238" t="s">
        <v>2273</v>
      </c>
    </row>
    <row r="722" spans="2:47" ht="304.5" hidden="1">
      <c r="B722" s="239" t="s">
        <v>4503</v>
      </c>
      <c r="C722" s="240" t="s">
        <v>4504</v>
      </c>
      <c r="D722" s="240" t="s">
        <v>2483</v>
      </c>
      <c r="E722" s="240" t="s">
        <v>2458</v>
      </c>
      <c r="F722" s="240" t="s">
        <v>2606</v>
      </c>
      <c r="G722" s="240" t="s">
        <v>4505</v>
      </c>
      <c r="H722" s="240" t="s">
        <v>2608</v>
      </c>
      <c r="I722" s="240" t="s">
        <v>2272</v>
      </c>
      <c r="J722" s="242">
        <v>408478.6</v>
      </c>
      <c r="K722" s="242">
        <v>416547.8</v>
      </c>
      <c r="L722" s="242">
        <v>439998.9</v>
      </c>
      <c r="M722" s="242">
        <v>452143.8</v>
      </c>
      <c r="N722" s="242">
        <v>530767.69999999995</v>
      </c>
      <c r="O722" s="242">
        <v>552225.80000000005</v>
      </c>
      <c r="P722" s="242">
        <v>571053.80000000005</v>
      </c>
      <c r="Q722" s="242">
        <v>721401.7</v>
      </c>
      <c r="R722" s="241">
        <v>748756</v>
      </c>
      <c r="S722" s="241">
        <v>671019</v>
      </c>
      <c r="T722" s="237">
        <v>751174</v>
      </c>
      <c r="U722" s="237">
        <v>811964</v>
      </c>
      <c r="V722" s="237">
        <v>892354</v>
      </c>
      <c r="W722" s="237">
        <v>927132</v>
      </c>
      <c r="X722" s="237">
        <v>957723</v>
      </c>
      <c r="Y722" s="242" t="s">
        <v>2273</v>
      </c>
      <c r="Z722" s="242" t="s">
        <v>2273</v>
      </c>
      <c r="AA722" s="242" t="s">
        <v>2273</v>
      </c>
      <c r="AB722" s="242" t="s">
        <v>2273</v>
      </c>
      <c r="AC722" s="242" t="s">
        <v>2273</v>
      </c>
      <c r="AD722" s="242" t="s">
        <v>2273</v>
      </c>
      <c r="AE722" s="242" t="s">
        <v>2273</v>
      </c>
      <c r="AF722" s="242" t="s">
        <v>2273</v>
      </c>
      <c r="AG722" s="242" t="s">
        <v>2273</v>
      </c>
      <c r="AH722" s="242" t="s">
        <v>2273</v>
      </c>
      <c r="AI722" s="242" t="s">
        <v>2273</v>
      </c>
      <c r="AJ722" s="242" t="s">
        <v>2273</v>
      </c>
      <c r="AK722" s="242" t="s">
        <v>2273</v>
      </c>
      <c r="AL722" s="242" t="s">
        <v>2273</v>
      </c>
      <c r="AM722" s="242" t="s">
        <v>2273</v>
      </c>
      <c r="AN722" s="242" t="s">
        <v>2273</v>
      </c>
      <c r="AO722" s="242" t="s">
        <v>2273</v>
      </c>
      <c r="AP722" s="242" t="s">
        <v>2273</v>
      </c>
      <c r="AQ722" s="242" t="s">
        <v>2273</v>
      </c>
      <c r="AR722" s="242" t="s">
        <v>2273</v>
      </c>
      <c r="AS722" s="242" t="s">
        <v>2273</v>
      </c>
      <c r="AT722" s="242" t="s">
        <v>2273</v>
      </c>
      <c r="AU722" s="242" t="s">
        <v>2273</v>
      </c>
    </row>
    <row r="723" spans="2:47" ht="304.5" hidden="1">
      <c r="B723" s="234" t="s">
        <v>4506</v>
      </c>
      <c r="C723" s="235" t="s">
        <v>4507</v>
      </c>
      <c r="D723" s="235" t="s">
        <v>2483</v>
      </c>
      <c r="E723" s="235" t="s">
        <v>2458</v>
      </c>
      <c r="F723" s="235" t="s">
        <v>2606</v>
      </c>
      <c r="G723" s="235" t="s">
        <v>4508</v>
      </c>
      <c r="H723" s="235" t="s">
        <v>2608</v>
      </c>
      <c r="I723" s="235" t="s">
        <v>2272</v>
      </c>
      <c r="J723" s="238">
        <v>395351</v>
      </c>
      <c r="K723" s="238">
        <v>401312</v>
      </c>
      <c r="L723" s="238">
        <v>424832.8</v>
      </c>
      <c r="M723" s="238">
        <v>437086.3</v>
      </c>
      <c r="N723" s="238">
        <v>512560.4</v>
      </c>
      <c r="O723" s="238">
        <v>532560.1</v>
      </c>
      <c r="P723" s="238">
        <v>547696.30000000005</v>
      </c>
      <c r="Q723" s="238">
        <v>690990.2</v>
      </c>
      <c r="R723" s="236">
        <v>717191</v>
      </c>
      <c r="S723" s="236">
        <v>642731</v>
      </c>
      <c r="T723" s="237">
        <v>719507</v>
      </c>
      <c r="U723" s="237">
        <v>777734</v>
      </c>
      <c r="V723" s="237">
        <v>854736</v>
      </c>
      <c r="W723" s="237">
        <v>888048</v>
      </c>
      <c r="X723" s="237">
        <v>917349</v>
      </c>
      <c r="Y723" s="238" t="s">
        <v>2273</v>
      </c>
      <c r="Z723" s="238" t="s">
        <v>2273</v>
      </c>
      <c r="AA723" s="238" t="s">
        <v>2273</v>
      </c>
      <c r="AB723" s="238" t="s">
        <v>2273</v>
      </c>
      <c r="AC723" s="238" t="s">
        <v>2273</v>
      </c>
      <c r="AD723" s="238" t="s">
        <v>2273</v>
      </c>
      <c r="AE723" s="238" t="s">
        <v>2273</v>
      </c>
      <c r="AF723" s="238" t="s">
        <v>2273</v>
      </c>
      <c r="AG723" s="238" t="s">
        <v>2273</v>
      </c>
      <c r="AH723" s="238" t="s">
        <v>2273</v>
      </c>
      <c r="AI723" s="238" t="s">
        <v>2273</v>
      </c>
      <c r="AJ723" s="238" t="s">
        <v>2273</v>
      </c>
      <c r="AK723" s="238" t="s">
        <v>2273</v>
      </c>
      <c r="AL723" s="238" t="s">
        <v>2273</v>
      </c>
      <c r="AM723" s="238" t="s">
        <v>2273</v>
      </c>
      <c r="AN723" s="238" t="s">
        <v>2273</v>
      </c>
      <c r="AO723" s="238" t="s">
        <v>2273</v>
      </c>
      <c r="AP723" s="238" t="s">
        <v>2273</v>
      </c>
      <c r="AQ723" s="238" t="s">
        <v>2273</v>
      </c>
      <c r="AR723" s="238" t="s">
        <v>2273</v>
      </c>
      <c r="AS723" s="238" t="s">
        <v>2273</v>
      </c>
      <c r="AT723" s="238" t="s">
        <v>2273</v>
      </c>
      <c r="AU723" s="238" t="s">
        <v>2273</v>
      </c>
    </row>
    <row r="724" spans="2:47" ht="304.5" hidden="1">
      <c r="B724" s="239" t="s">
        <v>4509</v>
      </c>
      <c r="C724" s="240" t="s">
        <v>4510</v>
      </c>
      <c r="D724" s="240" t="s">
        <v>2483</v>
      </c>
      <c r="E724" s="240" t="s">
        <v>2458</v>
      </c>
      <c r="F724" s="240" t="s">
        <v>2606</v>
      </c>
      <c r="G724" s="240" t="s">
        <v>4511</v>
      </c>
      <c r="H724" s="240" t="s">
        <v>2608</v>
      </c>
      <c r="I724" s="240" t="s">
        <v>2272</v>
      </c>
      <c r="J724" s="242">
        <v>550489.69999999995</v>
      </c>
      <c r="K724" s="242">
        <v>550708.9</v>
      </c>
      <c r="L724" s="242">
        <v>577608.4</v>
      </c>
      <c r="M724" s="242">
        <v>559689.9</v>
      </c>
      <c r="N724" s="242">
        <v>693359.2</v>
      </c>
      <c r="O724" s="242">
        <v>619119.1</v>
      </c>
      <c r="P724" s="242">
        <v>580779.30000000005</v>
      </c>
      <c r="Q724" s="242">
        <v>778891.5</v>
      </c>
      <c r="R724" s="241">
        <v>808425</v>
      </c>
      <c r="S724" s="241">
        <v>724494</v>
      </c>
      <c r="T724" s="237">
        <v>811036</v>
      </c>
      <c r="U724" s="237">
        <v>876671</v>
      </c>
      <c r="V724" s="237">
        <v>963467</v>
      </c>
      <c r="W724" s="237">
        <v>1001017</v>
      </c>
      <c r="X724" s="237">
        <v>1034046</v>
      </c>
      <c r="Y724" s="242" t="s">
        <v>2273</v>
      </c>
      <c r="Z724" s="242" t="s">
        <v>2273</v>
      </c>
      <c r="AA724" s="242" t="s">
        <v>2273</v>
      </c>
      <c r="AB724" s="242" t="s">
        <v>2273</v>
      </c>
      <c r="AC724" s="242" t="s">
        <v>2273</v>
      </c>
      <c r="AD724" s="242" t="s">
        <v>2273</v>
      </c>
      <c r="AE724" s="242" t="s">
        <v>2273</v>
      </c>
      <c r="AF724" s="242" t="s">
        <v>2273</v>
      </c>
      <c r="AG724" s="242" t="s">
        <v>2273</v>
      </c>
      <c r="AH724" s="242" t="s">
        <v>2273</v>
      </c>
      <c r="AI724" s="242" t="s">
        <v>2273</v>
      </c>
      <c r="AJ724" s="242" t="s">
        <v>2273</v>
      </c>
      <c r="AK724" s="242" t="s">
        <v>2273</v>
      </c>
      <c r="AL724" s="242" t="s">
        <v>2273</v>
      </c>
      <c r="AM724" s="242" t="s">
        <v>2273</v>
      </c>
      <c r="AN724" s="242" t="s">
        <v>2273</v>
      </c>
      <c r="AO724" s="242" t="s">
        <v>2273</v>
      </c>
      <c r="AP724" s="242" t="s">
        <v>2273</v>
      </c>
      <c r="AQ724" s="242" t="s">
        <v>2273</v>
      </c>
      <c r="AR724" s="242" t="s">
        <v>2273</v>
      </c>
      <c r="AS724" s="242" t="s">
        <v>2273</v>
      </c>
      <c r="AT724" s="242" t="s">
        <v>2273</v>
      </c>
      <c r="AU724" s="242" t="s">
        <v>2273</v>
      </c>
    </row>
    <row r="725" spans="2:47" ht="304.5" hidden="1">
      <c r="B725" s="234" t="s">
        <v>4512</v>
      </c>
      <c r="C725" s="235" t="s">
        <v>4513</v>
      </c>
      <c r="D725" s="235" t="s">
        <v>2483</v>
      </c>
      <c r="E725" s="235" t="s">
        <v>2458</v>
      </c>
      <c r="F725" s="235" t="s">
        <v>2606</v>
      </c>
      <c r="G725" s="235" t="s">
        <v>4514</v>
      </c>
      <c r="H725" s="235" t="s">
        <v>2608</v>
      </c>
      <c r="I725" s="235" t="s">
        <v>2272</v>
      </c>
      <c r="J725" s="238">
        <v>569694.69999999995</v>
      </c>
      <c r="K725" s="238">
        <v>586524.69999999995</v>
      </c>
      <c r="L725" s="238">
        <v>598812.6</v>
      </c>
      <c r="M725" s="238">
        <v>584467.9</v>
      </c>
      <c r="N725" s="238">
        <v>726318</v>
      </c>
      <c r="O725" s="238">
        <v>654068</v>
      </c>
      <c r="P725" s="238">
        <v>634504.30000000005</v>
      </c>
      <c r="Q725" s="238">
        <v>834151.7</v>
      </c>
      <c r="R725" s="236">
        <v>865781</v>
      </c>
      <c r="S725" s="236">
        <v>775894</v>
      </c>
      <c r="T725" s="237">
        <v>868577</v>
      </c>
      <c r="U725" s="237">
        <v>938868</v>
      </c>
      <c r="V725" s="237">
        <v>1031822</v>
      </c>
      <c r="W725" s="237">
        <v>1072037</v>
      </c>
      <c r="X725" s="237">
        <v>1107408</v>
      </c>
      <c r="Y725" s="238" t="s">
        <v>2273</v>
      </c>
      <c r="Z725" s="238" t="s">
        <v>2273</v>
      </c>
      <c r="AA725" s="238" t="s">
        <v>2273</v>
      </c>
      <c r="AB725" s="238" t="s">
        <v>2273</v>
      </c>
      <c r="AC725" s="238" t="s">
        <v>2273</v>
      </c>
      <c r="AD725" s="238" t="s">
        <v>2273</v>
      </c>
      <c r="AE725" s="238" t="s">
        <v>2273</v>
      </c>
      <c r="AF725" s="238" t="s">
        <v>2273</v>
      </c>
      <c r="AG725" s="238" t="s">
        <v>2273</v>
      </c>
      <c r="AH725" s="238" t="s">
        <v>2273</v>
      </c>
      <c r="AI725" s="238" t="s">
        <v>2273</v>
      </c>
      <c r="AJ725" s="238" t="s">
        <v>2273</v>
      </c>
      <c r="AK725" s="238" t="s">
        <v>2273</v>
      </c>
      <c r="AL725" s="238" t="s">
        <v>2273</v>
      </c>
      <c r="AM725" s="238" t="s">
        <v>2273</v>
      </c>
      <c r="AN725" s="238" t="s">
        <v>2273</v>
      </c>
      <c r="AO725" s="238" t="s">
        <v>2273</v>
      </c>
      <c r="AP725" s="238" t="s">
        <v>2273</v>
      </c>
      <c r="AQ725" s="238" t="s">
        <v>2273</v>
      </c>
      <c r="AR725" s="238" t="s">
        <v>2273</v>
      </c>
      <c r="AS725" s="238" t="s">
        <v>2273</v>
      </c>
      <c r="AT725" s="238" t="s">
        <v>2273</v>
      </c>
      <c r="AU725" s="238" t="s">
        <v>2273</v>
      </c>
    </row>
    <row r="726" spans="2:47" ht="304.5" hidden="1">
      <c r="B726" s="239" t="s">
        <v>4515</v>
      </c>
      <c r="C726" s="240" t="s">
        <v>4516</v>
      </c>
      <c r="D726" s="240" t="s">
        <v>2483</v>
      </c>
      <c r="E726" s="240" t="s">
        <v>2458</v>
      </c>
      <c r="F726" s="240" t="s">
        <v>2606</v>
      </c>
      <c r="G726" s="240" t="s">
        <v>4517</v>
      </c>
      <c r="H726" s="240" t="s">
        <v>2608</v>
      </c>
      <c r="I726" s="240" t="s">
        <v>2272</v>
      </c>
      <c r="J726" s="242">
        <v>4731.3999999999996</v>
      </c>
      <c r="K726" s="242">
        <v>4183.3</v>
      </c>
      <c r="L726" s="242">
        <v>4862.8</v>
      </c>
      <c r="M726" s="242">
        <v>5717.6</v>
      </c>
      <c r="N726" s="242">
        <v>2999.3</v>
      </c>
      <c r="O726" s="242">
        <v>1693.9</v>
      </c>
      <c r="P726" s="242">
        <v>1874.4</v>
      </c>
      <c r="Q726" s="242">
        <v>3978.5</v>
      </c>
      <c r="R726" s="241">
        <v>4129</v>
      </c>
      <c r="S726" s="241">
        <v>3701</v>
      </c>
      <c r="T726" s="237">
        <v>4143</v>
      </c>
      <c r="U726" s="237">
        <v>4478</v>
      </c>
      <c r="V726" s="237">
        <v>4921</v>
      </c>
      <c r="W726" s="237">
        <v>5113</v>
      </c>
      <c r="X726" s="237">
        <v>5282</v>
      </c>
      <c r="Y726" s="242" t="s">
        <v>2273</v>
      </c>
      <c r="Z726" s="242" t="s">
        <v>2273</v>
      </c>
      <c r="AA726" s="242" t="s">
        <v>2273</v>
      </c>
      <c r="AB726" s="242" t="s">
        <v>2273</v>
      </c>
      <c r="AC726" s="242" t="s">
        <v>2273</v>
      </c>
      <c r="AD726" s="242" t="s">
        <v>2273</v>
      </c>
      <c r="AE726" s="242" t="s">
        <v>2273</v>
      </c>
      <c r="AF726" s="242" t="s">
        <v>2273</v>
      </c>
      <c r="AG726" s="242" t="s">
        <v>2273</v>
      </c>
      <c r="AH726" s="242" t="s">
        <v>2273</v>
      </c>
      <c r="AI726" s="242" t="s">
        <v>2273</v>
      </c>
      <c r="AJ726" s="242" t="s">
        <v>2273</v>
      </c>
      <c r="AK726" s="242" t="s">
        <v>2273</v>
      </c>
      <c r="AL726" s="242" t="s">
        <v>2273</v>
      </c>
      <c r="AM726" s="242" t="s">
        <v>2273</v>
      </c>
      <c r="AN726" s="242" t="s">
        <v>2273</v>
      </c>
      <c r="AO726" s="242" t="s">
        <v>2273</v>
      </c>
      <c r="AP726" s="242" t="s">
        <v>2273</v>
      </c>
      <c r="AQ726" s="242" t="s">
        <v>2273</v>
      </c>
      <c r="AR726" s="242" t="s">
        <v>2273</v>
      </c>
      <c r="AS726" s="242" t="s">
        <v>2273</v>
      </c>
      <c r="AT726" s="242" t="s">
        <v>2273</v>
      </c>
      <c r="AU726" s="242" t="s">
        <v>2273</v>
      </c>
    </row>
    <row r="727" spans="2:47" ht="304.5" hidden="1">
      <c r="B727" s="234" t="s">
        <v>4518</v>
      </c>
      <c r="C727" s="235" t="s">
        <v>4519</v>
      </c>
      <c r="D727" s="235" t="s">
        <v>2483</v>
      </c>
      <c r="E727" s="235" t="s">
        <v>2458</v>
      </c>
      <c r="F727" s="235" t="s">
        <v>2606</v>
      </c>
      <c r="G727" s="235" t="s">
        <v>4520</v>
      </c>
      <c r="H727" s="235" t="s">
        <v>2608</v>
      </c>
      <c r="I727" s="235" t="s">
        <v>2272</v>
      </c>
      <c r="J727" s="238">
        <v>0</v>
      </c>
      <c r="K727" s="238">
        <v>0</v>
      </c>
      <c r="L727" s="238">
        <v>0</v>
      </c>
      <c r="M727" s="238">
        <v>0</v>
      </c>
      <c r="N727" s="238">
        <v>0</v>
      </c>
      <c r="O727" s="238">
        <v>0</v>
      </c>
      <c r="P727" s="238">
        <v>0</v>
      </c>
      <c r="Q727" s="238">
        <v>0</v>
      </c>
      <c r="R727" s="236">
        <v>0</v>
      </c>
      <c r="S727" s="236">
        <v>0</v>
      </c>
      <c r="T727" s="237">
        <v>0</v>
      </c>
      <c r="U727" s="237">
        <v>0</v>
      </c>
      <c r="V727" s="237">
        <v>0</v>
      </c>
      <c r="W727" s="237">
        <v>0</v>
      </c>
      <c r="X727" s="237">
        <v>0</v>
      </c>
      <c r="Y727" s="238" t="s">
        <v>2273</v>
      </c>
      <c r="Z727" s="238" t="s">
        <v>2273</v>
      </c>
      <c r="AA727" s="238" t="s">
        <v>2273</v>
      </c>
      <c r="AB727" s="238" t="s">
        <v>2273</v>
      </c>
      <c r="AC727" s="238" t="s">
        <v>2273</v>
      </c>
      <c r="AD727" s="238" t="s">
        <v>2273</v>
      </c>
      <c r="AE727" s="238" t="s">
        <v>2273</v>
      </c>
      <c r="AF727" s="238" t="s">
        <v>2273</v>
      </c>
      <c r="AG727" s="238" t="s">
        <v>2273</v>
      </c>
      <c r="AH727" s="238" t="s">
        <v>2273</v>
      </c>
      <c r="AI727" s="238" t="s">
        <v>2273</v>
      </c>
      <c r="AJ727" s="238" t="s">
        <v>2273</v>
      </c>
      <c r="AK727" s="238" t="s">
        <v>2273</v>
      </c>
      <c r="AL727" s="238" t="s">
        <v>2273</v>
      </c>
      <c r="AM727" s="238" t="s">
        <v>2273</v>
      </c>
      <c r="AN727" s="238" t="s">
        <v>2273</v>
      </c>
      <c r="AO727" s="238" t="s">
        <v>2273</v>
      </c>
      <c r="AP727" s="238" t="s">
        <v>2273</v>
      </c>
      <c r="AQ727" s="238" t="s">
        <v>2273</v>
      </c>
      <c r="AR727" s="238" t="s">
        <v>2273</v>
      </c>
      <c r="AS727" s="238" t="s">
        <v>2273</v>
      </c>
      <c r="AT727" s="238" t="s">
        <v>2273</v>
      </c>
      <c r="AU727" s="238" t="s">
        <v>2273</v>
      </c>
    </row>
    <row r="728" spans="2:47" ht="304.5" hidden="1">
      <c r="B728" s="239" t="s">
        <v>4521</v>
      </c>
      <c r="C728" s="240" t="s">
        <v>4522</v>
      </c>
      <c r="D728" s="240" t="s">
        <v>2483</v>
      </c>
      <c r="E728" s="240" t="s">
        <v>2458</v>
      </c>
      <c r="F728" s="240" t="s">
        <v>2606</v>
      </c>
      <c r="G728" s="240" t="s">
        <v>4523</v>
      </c>
      <c r="H728" s="240" t="s">
        <v>2608</v>
      </c>
      <c r="I728" s="240" t="s">
        <v>2272</v>
      </c>
      <c r="J728" s="242">
        <v>27076.799999999999</v>
      </c>
      <c r="K728" s="242">
        <v>27129.4</v>
      </c>
      <c r="L728" s="242">
        <v>36538.800000000003</v>
      </c>
      <c r="M728" s="242">
        <v>32555.200000000001</v>
      </c>
      <c r="N728" s="242">
        <v>30352.2</v>
      </c>
      <c r="O728" s="242">
        <v>46108</v>
      </c>
      <c r="P728" s="242">
        <v>51688.6</v>
      </c>
      <c r="Q728" s="242">
        <v>67346</v>
      </c>
      <c r="R728" s="241">
        <v>69900</v>
      </c>
      <c r="S728" s="241">
        <v>62643</v>
      </c>
      <c r="T728" s="237">
        <v>70125</v>
      </c>
      <c r="U728" s="237">
        <v>75800</v>
      </c>
      <c r="V728" s="237">
        <v>83305</v>
      </c>
      <c r="W728" s="237">
        <v>86552</v>
      </c>
      <c r="X728" s="237">
        <v>89408</v>
      </c>
      <c r="Y728" s="242" t="s">
        <v>2273</v>
      </c>
      <c r="Z728" s="242" t="s">
        <v>2273</v>
      </c>
      <c r="AA728" s="242" t="s">
        <v>2273</v>
      </c>
      <c r="AB728" s="242" t="s">
        <v>2273</v>
      </c>
      <c r="AC728" s="242" t="s">
        <v>2273</v>
      </c>
      <c r="AD728" s="242" t="s">
        <v>2273</v>
      </c>
      <c r="AE728" s="242" t="s">
        <v>2273</v>
      </c>
      <c r="AF728" s="242" t="s">
        <v>2273</v>
      </c>
      <c r="AG728" s="242" t="s">
        <v>2273</v>
      </c>
      <c r="AH728" s="242" t="s">
        <v>2273</v>
      </c>
      <c r="AI728" s="242" t="s">
        <v>2273</v>
      </c>
      <c r="AJ728" s="242" t="s">
        <v>2273</v>
      </c>
      <c r="AK728" s="242" t="s">
        <v>2273</v>
      </c>
      <c r="AL728" s="242" t="s">
        <v>2273</v>
      </c>
      <c r="AM728" s="242" t="s">
        <v>2273</v>
      </c>
      <c r="AN728" s="242" t="s">
        <v>2273</v>
      </c>
      <c r="AO728" s="242" t="s">
        <v>2273</v>
      </c>
      <c r="AP728" s="242" t="s">
        <v>2273</v>
      </c>
      <c r="AQ728" s="242" t="s">
        <v>2273</v>
      </c>
      <c r="AR728" s="242" t="s">
        <v>2273</v>
      </c>
      <c r="AS728" s="242" t="s">
        <v>2273</v>
      </c>
      <c r="AT728" s="242" t="s">
        <v>2273</v>
      </c>
      <c r="AU728" s="242" t="s">
        <v>2273</v>
      </c>
    </row>
    <row r="729" spans="2:47" ht="304.5" hidden="1">
      <c r="B729" s="234" t="s">
        <v>4524</v>
      </c>
      <c r="C729" s="235" t="s">
        <v>4525</v>
      </c>
      <c r="D729" s="235" t="s">
        <v>2483</v>
      </c>
      <c r="E729" s="235" t="s">
        <v>2458</v>
      </c>
      <c r="F729" s="235" t="s">
        <v>2606</v>
      </c>
      <c r="G729" s="235" t="s">
        <v>4526</v>
      </c>
      <c r="H729" s="235" t="s">
        <v>2608</v>
      </c>
      <c r="I729" s="235" t="s">
        <v>2272</v>
      </c>
      <c r="J729" s="238">
        <v>19205</v>
      </c>
      <c r="K729" s="238">
        <v>35815.800000000003</v>
      </c>
      <c r="L729" s="238">
        <v>21204.3</v>
      </c>
      <c r="M729" s="238">
        <v>24777.9</v>
      </c>
      <c r="N729" s="238">
        <v>32958.800000000003</v>
      </c>
      <c r="O729" s="238">
        <v>34948.800000000003</v>
      </c>
      <c r="P729" s="238">
        <v>53725.1</v>
      </c>
      <c r="Q729" s="238">
        <v>55260.1</v>
      </c>
      <c r="R729" s="236">
        <v>57355</v>
      </c>
      <c r="S729" s="236">
        <v>51401</v>
      </c>
      <c r="T729" s="237">
        <v>57541</v>
      </c>
      <c r="U729" s="237">
        <v>62197</v>
      </c>
      <c r="V729" s="237">
        <v>68355</v>
      </c>
      <c r="W729" s="237">
        <v>71019</v>
      </c>
      <c r="X729" s="237">
        <v>73363</v>
      </c>
      <c r="Y729" s="238" t="s">
        <v>2273</v>
      </c>
      <c r="Z729" s="238" t="s">
        <v>2273</v>
      </c>
      <c r="AA729" s="238" t="s">
        <v>2273</v>
      </c>
      <c r="AB729" s="238" t="s">
        <v>2273</v>
      </c>
      <c r="AC729" s="238" t="s">
        <v>2273</v>
      </c>
      <c r="AD729" s="238" t="s">
        <v>2273</v>
      </c>
      <c r="AE729" s="238" t="s">
        <v>2273</v>
      </c>
      <c r="AF729" s="238" t="s">
        <v>2273</v>
      </c>
      <c r="AG729" s="238" t="s">
        <v>2273</v>
      </c>
      <c r="AH729" s="238" t="s">
        <v>2273</v>
      </c>
      <c r="AI729" s="238" t="s">
        <v>2273</v>
      </c>
      <c r="AJ729" s="238" t="s">
        <v>2273</v>
      </c>
      <c r="AK729" s="238" t="s">
        <v>2273</v>
      </c>
      <c r="AL729" s="238" t="s">
        <v>2273</v>
      </c>
      <c r="AM729" s="238" t="s">
        <v>2273</v>
      </c>
      <c r="AN729" s="238" t="s">
        <v>2273</v>
      </c>
      <c r="AO729" s="238" t="s">
        <v>2273</v>
      </c>
      <c r="AP729" s="238" t="s">
        <v>2273</v>
      </c>
      <c r="AQ729" s="238" t="s">
        <v>2273</v>
      </c>
      <c r="AR729" s="238" t="s">
        <v>2273</v>
      </c>
      <c r="AS729" s="238" t="s">
        <v>2273</v>
      </c>
      <c r="AT729" s="238" t="s">
        <v>2273</v>
      </c>
      <c r="AU729" s="238" t="s">
        <v>2273</v>
      </c>
    </row>
    <row r="730" spans="2:47" ht="304.5" hidden="1">
      <c r="B730" s="239" t="s">
        <v>4527</v>
      </c>
      <c r="C730" s="240" t="s">
        <v>4528</v>
      </c>
      <c r="D730" s="240" t="s">
        <v>2483</v>
      </c>
      <c r="E730" s="240" t="s">
        <v>2458</v>
      </c>
      <c r="F730" s="240" t="s">
        <v>3748</v>
      </c>
      <c r="G730" s="240" t="s">
        <v>4529</v>
      </c>
      <c r="H730" s="240" t="s">
        <v>2608</v>
      </c>
      <c r="I730" s="240" t="s">
        <v>2272</v>
      </c>
      <c r="J730" s="242">
        <v>898522.9</v>
      </c>
      <c r="K730" s="242">
        <v>906158</v>
      </c>
      <c r="L730" s="242">
        <v>900374.5</v>
      </c>
      <c r="M730" s="242">
        <v>934956.1</v>
      </c>
      <c r="N730" s="242">
        <v>1100959</v>
      </c>
      <c r="O730" s="242">
        <v>1110261.1000000001</v>
      </c>
      <c r="P730" s="242">
        <v>1114027.8999999999</v>
      </c>
      <c r="Q730" s="242">
        <v>1217863.7</v>
      </c>
      <c r="R730" s="241">
        <v>673871</v>
      </c>
      <c r="S730" s="241">
        <v>603909</v>
      </c>
      <c r="T730" s="237">
        <v>676048</v>
      </c>
      <c r="U730" s="237">
        <v>730758</v>
      </c>
      <c r="V730" s="237">
        <v>803108</v>
      </c>
      <c r="W730" s="237">
        <v>834409</v>
      </c>
      <c r="X730" s="237">
        <v>861940</v>
      </c>
      <c r="Y730" s="242" t="s">
        <v>2273</v>
      </c>
      <c r="Z730" s="242" t="s">
        <v>2273</v>
      </c>
      <c r="AA730" s="242" t="s">
        <v>2273</v>
      </c>
      <c r="AB730" s="242" t="s">
        <v>2273</v>
      </c>
      <c r="AC730" s="242" t="s">
        <v>2273</v>
      </c>
      <c r="AD730" s="242" t="s">
        <v>2273</v>
      </c>
      <c r="AE730" s="242" t="s">
        <v>2273</v>
      </c>
      <c r="AF730" s="242" t="s">
        <v>2273</v>
      </c>
      <c r="AG730" s="242" t="s">
        <v>2273</v>
      </c>
      <c r="AH730" s="242" t="s">
        <v>2273</v>
      </c>
      <c r="AI730" s="242" t="s">
        <v>2273</v>
      </c>
      <c r="AJ730" s="242" t="s">
        <v>2273</v>
      </c>
      <c r="AK730" s="242" t="s">
        <v>2273</v>
      </c>
      <c r="AL730" s="242" t="s">
        <v>2273</v>
      </c>
      <c r="AM730" s="242" t="s">
        <v>2273</v>
      </c>
      <c r="AN730" s="242" t="s">
        <v>2273</v>
      </c>
      <c r="AO730" s="242" t="s">
        <v>2273</v>
      </c>
      <c r="AP730" s="242" t="s">
        <v>2273</v>
      </c>
      <c r="AQ730" s="242" t="s">
        <v>2273</v>
      </c>
      <c r="AR730" s="242" t="s">
        <v>2273</v>
      </c>
      <c r="AS730" s="242" t="s">
        <v>2273</v>
      </c>
      <c r="AT730" s="242" t="s">
        <v>2273</v>
      </c>
      <c r="AU730" s="242" t="s">
        <v>2273</v>
      </c>
    </row>
    <row r="731" spans="2:47" ht="304.5" hidden="1">
      <c r="B731" s="234" t="s">
        <v>4530</v>
      </c>
      <c r="C731" s="235" t="s">
        <v>4531</v>
      </c>
      <c r="D731" s="235" t="s">
        <v>2483</v>
      </c>
      <c r="E731" s="235" t="s">
        <v>2458</v>
      </c>
      <c r="F731" s="235" t="s">
        <v>2606</v>
      </c>
      <c r="G731" s="235" t="s">
        <v>4532</v>
      </c>
      <c r="H731" s="235" t="s">
        <v>2608</v>
      </c>
      <c r="I731" s="235" t="s">
        <v>2272</v>
      </c>
      <c r="J731" s="238">
        <v>39465.300000000003</v>
      </c>
      <c r="K731" s="238">
        <v>42785.8</v>
      </c>
      <c r="L731" s="238">
        <v>54881.7</v>
      </c>
      <c r="M731" s="238">
        <v>52134.5</v>
      </c>
      <c r="N731" s="238">
        <v>52599.5</v>
      </c>
      <c r="O731" s="238">
        <v>69993.7</v>
      </c>
      <c r="P731" s="238">
        <v>77127.399999999994</v>
      </c>
      <c r="Q731" s="238">
        <v>85379.1</v>
      </c>
      <c r="R731" s="236">
        <v>88617</v>
      </c>
      <c r="S731" s="236">
        <v>79416</v>
      </c>
      <c r="T731" s="237">
        <v>88903</v>
      </c>
      <c r="U731" s="237">
        <v>96097</v>
      </c>
      <c r="V731" s="237">
        <v>105612</v>
      </c>
      <c r="W731" s="237">
        <v>109728</v>
      </c>
      <c r="X731" s="237">
        <v>113348</v>
      </c>
      <c r="Y731" s="238" t="s">
        <v>2273</v>
      </c>
      <c r="Z731" s="238" t="s">
        <v>2273</v>
      </c>
      <c r="AA731" s="238" t="s">
        <v>2273</v>
      </c>
      <c r="AB731" s="238" t="s">
        <v>2273</v>
      </c>
      <c r="AC731" s="238" t="s">
        <v>2273</v>
      </c>
      <c r="AD731" s="238" t="s">
        <v>2273</v>
      </c>
      <c r="AE731" s="238" t="s">
        <v>2273</v>
      </c>
      <c r="AF731" s="238" t="s">
        <v>2273</v>
      </c>
      <c r="AG731" s="238" t="s">
        <v>2273</v>
      </c>
      <c r="AH731" s="238" t="s">
        <v>2273</v>
      </c>
      <c r="AI731" s="238" t="s">
        <v>2273</v>
      </c>
      <c r="AJ731" s="238" t="s">
        <v>2273</v>
      </c>
      <c r="AK731" s="238" t="s">
        <v>2273</v>
      </c>
      <c r="AL731" s="238" t="s">
        <v>2273</v>
      </c>
      <c r="AM731" s="238" t="s">
        <v>2273</v>
      </c>
      <c r="AN731" s="238" t="s">
        <v>2273</v>
      </c>
      <c r="AO731" s="238" t="s">
        <v>2273</v>
      </c>
      <c r="AP731" s="238" t="s">
        <v>2273</v>
      </c>
      <c r="AQ731" s="238" t="s">
        <v>2273</v>
      </c>
      <c r="AR731" s="238" t="s">
        <v>2273</v>
      </c>
      <c r="AS731" s="238" t="s">
        <v>2273</v>
      </c>
      <c r="AT731" s="238" t="s">
        <v>2273</v>
      </c>
      <c r="AU731" s="238" t="s">
        <v>2273</v>
      </c>
    </row>
    <row r="732" spans="2:47" ht="304.5" hidden="1">
      <c r="B732" s="239" t="s">
        <v>4533</v>
      </c>
      <c r="C732" s="240" t="s">
        <v>4534</v>
      </c>
      <c r="D732" s="240" t="s">
        <v>2483</v>
      </c>
      <c r="E732" s="240" t="s">
        <v>2458</v>
      </c>
      <c r="F732" s="240" t="s">
        <v>2606</v>
      </c>
      <c r="G732" s="240" t="s">
        <v>4535</v>
      </c>
      <c r="H732" s="240" t="s">
        <v>2608</v>
      </c>
      <c r="I732" s="240" t="s">
        <v>2272</v>
      </c>
      <c r="J732" s="242">
        <v>12388.5</v>
      </c>
      <c r="K732" s="242">
        <v>15656.5</v>
      </c>
      <c r="L732" s="242">
        <v>18342.900000000001</v>
      </c>
      <c r="M732" s="242">
        <v>19579.3</v>
      </c>
      <c r="N732" s="242">
        <v>22247.200000000001</v>
      </c>
      <c r="O732" s="242">
        <v>23885.7</v>
      </c>
      <c r="P732" s="242">
        <v>25438.799999999999</v>
      </c>
      <c r="Q732" s="242">
        <v>18033.2</v>
      </c>
      <c r="R732" s="241">
        <v>18717</v>
      </c>
      <c r="S732" s="241">
        <v>16774</v>
      </c>
      <c r="T732" s="237">
        <v>18777</v>
      </c>
      <c r="U732" s="237">
        <v>20297</v>
      </c>
      <c r="V732" s="237">
        <v>22307</v>
      </c>
      <c r="W732" s="237">
        <v>23176</v>
      </c>
      <c r="X732" s="237">
        <v>23941</v>
      </c>
      <c r="Y732" s="242" t="s">
        <v>2273</v>
      </c>
      <c r="Z732" s="242" t="s">
        <v>2273</v>
      </c>
      <c r="AA732" s="242" t="s">
        <v>2273</v>
      </c>
      <c r="AB732" s="242" t="s">
        <v>2273</v>
      </c>
      <c r="AC732" s="242" t="s">
        <v>2273</v>
      </c>
      <c r="AD732" s="242" t="s">
        <v>2273</v>
      </c>
      <c r="AE732" s="242" t="s">
        <v>2273</v>
      </c>
      <c r="AF732" s="242" t="s">
        <v>2273</v>
      </c>
      <c r="AG732" s="242" t="s">
        <v>2273</v>
      </c>
      <c r="AH732" s="242" t="s">
        <v>2273</v>
      </c>
      <c r="AI732" s="242" t="s">
        <v>2273</v>
      </c>
      <c r="AJ732" s="242" t="s">
        <v>2273</v>
      </c>
      <c r="AK732" s="242" t="s">
        <v>2273</v>
      </c>
      <c r="AL732" s="242" t="s">
        <v>2273</v>
      </c>
      <c r="AM732" s="242" t="s">
        <v>2273</v>
      </c>
      <c r="AN732" s="242" t="s">
        <v>2273</v>
      </c>
      <c r="AO732" s="242" t="s">
        <v>2273</v>
      </c>
      <c r="AP732" s="242" t="s">
        <v>2273</v>
      </c>
      <c r="AQ732" s="242" t="s">
        <v>2273</v>
      </c>
      <c r="AR732" s="242" t="s">
        <v>2273</v>
      </c>
      <c r="AS732" s="242" t="s">
        <v>2273</v>
      </c>
      <c r="AT732" s="242" t="s">
        <v>2273</v>
      </c>
      <c r="AU732" s="242" t="s">
        <v>2273</v>
      </c>
    </row>
    <row r="733" spans="2:47" ht="304.5" hidden="1">
      <c r="B733" s="234" t="s">
        <v>4536</v>
      </c>
      <c r="C733" s="235" t="s">
        <v>4537</v>
      </c>
      <c r="D733" s="235" t="s">
        <v>2483</v>
      </c>
      <c r="E733" s="235" t="s">
        <v>2458</v>
      </c>
      <c r="F733" s="235" t="s">
        <v>2606</v>
      </c>
      <c r="G733" s="235" t="s">
        <v>4538</v>
      </c>
      <c r="H733" s="235" t="s">
        <v>2608</v>
      </c>
      <c r="I733" s="235" t="s">
        <v>2272</v>
      </c>
      <c r="J733" s="238">
        <v>1930029.9</v>
      </c>
      <c r="K733" s="238">
        <v>1967241.3</v>
      </c>
      <c r="L733" s="238">
        <v>2013277.4</v>
      </c>
      <c r="M733" s="238">
        <v>2045660.7</v>
      </c>
      <c r="N733" s="238">
        <v>2433802.7999999998</v>
      </c>
      <c r="O733" s="238">
        <v>2408669.4</v>
      </c>
      <c r="P733" s="238">
        <v>2418902.1</v>
      </c>
      <c r="Q733" s="238">
        <v>2882585.8</v>
      </c>
      <c r="R733" s="236">
        <v>2991887</v>
      </c>
      <c r="S733" s="236">
        <v>2681266</v>
      </c>
      <c r="T733" s="237">
        <v>3001549</v>
      </c>
      <c r="U733" s="237">
        <v>3244455</v>
      </c>
      <c r="V733" s="237">
        <v>3565678</v>
      </c>
      <c r="W733" s="237">
        <v>3704648</v>
      </c>
      <c r="X733" s="237">
        <v>3826882</v>
      </c>
      <c r="Y733" s="238" t="s">
        <v>2273</v>
      </c>
      <c r="Z733" s="238" t="s">
        <v>2273</v>
      </c>
      <c r="AA733" s="238" t="s">
        <v>2273</v>
      </c>
      <c r="AB733" s="238" t="s">
        <v>2273</v>
      </c>
      <c r="AC733" s="238" t="s">
        <v>2273</v>
      </c>
      <c r="AD733" s="238" t="s">
        <v>2273</v>
      </c>
      <c r="AE733" s="238" t="s">
        <v>2273</v>
      </c>
      <c r="AF733" s="238" t="s">
        <v>2273</v>
      </c>
      <c r="AG733" s="238" t="s">
        <v>2273</v>
      </c>
      <c r="AH733" s="238" t="s">
        <v>2273</v>
      </c>
      <c r="AI733" s="238" t="s">
        <v>2273</v>
      </c>
      <c r="AJ733" s="238" t="s">
        <v>2273</v>
      </c>
      <c r="AK733" s="238" t="s">
        <v>2273</v>
      </c>
      <c r="AL733" s="238" t="s">
        <v>2273</v>
      </c>
      <c r="AM733" s="238" t="s">
        <v>2273</v>
      </c>
      <c r="AN733" s="238" t="s">
        <v>2273</v>
      </c>
      <c r="AO733" s="238" t="s">
        <v>2273</v>
      </c>
      <c r="AP733" s="238" t="s">
        <v>2273</v>
      </c>
      <c r="AQ733" s="238" t="s">
        <v>2273</v>
      </c>
      <c r="AR733" s="238" t="s">
        <v>2273</v>
      </c>
      <c r="AS733" s="238" t="s">
        <v>2273</v>
      </c>
      <c r="AT733" s="238" t="s">
        <v>2273</v>
      </c>
      <c r="AU733" s="238" t="s">
        <v>2273</v>
      </c>
    </row>
    <row r="734" spans="2:47" ht="304.5" hidden="1">
      <c r="B734" s="239" t="s">
        <v>4539</v>
      </c>
      <c r="C734" s="240" t="s">
        <v>4540</v>
      </c>
      <c r="D734" s="240" t="s">
        <v>2483</v>
      </c>
      <c r="E734" s="240" t="s">
        <v>2458</v>
      </c>
      <c r="F734" s="240" t="s">
        <v>2606</v>
      </c>
      <c r="G734" s="240" t="s">
        <v>4541</v>
      </c>
      <c r="H734" s="240" t="s">
        <v>2608</v>
      </c>
      <c r="I734" s="240" t="s">
        <v>2272</v>
      </c>
      <c r="J734" s="242">
        <v>523108.4</v>
      </c>
      <c r="K734" s="242">
        <v>515215.2</v>
      </c>
      <c r="L734" s="242">
        <v>487425.8</v>
      </c>
      <c r="M734" s="242">
        <v>508690.8</v>
      </c>
      <c r="N734" s="242">
        <v>598412.1</v>
      </c>
      <c r="O734" s="242">
        <v>573430.6</v>
      </c>
      <c r="P734" s="242">
        <v>556571.4</v>
      </c>
      <c r="Q734" s="242">
        <v>592400.19999999995</v>
      </c>
      <c r="R734" s="241">
        <v>614863</v>
      </c>
      <c r="S734" s="241">
        <v>551027</v>
      </c>
      <c r="T734" s="237">
        <v>616848</v>
      </c>
      <c r="U734" s="237">
        <v>666768</v>
      </c>
      <c r="V734" s="237">
        <v>732783</v>
      </c>
      <c r="W734" s="237">
        <v>761342</v>
      </c>
      <c r="X734" s="237">
        <v>786462</v>
      </c>
      <c r="Y734" s="242" t="s">
        <v>2273</v>
      </c>
      <c r="Z734" s="242" t="s">
        <v>2273</v>
      </c>
      <c r="AA734" s="242" t="s">
        <v>2273</v>
      </c>
      <c r="AB734" s="242" t="s">
        <v>2273</v>
      </c>
      <c r="AC734" s="242" t="s">
        <v>2273</v>
      </c>
      <c r="AD734" s="242" t="s">
        <v>2273</v>
      </c>
      <c r="AE734" s="242" t="s">
        <v>2273</v>
      </c>
      <c r="AF734" s="242" t="s">
        <v>2273</v>
      </c>
      <c r="AG734" s="242" t="s">
        <v>2273</v>
      </c>
      <c r="AH734" s="242" t="s">
        <v>2273</v>
      </c>
      <c r="AI734" s="242" t="s">
        <v>2273</v>
      </c>
      <c r="AJ734" s="242" t="s">
        <v>2273</v>
      </c>
      <c r="AK734" s="242" t="s">
        <v>2273</v>
      </c>
      <c r="AL734" s="242" t="s">
        <v>2273</v>
      </c>
      <c r="AM734" s="242" t="s">
        <v>2273</v>
      </c>
      <c r="AN734" s="242" t="s">
        <v>2273</v>
      </c>
      <c r="AO734" s="242" t="s">
        <v>2273</v>
      </c>
      <c r="AP734" s="242" t="s">
        <v>2273</v>
      </c>
      <c r="AQ734" s="242" t="s">
        <v>2273</v>
      </c>
      <c r="AR734" s="242" t="s">
        <v>2273</v>
      </c>
      <c r="AS734" s="242" t="s">
        <v>2273</v>
      </c>
      <c r="AT734" s="242" t="s">
        <v>2273</v>
      </c>
      <c r="AU734" s="242" t="s">
        <v>2273</v>
      </c>
    </row>
    <row r="735" spans="2:47" ht="304.5" hidden="1">
      <c r="B735" s="234" t="s">
        <v>4542</v>
      </c>
      <c r="C735" s="235" t="s">
        <v>4543</v>
      </c>
      <c r="D735" s="235" t="s">
        <v>2483</v>
      </c>
      <c r="E735" s="235" t="s">
        <v>2458</v>
      </c>
      <c r="F735" s="235" t="s">
        <v>3748</v>
      </c>
      <c r="G735" s="235" t="s">
        <v>4544</v>
      </c>
      <c r="H735" s="235" t="s">
        <v>2608</v>
      </c>
      <c r="I735" s="235" t="s">
        <v>2272</v>
      </c>
      <c r="J735" s="238">
        <v>1613958.4</v>
      </c>
      <c r="K735" s="238">
        <v>1588519.2</v>
      </c>
      <c r="L735" s="238">
        <v>1608935.9</v>
      </c>
      <c r="M735" s="238">
        <v>1623122.9</v>
      </c>
      <c r="N735" s="238">
        <v>2160411.2000000002</v>
      </c>
      <c r="O735" s="238">
        <v>1852373.7</v>
      </c>
      <c r="P735" s="238">
        <v>1946283.1</v>
      </c>
      <c r="Q735" s="238">
        <v>2696611.4</v>
      </c>
      <c r="R735" s="236">
        <v>2695546</v>
      </c>
      <c r="S735" s="236">
        <v>2229710</v>
      </c>
      <c r="T735" s="237">
        <v>2514780</v>
      </c>
      <c r="U735" s="237">
        <v>2691085</v>
      </c>
      <c r="V735" s="237">
        <v>2927226</v>
      </c>
      <c r="W735" s="237">
        <v>3059073</v>
      </c>
      <c r="X735" s="237">
        <v>3159396</v>
      </c>
      <c r="Y735" s="238" t="s">
        <v>2273</v>
      </c>
      <c r="Z735" s="238" t="s">
        <v>2273</v>
      </c>
      <c r="AA735" s="238" t="s">
        <v>2273</v>
      </c>
      <c r="AB735" s="238" t="s">
        <v>2273</v>
      </c>
      <c r="AC735" s="238" t="s">
        <v>2273</v>
      </c>
      <c r="AD735" s="238" t="s">
        <v>2273</v>
      </c>
      <c r="AE735" s="238" t="s">
        <v>2273</v>
      </c>
      <c r="AF735" s="238" t="s">
        <v>2273</v>
      </c>
      <c r="AG735" s="238" t="s">
        <v>2273</v>
      </c>
      <c r="AH735" s="238" t="s">
        <v>2273</v>
      </c>
      <c r="AI735" s="238" t="s">
        <v>2273</v>
      </c>
      <c r="AJ735" s="238" t="s">
        <v>2273</v>
      </c>
      <c r="AK735" s="238" t="s">
        <v>2273</v>
      </c>
      <c r="AL735" s="238" t="s">
        <v>2273</v>
      </c>
      <c r="AM735" s="238" t="s">
        <v>2273</v>
      </c>
      <c r="AN735" s="238" t="s">
        <v>2273</v>
      </c>
      <c r="AO735" s="238" t="s">
        <v>2273</v>
      </c>
      <c r="AP735" s="238" t="s">
        <v>2273</v>
      </c>
      <c r="AQ735" s="238" t="s">
        <v>2273</v>
      </c>
      <c r="AR735" s="238" t="s">
        <v>2273</v>
      </c>
      <c r="AS735" s="238" t="s">
        <v>2273</v>
      </c>
      <c r="AT735" s="238" t="s">
        <v>2273</v>
      </c>
      <c r="AU735" s="238" t="s">
        <v>2273</v>
      </c>
    </row>
    <row r="736" spans="2:47" ht="304.5" hidden="1">
      <c r="B736" s="239" t="s">
        <v>4545</v>
      </c>
      <c r="C736" s="240" t="s">
        <v>4546</v>
      </c>
      <c r="D736" s="240" t="s">
        <v>2483</v>
      </c>
      <c r="E736" s="240" t="s">
        <v>2458</v>
      </c>
      <c r="F736" s="240" t="s">
        <v>2606</v>
      </c>
      <c r="G736" s="240" t="s">
        <v>4547</v>
      </c>
      <c r="H736" s="240" t="s">
        <v>2608</v>
      </c>
      <c r="I736" s="240" t="s">
        <v>2272</v>
      </c>
      <c r="J736" s="242">
        <v>1613958.4</v>
      </c>
      <c r="K736" s="242">
        <v>1588519.2</v>
      </c>
      <c r="L736" s="242">
        <v>1608935.9</v>
      </c>
      <c r="M736" s="242">
        <v>1623122.9</v>
      </c>
      <c r="N736" s="242">
        <v>2160411.2000000002</v>
      </c>
      <c r="O736" s="242">
        <v>1852373.7</v>
      </c>
      <c r="P736" s="242">
        <v>1946283.1</v>
      </c>
      <c r="Q736" s="242">
        <v>2696611.4</v>
      </c>
      <c r="R736" s="241">
        <v>2695546</v>
      </c>
      <c r="S736" s="241">
        <v>2229710</v>
      </c>
      <c r="T736" s="237">
        <v>2514780</v>
      </c>
      <c r="U736" s="237">
        <v>2691085</v>
      </c>
      <c r="V736" s="237">
        <v>2927226</v>
      </c>
      <c r="W736" s="237">
        <v>3059073</v>
      </c>
      <c r="X736" s="237">
        <v>3159396</v>
      </c>
      <c r="Y736" s="242" t="s">
        <v>2273</v>
      </c>
      <c r="Z736" s="242" t="s">
        <v>2273</v>
      </c>
      <c r="AA736" s="242" t="s">
        <v>2273</v>
      </c>
      <c r="AB736" s="242" t="s">
        <v>2273</v>
      </c>
      <c r="AC736" s="242" t="s">
        <v>2273</v>
      </c>
      <c r="AD736" s="242" t="s">
        <v>2273</v>
      </c>
      <c r="AE736" s="242" t="s">
        <v>2273</v>
      </c>
      <c r="AF736" s="242" t="s">
        <v>2273</v>
      </c>
      <c r="AG736" s="242" t="s">
        <v>2273</v>
      </c>
      <c r="AH736" s="242" t="s">
        <v>2273</v>
      </c>
      <c r="AI736" s="242" t="s">
        <v>2273</v>
      </c>
      <c r="AJ736" s="242" t="s">
        <v>2273</v>
      </c>
      <c r="AK736" s="242" t="s">
        <v>2273</v>
      </c>
      <c r="AL736" s="242" t="s">
        <v>2273</v>
      </c>
      <c r="AM736" s="242" t="s">
        <v>2273</v>
      </c>
      <c r="AN736" s="242" t="s">
        <v>2273</v>
      </c>
      <c r="AO736" s="242" t="s">
        <v>2273</v>
      </c>
      <c r="AP736" s="242" t="s">
        <v>2273</v>
      </c>
      <c r="AQ736" s="242" t="s">
        <v>2273</v>
      </c>
      <c r="AR736" s="242" t="s">
        <v>2273</v>
      </c>
      <c r="AS736" s="242" t="s">
        <v>2273</v>
      </c>
      <c r="AT736" s="242" t="s">
        <v>2273</v>
      </c>
      <c r="AU736" s="242" t="s">
        <v>2273</v>
      </c>
    </row>
    <row r="737" spans="2:47" ht="304.5" hidden="1">
      <c r="B737" s="234" t="s">
        <v>4548</v>
      </c>
      <c r="C737" s="235" t="s">
        <v>4549</v>
      </c>
      <c r="D737" s="235" t="s">
        <v>2483</v>
      </c>
      <c r="E737" s="235" t="s">
        <v>2458</v>
      </c>
      <c r="F737" s="235" t="s">
        <v>2606</v>
      </c>
      <c r="G737" s="235" t="s">
        <v>4550</v>
      </c>
      <c r="H737" s="235" t="s">
        <v>2608</v>
      </c>
      <c r="I737" s="235" t="s">
        <v>2272</v>
      </c>
      <c r="J737" s="238">
        <v>6746.9</v>
      </c>
      <c r="K737" s="238">
        <v>5548.7</v>
      </c>
      <c r="L737" s="238">
        <v>5439.3</v>
      </c>
      <c r="M737" s="238">
        <v>8035.3</v>
      </c>
      <c r="N737" s="238">
        <v>12644.2</v>
      </c>
      <c r="O737" s="238">
        <v>4494.5</v>
      </c>
      <c r="P737" s="238">
        <v>1460.4</v>
      </c>
      <c r="Q737" s="238">
        <v>4703.7</v>
      </c>
      <c r="R737" s="236">
        <v>4702</v>
      </c>
      <c r="S737" s="236">
        <v>3889</v>
      </c>
      <c r="T737" s="237">
        <v>4387</v>
      </c>
      <c r="U737" s="237">
        <v>4694</v>
      </c>
      <c r="V737" s="237">
        <v>5106</v>
      </c>
      <c r="W737" s="237">
        <v>5336</v>
      </c>
      <c r="X737" s="237">
        <v>5511</v>
      </c>
      <c r="Y737" s="238" t="s">
        <v>2273</v>
      </c>
      <c r="Z737" s="238" t="s">
        <v>2273</v>
      </c>
      <c r="AA737" s="238" t="s">
        <v>2273</v>
      </c>
      <c r="AB737" s="238" t="s">
        <v>2273</v>
      </c>
      <c r="AC737" s="238" t="s">
        <v>2273</v>
      </c>
      <c r="AD737" s="238" t="s">
        <v>2273</v>
      </c>
      <c r="AE737" s="238" t="s">
        <v>2273</v>
      </c>
      <c r="AF737" s="238" t="s">
        <v>2273</v>
      </c>
      <c r="AG737" s="238" t="s">
        <v>2273</v>
      </c>
      <c r="AH737" s="238" t="s">
        <v>2273</v>
      </c>
      <c r="AI737" s="238" t="s">
        <v>2273</v>
      </c>
      <c r="AJ737" s="238" t="s">
        <v>2273</v>
      </c>
      <c r="AK737" s="238" t="s">
        <v>2273</v>
      </c>
      <c r="AL737" s="238" t="s">
        <v>2273</v>
      </c>
      <c r="AM737" s="238" t="s">
        <v>2273</v>
      </c>
      <c r="AN737" s="238" t="s">
        <v>2273</v>
      </c>
      <c r="AO737" s="238" t="s">
        <v>2273</v>
      </c>
      <c r="AP737" s="238" t="s">
        <v>2273</v>
      </c>
      <c r="AQ737" s="238" t="s">
        <v>2273</v>
      </c>
      <c r="AR737" s="238" t="s">
        <v>2273</v>
      </c>
      <c r="AS737" s="238" t="s">
        <v>2273</v>
      </c>
      <c r="AT737" s="238" t="s">
        <v>2273</v>
      </c>
      <c r="AU737" s="238" t="s">
        <v>2273</v>
      </c>
    </row>
    <row r="738" spans="2:47" ht="304.5" hidden="1">
      <c r="B738" s="239" t="s">
        <v>4551</v>
      </c>
      <c r="C738" s="240" t="s">
        <v>4552</v>
      </c>
      <c r="D738" s="240" t="s">
        <v>2483</v>
      </c>
      <c r="E738" s="240" t="s">
        <v>2458</v>
      </c>
      <c r="F738" s="240" t="s">
        <v>2606</v>
      </c>
      <c r="G738" s="240" t="s">
        <v>4553</v>
      </c>
      <c r="H738" s="240" t="s">
        <v>2608</v>
      </c>
      <c r="I738" s="240" t="s">
        <v>2272</v>
      </c>
      <c r="J738" s="242">
        <v>819029.3</v>
      </c>
      <c r="K738" s="242">
        <v>846620.2</v>
      </c>
      <c r="L738" s="242">
        <v>850894.4</v>
      </c>
      <c r="M738" s="242">
        <v>867081.4</v>
      </c>
      <c r="N738" s="242">
        <v>1046956.9</v>
      </c>
      <c r="O738" s="242">
        <v>1082599.1000000001</v>
      </c>
      <c r="P738" s="242">
        <v>1135482.3999999999</v>
      </c>
      <c r="Q738" s="242">
        <v>1350026.7</v>
      </c>
      <c r="R738" s="241">
        <v>1349493</v>
      </c>
      <c r="S738" s="241">
        <v>1116278</v>
      </c>
      <c r="T738" s="237">
        <v>1258995</v>
      </c>
      <c r="U738" s="237">
        <v>1347260</v>
      </c>
      <c r="V738" s="237">
        <v>1465481</v>
      </c>
      <c r="W738" s="237">
        <v>1531489</v>
      </c>
      <c r="X738" s="237">
        <v>1581715</v>
      </c>
      <c r="Y738" s="242" t="s">
        <v>2273</v>
      </c>
      <c r="Z738" s="242" t="s">
        <v>2273</v>
      </c>
      <c r="AA738" s="242" t="s">
        <v>2273</v>
      </c>
      <c r="AB738" s="242" t="s">
        <v>2273</v>
      </c>
      <c r="AC738" s="242" t="s">
        <v>2273</v>
      </c>
      <c r="AD738" s="242" t="s">
        <v>2273</v>
      </c>
      <c r="AE738" s="242" t="s">
        <v>2273</v>
      </c>
      <c r="AF738" s="242" t="s">
        <v>2273</v>
      </c>
      <c r="AG738" s="242" t="s">
        <v>2273</v>
      </c>
      <c r="AH738" s="242" t="s">
        <v>2273</v>
      </c>
      <c r="AI738" s="242" t="s">
        <v>2273</v>
      </c>
      <c r="AJ738" s="242" t="s">
        <v>2273</v>
      </c>
      <c r="AK738" s="242" t="s">
        <v>2273</v>
      </c>
      <c r="AL738" s="242" t="s">
        <v>2273</v>
      </c>
      <c r="AM738" s="242" t="s">
        <v>2273</v>
      </c>
      <c r="AN738" s="242" t="s">
        <v>2273</v>
      </c>
      <c r="AO738" s="242" t="s">
        <v>2273</v>
      </c>
      <c r="AP738" s="242" t="s">
        <v>2273</v>
      </c>
      <c r="AQ738" s="242" t="s">
        <v>2273</v>
      </c>
      <c r="AR738" s="242" t="s">
        <v>2273</v>
      </c>
      <c r="AS738" s="242" t="s">
        <v>2273</v>
      </c>
      <c r="AT738" s="242" t="s">
        <v>2273</v>
      </c>
      <c r="AU738" s="242" t="s">
        <v>2273</v>
      </c>
    </row>
    <row r="739" spans="2:47" ht="304.5" hidden="1">
      <c r="B739" s="234" t="s">
        <v>4554</v>
      </c>
      <c r="C739" s="235" t="s">
        <v>4555</v>
      </c>
      <c r="D739" s="235" t="s">
        <v>2483</v>
      </c>
      <c r="E739" s="235" t="s">
        <v>2458</v>
      </c>
      <c r="F739" s="235" t="s">
        <v>2606</v>
      </c>
      <c r="G739" s="235" t="s">
        <v>4556</v>
      </c>
      <c r="H739" s="235" t="s">
        <v>2608</v>
      </c>
      <c r="I739" s="235" t="s">
        <v>2272</v>
      </c>
      <c r="J739" s="238">
        <v>469325.8</v>
      </c>
      <c r="K739" s="238">
        <v>471139.9</v>
      </c>
      <c r="L739" s="238">
        <v>438678.8</v>
      </c>
      <c r="M739" s="238">
        <v>403947.4</v>
      </c>
      <c r="N739" s="238">
        <v>433554.9</v>
      </c>
      <c r="O739" s="238">
        <v>427467</v>
      </c>
      <c r="P739" s="238">
        <v>437664.3</v>
      </c>
      <c r="Q739" s="238">
        <v>487733.4</v>
      </c>
      <c r="R739" s="236">
        <v>487541</v>
      </c>
      <c r="S739" s="236">
        <v>403285</v>
      </c>
      <c r="T739" s="237">
        <v>454846</v>
      </c>
      <c r="U739" s="237">
        <v>486734</v>
      </c>
      <c r="V739" s="237">
        <v>529444</v>
      </c>
      <c r="W739" s="237">
        <v>553291</v>
      </c>
      <c r="X739" s="237">
        <v>571437</v>
      </c>
      <c r="Y739" s="238" t="s">
        <v>2273</v>
      </c>
      <c r="Z739" s="238" t="s">
        <v>2273</v>
      </c>
      <c r="AA739" s="238" t="s">
        <v>2273</v>
      </c>
      <c r="AB739" s="238" t="s">
        <v>2273</v>
      </c>
      <c r="AC739" s="238" t="s">
        <v>2273</v>
      </c>
      <c r="AD739" s="238" t="s">
        <v>2273</v>
      </c>
      <c r="AE739" s="238" t="s">
        <v>2273</v>
      </c>
      <c r="AF739" s="238" t="s">
        <v>2273</v>
      </c>
      <c r="AG739" s="238" t="s">
        <v>2273</v>
      </c>
      <c r="AH739" s="238" t="s">
        <v>2273</v>
      </c>
      <c r="AI739" s="238" t="s">
        <v>2273</v>
      </c>
      <c r="AJ739" s="238" t="s">
        <v>2273</v>
      </c>
      <c r="AK739" s="238" t="s">
        <v>2273</v>
      </c>
      <c r="AL739" s="238" t="s">
        <v>2273</v>
      </c>
      <c r="AM739" s="238" t="s">
        <v>2273</v>
      </c>
      <c r="AN739" s="238" t="s">
        <v>2273</v>
      </c>
      <c r="AO739" s="238" t="s">
        <v>2273</v>
      </c>
      <c r="AP739" s="238" t="s">
        <v>2273</v>
      </c>
      <c r="AQ739" s="238" t="s">
        <v>2273</v>
      </c>
      <c r="AR739" s="238" t="s">
        <v>2273</v>
      </c>
      <c r="AS739" s="238" t="s">
        <v>2273</v>
      </c>
      <c r="AT739" s="238" t="s">
        <v>2273</v>
      </c>
      <c r="AU739" s="238" t="s">
        <v>2273</v>
      </c>
    </row>
    <row r="740" spans="2:47" ht="304.5" hidden="1">
      <c r="B740" s="239" t="s">
        <v>4557</v>
      </c>
      <c r="C740" s="240" t="s">
        <v>4558</v>
      </c>
      <c r="D740" s="240" t="s">
        <v>2483</v>
      </c>
      <c r="E740" s="240" t="s">
        <v>2458</v>
      </c>
      <c r="F740" s="240" t="s">
        <v>2606</v>
      </c>
      <c r="G740" s="240" t="s">
        <v>4559</v>
      </c>
      <c r="H740" s="240" t="s">
        <v>2608</v>
      </c>
      <c r="I740" s="240" t="s">
        <v>2272</v>
      </c>
      <c r="J740" s="242">
        <v>579455.69999999995</v>
      </c>
      <c r="K740" s="242">
        <v>600215.1</v>
      </c>
      <c r="L740" s="242">
        <v>618334.30000000005</v>
      </c>
      <c r="M740" s="242">
        <v>626699.6</v>
      </c>
      <c r="N740" s="242">
        <v>757593.59999999998</v>
      </c>
      <c r="O740" s="242">
        <v>776507.9</v>
      </c>
      <c r="P740" s="242">
        <v>826700.2</v>
      </c>
      <c r="Q740" s="242">
        <v>989087.3</v>
      </c>
      <c r="R740" s="241">
        <v>988697</v>
      </c>
      <c r="S740" s="241">
        <v>817833</v>
      </c>
      <c r="T740" s="237">
        <v>922394</v>
      </c>
      <c r="U740" s="237">
        <v>987060</v>
      </c>
      <c r="V740" s="237">
        <v>1073674</v>
      </c>
      <c r="W740" s="237">
        <v>1122034</v>
      </c>
      <c r="X740" s="237">
        <v>1158832</v>
      </c>
      <c r="Y740" s="242" t="s">
        <v>2273</v>
      </c>
      <c r="Z740" s="242" t="s">
        <v>2273</v>
      </c>
      <c r="AA740" s="242" t="s">
        <v>2273</v>
      </c>
      <c r="AB740" s="242" t="s">
        <v>2273</v>
      </c>
      <c r="AC740" s="242" t="s">
        <v>2273</v>
      </c>
      <c r="AD740" s="242" t="s">
        <v>2273</v>
      </c>
      <c r="AE740" s="242" t="s">
        <v>2273</v>
      </c>
      <c r="AF740" s="242" t="s">
        <v>2273</v>
      </c>
      <c r="AG740" s="242" t="s">
        <v>2273</v>
      </c>
      <c r="AH740" s="242" t="s">
        <v>2273</v>
      </c>
      <c r="AI740" s="242" t="s">
        <v>2273</v>
      </c>
      <c r="AJ740" s="242" t="s">
        <v>2273</v>
      </c>
      <c r="AK740" s="242" t="s">
        <v>2273</v>
      </c>
      <c r="AL740" s="242" t="s">
        <v>2273</v>
      </c>
      <c r="AM740" s="242" t="s">
        <v>2273</v>
      </c>
      <c r="AN740" s="242" t="s">
        <v>2273</v>
      </c>
      <c r="AO740" s="242" t="s">
        <v>2273</v>
      </c>
      <c r="AP740" s="242" t="s">
        <v>2273</v>
      </c>
      <c r="AQ740" s="242" t="s">
        <v>2273</v>
      </c>
      <c r="AR740" s="242" t="s">
        <v>2273</v>
      </c>
      <c r="AS740" s="242" t="s">
        <v>2273</v>
      </c>
      <c r="AT740" s="242" t="s">
        <v>2273</v>
      </c>
      <c r="AU740" s="242" t="s">
        <v>2273</v>
      </c>
    </row>
    <row r="741" spans="2:47" ht="304.5" hidden="1">
      <c r="B741" s="234" t="s">
        <v>4560</v>
      </c>
      <c r="C741" s="235" t="s">
        <v>4561</v>
      </c>
      <c r="D741" s="235" t="s">
        <v>2483</v>
      </c>
      <c r="E741" s="235" t="s">
        <v>2458</v>
      </c>
      <c r="F741" s="235" t="s">
        <v>3748</v>
      </c>
      <c r="G741" s="235" t="s">
        <v>4562</v>
      </c>
      <c r="H741" s="235" t="s">
        <v>2608</v>
      </c>
      <c r="I741" s="235" t="s">
        <v>2272</v>
      </c>
      <c r="J741" s="238">
        <v>0</v>
      </c>
      <c r="K741" s="238">
        <v>0</v>
      </c>
      <c r="L741" s="238">
        <v>0</v>
      </c>
      <c r="M741" s="238">
        <v>0</v>
      </c>
      <c r="N741" s="238">
        <v>0</v>
      </c>
      <c r="O741" s="238">
        <v>0</v>
      </c>
      <c r="P741" s="238">
        <v>0</v>
      </c>
      <c r="Q741" s="238">
        <v>0</v>
      </c>
      <c r="R741" s="236">
        <v>0</v>
      </c>
      <c r="S741" s="236">
        <v>0</v>
      </c>
      <c r="T741" s="237">
        <v>0</v>
      </c>
      <c r="U741" s="237">
        <v>0</v>
      </c>
      <c r="V741" s="237">
        <v>0</v>
      </c>
      <c r="W741" s="237">
        <v>0</v>
      </c>
      <c r="X741" s="237">
        <v>0</v>
      </c>
      <c r="Y741" s="238" t="s">
        <v>2273</v>
      </c>
      <c r="Z741" s="238" t="s">
        <v>2273</v>
      </c>
      <c r="AA741" s="238" t="s">
        <v>2273</v>
      </c>
      <c r="AB741" s="238" t="s">
        <v>2273</v>
      </c>
      <c r="AC741" s="238" t="s">
        <v>2273</v>
      </c>
      <c r="AD741" s="238" t="s">
        <v>2273</v>
      </c>
      <c r="AE741" s="238" t="s">
        <v>2273</v>
      </c>
      <c r="AF741" s="238" t="s">
        <v>2273</v>
      </c>
      <c r="AG741" s="238" t="s">
        <v>2273</v>
      </c>
      <c r="AH741" s="238" t="s">
        <v>2273</v>
      </c>
      <c r="AI741" s="238" t="s">
        <v>2273</v>
      </c>
      <c r="AJ741" s="238" t="s">
        <v>2273</v>
      </c>
      <c r="AK741" s="238" t="s">
        <v>2273</v>
      </c>
      <c r="AL741" s="238" t="s">
        <v>2273</v>
      </c>
      <c r="AM741" s="238" t="s">
        <v>2273</v>
      </c>
      <c r="AN741" s="238" t="s">
        <v>2273</v>
      </c>
      <c r="AO741" s="238" t="s">
        <v>2273</v>
      </c>
      <c r="AP741" s="238" t="s">
        <v>2273</v>
      </c>
      <c r="AQ741" s="238" t="s">
        <v>2273</v>
      </c>
      <c r="AR741" s="238" t="s">
        <v>2273</v>
      </c>
      <c r="AS741" s="238" t="s">
        <v>2273</v>
      </c>
      <c r="AT741" s="238" t="s">
        <v>2273</v>
      </c>
      <c r="AU741" s="238" t="s">
        <v>2273</v>
      </c>
    </row>
    <row r="742" spans="2:47" ht="304.5" hidden="1">
      <c r="B742" s="239" t="s">
        <v>4563</v>
      </c>
      <c r="C742" s="240" t="s">
        <v>4564</v>
      </c>
      <c r="D742" s="240" t="s">
        <v>2483</v>
      </c>
      <c r="E742" s="240" t="s">
        <v>2458</v>
      </c>
      <c r="F742" s="240" t="s">
        <v>2606</v>
      </c>
      <c r="G742" s="240" t="s">
        <v>4565</v>
      </c>
      <c r="H742" s="240" t="s">
        <v>2608</v>
      </c>
      <c r="I742" s="240" t="s">
        <v>2272</v>
      </c>
      <c r="J742" s="242">
        <v>901359.8</v>
      </c>
      <c r="K742" s="242">
        <v>885777</v>
      </c>
      <c r="L742" s="242">
        <v>845807.4</v>
      </c>
      <c r="M742" s="242">
        <v>865869.7</v>
      </c>
      <c r="N742" s="242">
        <v>1008495.8</v>
      </c>
      <c r="O742" s="242">
        <v>1003300.7</v>
      </c>
      <c r="P742" s="242">
        <v>973391.3</v>
      </c>
      <c r="Q742" s="242">
        <v>1076538.2</v>
      </c>
      <c r="R742" s="241">
        <v>1080815</v>
      </c>
      <c r="S742" s="241">
        <v>894032</v>
      </c>
      <c r="T742" s="237">
        <v>1008334</v>
      </c>
      <c r="U742" s="237">
        <v>1079026</v>
      </c>
      <c r="V742" s="237">
        <v>1173710</v>
      </c>
      <c r="W742" s="237">
        <v>1226576</v>
      </c>
      <c r="X742" s="237">
        <v>1266802</v>
      </c>
      <c r="Y742" s="242" t="s">
        <v>2273</v>
      </c>
      <c r="Z742" s="242" t="s">
        <v>2273</v>
      </c>
      <c r="AA742" s="242" t="s">
        <v>2273</v>
      </c>
      <c r="AB742" s="242" t="s">
        <v>2273</v>
      </c>
      <c r="AC742" s="242" t="s">
        <v>2273</v>
      </c>
      <c r="AD742" s="242" t="s">
        <v>2273</v>
      </c>
      <c r="AE742" s="242" t="s">
        <v>2273</v>
      </c>
      <c r="AF742" s="242" t="s">
        <v>2273</v>
      </c>
      <c r="AG742" s="242" t="s">
        <v>2273</v>
      </c>
      <c r="AH742" s="242" t="s">
        <v>2273</v>
      </c>
      <c r="AI742" s="242" t="s">
        <v>2273</v>
      </c>
      <c r="AJ742" s="242" t="s">
        <v>2273</v>
      </c>
      <c r="AK742" s="242" t="s">
        <v>2273</v>
      </c>
      <c r="AL742" s="242" t="s">
        <v>2273</v>
      </c>
      <c r="AM742" s="242" t="s">
        <v>2273</v>
      </c>
      <c r="AN742" s="242" t="s">
        <v>2273</v>
      </c>
      <c r="AO742" s="242" t="s">
        <v>2273</v>
      </c>
      <c r="AP742" s="242" t="s">
        <v>2273</v>
      </c>
      <c r="AQ742" s="242" t="s">
        <v>2273</v>
      </c>
      <c r="AR742" s="242" t="s">
        <v>2273</v>
      </c>
      <c r="AS742" s="242" t="s">
        <v>2273</v>
      </c>
      <c r="AT742" s="242" t="s">
        <v>2273</v>
      </c>
      <c r="AU742" s="242" t="s">
        <v>2273</v>
      </c>
    </row>
    <row r="743" spans="2:47" ht="304.5" hidden="1">
      <c r="B743" s="234" t="s">
        <v>4566</v>
      </c>
      <c r="C743" s="235" t="s">
        <v>4567</v>
      </c>
      <c r="D743" s="235" t="s">
        <v>2483</v>
      </c>
      <c r="E743" s="235" t="s">
        <v>2458</v>
      </c>
      <c r="F743" s="235" t="s">
        <v>2606</v>
      </c>
      <c r="G743" s="235" t="s">
        <v>4568</v>
      </c>
      <c r="H743" s="235" t="s">
        <v>2608</v>
      </c>
      <c r="I743" s="235" t="s">
        <v>2272</v>
      </c>
      <c r="J743" s="238">
        <v>502296.9</v>
      </c>
      <c r="K743" s="238">
        <v>502574.1</v>
      </c>
      <c r="L743" s="238">
        <v>467842</v>
      </c>
      <c r="M743" s="238">
        <v>430900.5</v>
      </c>
      <c r="N743" s="238">
        <v>462743.6</v>
      </c>
      <c r="O743" s="238">
        <v>457904.3</v>
      </c>
      <c r="P743" s="238">
        <v>465668.9</v>
      </c>
      <c r="Q743" s="238">
        <v>513481.4</v>
      </c>
      <c r="R743" s="236">
        <v>513279</v>
      </c>
      <c r="S743" s="236">
        <v>424575</v>
      </c>
      <c r="T743" s="237">
        <v>478858</v>
      </c>
      <c r="U743" s="237">
        <v>512429</v>
      </c>
      <c r="V743" s="237">
        <v>557394</v>
      </c>
      <c r="W743" s="237">
        <v>582500</v>
      </c>
      <c r="X743" s="237">
        <v>601604</v>
      </c>
      <c r="Y743" s="238" t="s">
        <v>2273</v>
      </c>
      <c r="Z743" s="238" t="s">
        <v>2273</v>
      </c>
      <c r="AA743" s="238" t="s">
        <v>2273</v>
      </c>
      <c r="AB743" s="238" t="s">
        <v>2273</v>
      </c>
      <c r="AC743" s="238" t="s">
        <v>2273</v>
      </c>
      <c r="AD743" s="238" t="s">
        <v>2273</v>
      </c>
      <c r="AE743" s="238" t="s">
        <v>2273</v>
      </c>
      <c r="AF743" s="238" t="s">
        <v>2273</v>
      </c>
      <c r="AG743" s="238" t="s">
        <v>2273</v>
      </c>
      <c r="AH743" s="238" t="s">
        <v>2273</v>
      </c>
      <c r="AI743" s="238" t="s">
        <v>2273</v>
      </c>
      <c r="AJ743" s="238" t="s">
        <v>2273</v>
      </c>
      <c r="AK743" s="238" t="s">
        <v>2273</v>
      </c>
      <c r="AL743" s="238" t="s">
        <v>2273</v>
      </c>
      <c r="AM743" s="238" t="s">
        <v>2273</v>
      </c>
      <c r="AN743" s="238" t="s">
        <v>2273</v>
      </c>
      <c r="AO743" s="238" t="s">
        <v>2273</v>
      </c>
      <c r="AP743" s="238" t="s">
        <v>2273</v>
      </c>
      <c r="AQ743" s="238" t="s">
        <v>2273</v>
      </c>
      <c r="AR743" s="238" t="s">
        <v>2273</v>
      </c>
      <c r="AS743" s="238" t="s">
        <v>2273</v>
      </c>
      <c r="AT743" s="238" t="s">
        <v>2273</v>
      </c>
      <c r="AU743" s="238" t="s">
        <v>2273</v>
      </c>
    </row>
    <row r="744" spans="2:47" ht="304.5" hidden="1">
      <c r="B744" s="239" t="s">
        <v>4569</v>
      </c>
      <c r="C744" s="240" t="s">
        <v>4570</v>
      </c>
      <c r="D744" s="240" t="s">
        <v>2483</v>
      </c>
      <c r="E744" s="240" t="s">
        <v>2458</v>
      </c>
      <c r="F744" s="240" t="s">
        <v>2606</v>
      </c>
      <c r="G744" s="240" t="s">
        <v>4571</v>
      </c>
      <c r="H744" s="240" t="s">
        <v>2608</v>
      </c>
      <c r="I744" s="240" t="s">
        <v>2272</v>
      </c>
      <c r="J744" s="242">
        <v>32971.1</v>
      </c>
      <c r="K744" s="242">
        <v>31434.2</v>
      </c>
      <c r="L744" s="242">
        <v>29163.1</v>
      </c>
      <c r="M744" s="242">
        <v>26953.200000000001</v>
      </c>
      <c r="N744" s="242">
        <v>29188.7</v>
      </c>
      <c r="O744" s="242">
        <v>30437.3</v>
      </c>
      <c r="P744" s="242">
        <v>28004.6</v>
      </c>
      <c r="Q744" s="242">
        <v>25748.1</v>
      </c>
      <c r="R744" s="241">
        <v>25738</v>
      </c>
      <c r="S744" s="241">
        <v>21290</v>
      </c>
      <c r="T744" s="237">
        <v>24012</v>
      </c>
      <c r="U744" s="237">
        <v>25695</v>
      </c>
      <c r="V744" s="237">
        <v>27950</v>
      </c>
      <c r="W744" s="237">
        <v>29209</v>
      </c>
      <c r="X744" s="237">
        <v>30167</v>
      </c>
      <c r="Y744" s="242" t="s">
        <v>2273</v>
      </c>
      <c r="Z744" s="242" t="s">
        <v>2273</v>
      </c>
      <c r="AA744" s="242" t="s">
        <v>2273</v>
      </c>
      <c r="AB744" s="242" t="s">
        <v>2273</v>
      </c>
      <c r="AC744" s="242" t="s">
        <v>2273</v>
      </c>
      <c r="AD744" s="242" t="s">
        <v>2273</v>
      </c>
      <c r="AE744" s="242" t="s">
        <v>2273</v>
      </c>
      <c r="AF744" s="242" t="s">
        <v>2273</v>
      </c>
      <c r="AG744" s="242" t="s">
        <v>2273</v>
      </c>
      <c r="AH744" s="242" t="s">
        <v>2273</v>
      </c>
      <c r="AI744" s="242" t="s">
        <v>2273</v>
      </c>
      <c r="AJ744" s="242" t="s">
        <v>2273</v>
      </c>
      <c r="AK744" s="242" t="s">
        <v>2273</v>
      </c>
      <c r="AL744" s="242" t="s">
        <v>2273</v>
      </c>
      <c r="AM744" s="242" t="s">
        <v>2273</v>
      </c>
      <c r="AN744" s="242" t="s">
        <v>2273</v>
      </c>
      <c r="AO744" s="242" t="s">
        <v>2273</v>
      </c>
      <c r="AP744" s="242" t="s">
        <v>2273</v>
      </c>
      <c r="AQ744" s="242" t="s">
        <v>2273</v>
      </c>
      <c r="AR744" s="242" t="s">
        <v>2273</v>
      </c>
      <c r="AS744" s="242" t="s">
        <v>2273</v>
      </c>
      <c r="AT744" s="242" t="s">
        <v>2273</v>
      </c>
      <c r="AU744" s="242" t="s">
        <v>2273</v>
      </c>
    </row>
    <row r="745" spans="2:47" ht="304.5" hidden="1">
      <c r="B745" s="234" t="s">
        <v>4572</v>
      </c>
      <c r="C745" s="235" t="s">
        <v>4573</v>
      </c>
      <c r="D745" s="235" t="s">
        <v>2483</v>
      </c>
      <c r="E745" s="235" t="s">
        <v>2458</v>
      </c>
      <c r="F745" s="235" t="s">
        <v>2606</v>
      </c>
      <c r="G745" s="235" t="s">
        <v>4574</v>
      </c>
      <c r="H745" s="235" t="s">
        <v>2608</v>
      </c>
      <c r="I745" s="235" t="s">
        <v>2272</v>
      </c>
      <c r="J745" s="238">
        <v>239573.6</v>
      </c>
      <c r="K745" s="238">
        <v>246405.2</v>
      </c>
      <c r="L745" s="238">
        <v>232560.1</v>
      </c>
      <c r="M745" s="238">
        <v>240381.8</v>
      </c>
      <c r="N745" s="238">
        <v>289363.20000000001</v>
      </c>
      <c r="O745" s="238">
        <v>306091.2</v>
      </c>
      <c r="P745" s="238">
        <v>308782.2</v>
      </c>
      <c r="Q745" s="238">
        <v>360939.3</v>
      </c>
      <c r="R745" s="236">
        <v>360797</v>
      </c>
      <c r="S745" s="236">
        <v>298445</v>
      </c>
      <c r="T745" s="237">
        <v>336601</v>
      </c>
      <c r="U745" s="237">
        <v>360200</v>
      </c>
      <c r="V745" s="237">
        <v>391807</v>
      </c>
      <c r="W745" s="237">
        <v>409455</v>
      </c>
      <c r="X745" s="237">
        <v>422883</v>
      </c>
      <c r="Y745" s="238" t="s">
        <v>2273</v>
      </c>
      <c r="Z745" s="238" t="s">
        <v>2273</v>
      </c>
      <c r="AA745" s="238" t="s">
        <v>2273</v>
      </c>
      <c r="AB745" s="238" t="s">
        <v>2273</v>
      </c>
      <c r="AC745" s="238" t="s">
        <v>2273</v>
      </c>
      <c r="AD745" s="238" t="s">
        <v>2273</v>
      </c>
      <c r="AE745" s="238" t="s">
        <v>2273</v>
      </c>
      <c r="AF745" s="238" t="s">
        <v>2273</v>
      </c>
      <c r="AG745" s="238" t="s">
        <v>2273</v>
      </c>
      <c r="AH745" s="238" t="s">
        <v>2273</v>
      </c>
      <c r="AI745" s="238" t="s">
        <v>2273</v>
      </c>
      <c r="AJ745" s="238" t="s">
        <v>2273</v>
      </c>
      <c r="AK745" s="238" t="s">
        <v>2273</v>
      </c>
      <c r="AL745" s="238" t="s">
        <v>2273</v>
      </c>
      <c r="AM745" s="238" t="s">
        <v>2273</v>
      </c>
      <c r="AN745" s="238" t="s">
        <v>2273</v>
      </c>
      <c r="AO745" s="238" t="s">
        <v>2273</v>
      </c>
      <c r="AP745" s="238" t="s">
        <v>2273</v>
      </c>
      <c r="AQ745" s="238" t="s">
        <v>2273</v>
      </c>
      <c r="AR745" s="238" t="s">
        <v>2273</v>
      </c>
      <c r="AS745" s="238" t="s">
        <v>2273</v>
      </c>
      <c r="AT745" s="238" t="s">
        <v>2273</v>
      </c>
      <c r="AU745" s="238" t="s">
        <v>2273</v>
      </c>
    </row>
    <row r="746" spans="2:47" ht="304.5" hidden="1">
      <c r="B746" s="239" t="s">
        <v>4575</v>
      </c>
      <c r="C746" s="240" t="s">
        <v>4576</v>
      </c>
      <c r="D746" s="240" t="s">
        <v>2483</v>
      </c>
      <c r="E746" s="240" t="s">
        <v>2458</v>
      </c>
      <c r="F746" s="240" t="s">
        <v>2606</v>
      </c>
      <c r="G746" s="240" t="s">
        <v>4577</v>
      </c>
      <c r="H746" s="240" t="s">
        <v>2608</v>
      </c>
      <c r="I746" s="240" t="s">
        <v>2272</v>
      </c>
      <c r="J746" s="242">
        <v>3843391.2</v>
      </c>
      <c r="K746" s="242">
        <v>3829039.3</v>
      </c>
      <c r="L746" s="242">
        <v>3778918.9</v>
      </c>
      <c r="M746" s="242">
        <v>3795009.8</v>
      </c>
      <c r="N746" s="242">
        <v>4691251.9000000004</v>
      </c>
      <c r="O746" s="242">
        <v>4400672.5</v>
      </c>
      <c r="P746" s="242">
        <v>4522286</v>
      </c>
      <c r="Q746" s="242">
        <v>5641361.5999999996</v>
      </c>
      <c r="R746" s="241">
        <v>5639133</v>
      </c>
      <c r="S746" s="241">
        <v>4664595</v>
      </c>
      <c r="T746" s="237">
        <v>5260968</v>
      </c>
      <c r="U746" s="237">
        <v>5629799</v>
      </c>
      <c r="V746" s="237">
        <v>6123811</v>
      </c>
      <c r="W746" s="237">
        <v>6399638</v>
      </c>
      <c r="X746" s="237">
        <v>6609517</v>
      </c>
      <c r="Y746" s="242" t="s">
        <v>2273</v>
      </c>
      <c r="Z746" s="242" t="s">
        <v>2273</v>
      </c>
      <c r="AA746" s="242" t="s">
        <v>2273</v>
      </c>
      <c r="AB746" s="242" t="s">
        <v>2273</v>
      </c>
      <c r="AC746" s="242" t="s">
        <v>2273</v>
      </c>
      <c r="AD746" s="242" t="s">
        <v>2273</v>
      </c>
      <c r="AE746" s="242" t="s">
        <v>2273</v>
      </c>
      <c r="AF746" s="242" t="s">
        <v>2273</v>
      </c>
      <c r="AG746" s="242" t="s">
        <v>2273</v>
      </c>
      <c r="AH746" s="242" t="s">
        <v>2273</v>
      </c>
      <c r="AI746" s="242" t="s">
        <v>2273</v>
      </c>
      <c r="AJ746" s="242" t="s">
        <v>2273</v>
      </c>
      <c r="AK746" s="242" t="s">
        <v>2273</v>
      </c>
      <c r="AL746" s="242" t="s">
        <v>2273</v>
      </c>
      <c r="AM746" s="242" t="s">
        <v>2273</v>
      </c>
      <c r="AN746" s="242" t="s">
        <v>2273</v>
      </c>
      <c r="AO746" s="242" t="s">
        <v>2273</v>
      </c>
      <c r="AP746" s="242" t="s">
        <v>2273</v>
      </c>
      <c r="AQ746" s="242" t="s">
        <v>2273</v>
      </c>
      <c r="AR746" s="242" t="s">
        <v>2273</v>
      </c>
      <c r="AS746" s="242" t="s">
        <v>2273</v>
      </c>
      <c r="AT746" s="242" t="s">
        <v>2273</v>
      </c>
      <c r="AU746" s="242" t="s">
        <v>2273</v>
      </c>
    </row>
    <row r="747" spans="2:47" ht="157.5" hidden="1">
      <c r="B747" s="234" t="s">
        <v>4578</v>
      </c>
      <c r="C747" s="235" t="s">
        <v>4579</v>
      </c>
      <c r="D747" s="235" t="s">
        <v>2268</v>
      </c>
      <c r="E747" s="235" t="s">
        <v>2268</v>
      </c>
      <c r="F747" s="235" t="s">
        <v>2682</v>
      </c>
      <c r="G747" s="235" t="s">
        <v>4580</v>
      </c>
      <c r="H747" s="235" t="s">
        <v>2268</v>
      </c>
      <c r="I747" s="235" t="s">
        <v>2272</v>
      </c>
      <c r="J747" s="238">
        <v>-7.6790000000000003</v>
      </c>
      <c r="K747" s="238">
        <v>12.698</v>
      </c>
      <c r="L747" s="238">
        <v>5.3419999999999996</v>
      </c>
      <c r="M747" s="238">
        <v>-1.679</v>
      </c>
      <c r="N747" s="238">
        <v>-8.3759999999999994</v>
      </c>
      <c r="O747" s="238">
        <v>-10.053000000000001</v>
      </c>
      <c r="P747" s="238">
        <v>9.2910000000000004</v>
      </c>
      <c r="Q747" s="238">
        <v>9.7829999999999995</v>
      </c>
      <c r="R747" s="236">
        <v>-1.4</v>
      </c>
      <c r="S747" s="236">
        <v>5.8</v>
      </c>
      <c r="T747" s="237">
        <v>5.4</v>
      </c>
      <c r="U747" s="237">
        <v>-3.9</v>
      </c>
      <c r="V747" s="237">
        <v>6.7</v>
      </c>
      <c r="W747" s="237">
        <v>-0.7</v>
      </c>
      <c r="X747" s="237">
        <v>-0.9</v>
      </c>
      <c r="Y747" s="237">
        <v>-0.9</v>
      </c>
      <c r="Z747" s="237">
        <v>-0.5</v>
      </c>
      <c r="AA747" s="237">
        <v>3</v>
      </c>
      <c r="AB747" s="237">
        <v>3</v>
      </c>
      <c r="AC747" s="237">
        <v>3</v>
      </c>
      <c r="AD747" s="238" t="s">
        <v>2273</v>
      </c>
      <c r="AE747" s="238" t="s">
        <v>2273</v>
      </c>
      <c r="AF747" s="238" t="s">
        <v>2273</v>
      </c>
      <c r="AG747" s="238" t="s">
        <v>2273</v>
      </c>
      <c r="AH747" s="238" t="s">
        <v>2273</v>
      </c>
      <c r="AI747" s="238" t="s">
        <v>2273</v>
      </c>
      <c r="AJ747" s="238" t="s">
        <v>2273</v>
      </c>
      <c r="AK747" s="238" t="s">
        <v>2273</v>
      </c>
      <c r="AL747" s="238" t="s">
        <v>2273</v>
      </c>
      <c r="AM747" s="238" t="s">
        <v>2273</v>
      </c>
      <c r="AN747" s="238" t="s">
        <v>2273</v>
      </c>
      <c r="AO747" s="238" t="s">
        <v>2273</v>
      </c>
      <c r="AP747" s="238" t="s">
        <v>2273</v>
      </c>
      <c r="AQ747" s="238" t="s">
        <v>2273</v>
      </c>
      <c r="AR747" s="238" t="s">
        <v>2273</v>
      </c>
      <c r="AS747" s="238" t="s">
        <v>2273</v>
      </c>
      <c r="AT747" s="238" t="s">
        <v>2273</v>
      </c>
      <c r="AU747" s="238" t="s">
        <v>2273</v>
      </c>
    </row>
    <row r="748" spans="2:47" ht="157.5" hidden="1">
      <c r="B748" s="239" t="s">
        <v>4581</v>
      </c>
      <c r="C748" s="240" t="s">
        <v>4582</v>
      </c>
      <c r="D748" s="240" t="s">
        <v>2268</v>
      </c>
      <c r="E748" s="240" t="s">
        <v>2268</v>
      </c>
      <c r="F748" s="240" t="s">
        <v>2672</v>
      </c>
      <c r="G748" s="240" t="s">
        <v>4583</v>
      </c>
      <c r="H748" s="240" t="s">
        <v>2268</v>
      </c>
      <c r="I748" s="240" t="s">
        <v>2272</v>
      </c>
      <c r="J748" s="242">
        <v>13.706</v>
      </c>
      <c r="K748" s="242">
        <v>15.186</v>
      </c>
      <c r="L748" s="242">
        <v>15.747</v>
      </c>
      <c r="M748" s="242">
        <v>14.951000000000001</v>
      </c>
      <c r="N748" s="242">
        <v>13.706</v>
      </c>
      <c r="O748" s="242">
        <v>12.337</v>
      </c>
      <c r="P748" s="242">
        <v>13.574</v>
      </c>
      <c r="Q748" s="242">
        <v>15.117000000000001</v>
      </c>
      <c r="R748" s="242">
        <v>14.191000000000001</v>
      </c>
      <c r="S748" s="241">
        <v>14.8</v>
      </c>
      <c r="T748" s="237">
        <v>15.3</v>
      </c>
      <c r="U748" s="237">
        <v>14.7</v>
      </c>
      <c r="V748" s="237">
        <v>15.4</v>
      </c>
      <c r="W748" s="237">
        <v>15.2</v>
      </c>
      <c r="X748" s="237">
        <v>14.9</v>
      </c>
      <c r="Y748" s="237">
        <v>14.7</v>
      </c>
      <c r="Z748" s="237">
        <v>14.6</v>
      </c>
      <c r="AA748" s="237">
        <v>14.9</v>
      </c>
      <c r="AB748" s="237">
        <v>15.3</v>
      </c>
      <c r="AC748" s="237">
        <v>15.7</v>
      </c>
      <c r="AD748" s="242" t="s">
        <v>2273</v>
      </c>
      <c r="AE748" s="242" t="s">
        <v>2273</v>
      </c>
      <c r="AF748" s="242" t="s">
        <v>2273</v>
      </c>
      <c r="AG748" s="242" t="s">
        <v>2273</v>
      </c>
      <c r="AH748" s="242" t="s">
        <v>2273</v>
      </c>
      <c r="AI748" s="242" t="s">
        <v>2273</v>
      </c>
      <c r="AJ748" s="242" t="s">
        <v>2273</v>
      </c>
      <c r="AK748" s="242" t="s">
        <v>2273</v>
      </c>
      <c r="AL748" s="242" t="s">
        <v>2273</v>
      </c>
      <c r="AM748" s="242" t="s">
        <v>2273</v>
      </c>
      <c r="AN748" s="242" t="s">
        <v>2273</v>
      </c>
      <c r="AO748" s="242" t="s">
        <v>2273</v>
      </c>
      <c r="AP748" s="242" t="s">
        <v>2273</v>
      </c>
      <c r="AQ748" s="242" t="s">
        <v>2273</v>
      </c>
      <c r="AR748" s="242" t="s">
        <v>2273</v>
      </c>
      <c r="AS748" s="242" t="s">
        <v>2273</v>
      </c>
      <c r="AT748" s="242" t="s">
        <v>2273</v>
      </c>
      <c r="AU748" s="242" t="s">
        <v>2273</v>
      </c>
    </row>
    <row r="749" spans="2:47" ht="157.5" hidden="1">
      <c r="B749" s="234" t="s">
        <v>4584</v>
      </c>
      <c r="C749" s="235" t="s">
        <v>4585</v>
      </c>
      <c r="D749" s="235" t="s">
        <v>2268</v>
      </c>
      <c r="E749" s="235" t="s">
        <v>2268</v>
      </c>
      <c r="F749" s="235" t="s">
        <v>2672</v>
      </c>
      <c r="G749" s="235" t="s">
        <v>4586</v>
      </c>
      <c r="H749" s="235" t="s">
        <v>2268</v>
      </c>
      <c r="I749" s="235" t="s">
        <v>2272</v>
      </c>
      <c r="J749" s="238">
        <v>5.61</v>
      </c>
      <c r="K749" s="238">
        <v>6.1849999999999996</v>
      </c>
      <c r="L749" s="238">
        <v>6.4269999999999996</v>
      </c>
      <c r="M749" s="238">
        <v>6.2249999999999996</v>
      </c>
      <c r="N749" s="238">
        <v>5.6449999999999996</v>
      </c>
      <c r="O749" s="238">
        <v>4.9379999999999997</v>
      </c>
      <c r="P749" s="238">
        <v>5.24</v>
      </c>
      <c r="Q749" s="238">
        <v>5.9539999999999997</v>
      </c>
      <c r="R749" s="238">
        <v>5.819</v>
      </c>
      <c r="S749" s="236">
        <v>6.2</v>
      </c>
      <c r="T749" s="237">
        <v>6.5</v>
      </c>
      <c r="U749" s="237">
        <v>6.1</v>
      </c>
      <c r="V749" s="237">
        <v>6.5</v>
      </c>
      <c r="W749" s="237">
        <v>6.3</v>
      </c>
      <c r="X749" s="237">
        <v>6.1</v>
      </c>
      <c r="Y749" s="237">
        <v>5.9</v>
      </c>
      <c r="Z749" s="237">
        <v>5.8</v>
      </c>
      <c r="AA749" s="237">
        <v>5.9</v>
      </c>
      <c r="AB749" s="237">
        <v>6.3</v>
      </c>
      <c r="AC749" s="237">
        <v>6.5</v>
      </c>
      <c r="AD749" s="238" t="s">
        <v>2273</v>
      </c>
      <c r="AE749" s="238" t="s">
        <v>2273</v>
      </c>
      <c r="AF749" s="238" t="s">
        <v>2273</v>
      </c>
      <c r="AG749" s="238" t="s">
        <v>2273</v>
      </c>
      <c r="AH749" s="238" t="s">
        <v>2273</v>
      </c>
      <c r="AI749" s="238" t="s">
        <v>2273</v>
      </c>
      <c r="AJ749" s="238" t="s">
        <v>2273</v>
      </c>
      <c r="AK749" s="238" t="s">
        <v>2273</v>
      </c>
      <c r="AL749" s="238" t="s">
        <v>2273</v>
      </c>
      <c r="AM749" s="238" t="s">
        <v>2273</v>
      </c>
      <c r="AN749" s="238" t="s">
        <v>2273</v>
      </c>
      <c r="AO749" s="238" t="s">
        <v>2273</v>
      </c>
      <c r="AP749" s="238" t="s">
        <v>2273</v>
      </c>
      <c r="AQ749" s="238" t="s">
        <v>2273</v>
      </c>
      <c r="AR749" s="238" t="s">
        <v>2273</v>
      </c>
      <c r="AS749" s="238" t="s">
        <v>2273</v>
      </c>
      <c r="AT749" s="238" t="s">
        <v>2273</v>
      </c>
      <c r="AU749" s="238" t="s">
        <v>2273</v>
      </c>
    </row>
    <row r="750" spans="2:47" ht="157.5" hidden="1">
      <c r="B750" s="239" t="s">
        <v>4587</v>
      </c>
      <c r="C750" s="240" t="s">
        <v>4588</v>
      </c>
      <c r="D750" s="240" t="s">
        <v>2268</v>
      </c>
      <c r="E750" s="240" t="s">
        <v>2268</v>
      </c>
      <c r="F750" s="240" t="s">
        <v>2682</v>
      </c>
      <c r="G750" s="240" t="s">
        <v>4589</v>
      </c>
      <c r="H750" s="240" t="s">
        <v>2268</v>
      </c>
      <c r="I750" s="240" t="s">
        <v>2272</v>
      </c>
      <c r="J750" s="242">
        <v>36161.4</v>
      </c>
      <c r="K750" s="242">
        <v>40753.300000000003</v>
      </c>
      <c r="L750" s="242">
        <v>42930.2</v>
      </c>
      <c r="M750" s="242">
        <v>42209.3</v>
      </c>
      <c r="N750" s="242">
        <v>38673.9</v>
      </c>
      <c r="O750" s="242">
        <v>34786</v>
      </c>
      <c r="P750" s="242">
        <v>38018.1</v>
      </c>
      <c r="Q750" s="242">
        <v>41737.300000000003</v>
      </c>
      <c r="R750" s="242">
        <v>41172.300000000003</v>
      </c>
      <c r="S750" s="241">
        <v>43545</v>
      </c>
      <c r="T750" s="237">
        <v>45918</v>
      </c>
      <c r="U750" s="237">
        <v>44128</v>
      </c>
      <c r="V750" s="237">
        <v>47082</v>
      </c>
      <c r="W750" s="237">
        <v>46744</v>
      </c>
      <c r="X750" s="237">
        <v>46343</v>
      </c>
      <c r="Y750" s="237">
        <v>45912</v>
      </c>
      <c r="Z750" s="237">
        <v>45665</v>
      </c>
      <c r="AA750" s="237">
        <v>47035</v>
      </c>
      <c r="AB750" s="237">
        <v>48446</v>
      </c>
      <c r="AC750" s="237">
        <v>49900</v>
      </c>
      <c r="AD750" s="242" t="s">
        <v>2273</v>
      </c>
      <c r="AE750" s="242" t="s">
        <v>2273</v>
      </c>
      <c r="AF750" s="242" t="s">
        <v>2273</v>
      </c>
      <c r="AG750" s="242" t="s">
        <v>2273</v>
      </c>
      <c r="AH750" s="242" t="s">
        <v>2273</v>
      </c>
      <c r="AI750" s="242" t="s">
        <v>2273</v>
      </c>
      <c r="AJ750" s="242" t="s">
        <v>2273</v>
      </c>
      <c r="AK750" s="242" t="s">
        <v>2273</v>
      </c>
      <c r="AL750" s="242" t="s">
        <v>2273</v>
      </c>
      <c r="AM750" s="242" t="s">
        <v>2273</v>
      </c>
      <c r="AN750" s="242" t="s">
        <v>2273</v>
      </c>
      <c r="AO750" s="242" t="s">
        <v>2273</v>
      </c>
      <c r="AP750" s="242" t="s">
        <v>2273</v>
      </c>
      <c r="AQ750" s="242" t="s">
        <v>2273</v>
      </c>
      <c r="AR750" s="242" t="s">
        <v>2273</v>
      </c>
      <c r="AS750" s="242" t="s">
        <v>2273</v>
      </c>
      <c r="AT750" s="242" t="s">
        <v>2273</v>
      </c>
      <c r="AU750" s="242" t="s">
        <v>2273</v>
      </c>
    </row>
    <row r="751" spans="2:47" ht="42" hidden="1">
      <c r="B751" s="234" t="s">
        <v>4590</v>
      </c>
      <c r="C751" s="235" t="s">
        <v>4591</v>
      </c>
      <c r="D751" s="235" t="s">
        <v>2268</v>
      </c>
      <c r="E751" s="235" t="s">
        <v>2268</v>
      </c>
      <c r="F751" s="235" t="s">
        <v>2739</v>
      </c>
      <c r="G751" s="235" t="s">
        <v>4592</v>
      </c>
      <c r="H751" s="235" t="s">
        <v>2268</v>
      </c>
      <c r="I751" s="235" t="s">
        <v>2272</v>
      </c>
      <c r="J751" s="238">
        <v>124236</v>
      </c>
      <c r="K751" s="238">
        <v>122289</v>
      </c>
      <c r="L751" s="238">
        <v>121344</v>
      </c>
      <c r="M751" s="238">
        <v>120314</v>
      </c>
      <c r="N751" s="238">
        <v>121492</v>
      </c>
      <c r="O751" s="238">
        <v>119899</v>
      </c>
      <c r="P751" s="238">
        <v>119392</v>
      </c>
      <c r="Q751" s="238">
        <v>117623</v>
      </c>
      <c r="R751" s="236">
        <v>114873.798460055</v>
      </c>
      <c r="S751" s="236">
        <v>112387.10895868571</v>
      </c>
      <c r="T751" s="237">
        <v>110384.91547626434</v>
      </c>
      <c r="U751" s="237">
        <v>108162.51929728627</v>
      </c>
      <c r="V751" s="237">
        <v>106386.45380894691</v>
      </c>
      <c r="W751" s="237">
        <v>104203.79873341288</v>
      </c>
      <c r="X751" s="237">
        <v>102223.36581854864</v>
      </c>
      <c r="Y751" s="238" t="s">
        <v>2273</v>
      </c>
      <c r="Z751" s="238" t="s">
        <v>2273</v>
      </c>
      <c r="AA751" s="238" t="s">
        <v>2273</v>
      </c>
      <c r="AB751" s="238" t="s">
        <v>2273</v>
      </c>
      <c r="AC751" s="238" t="s">
        <v>2273</v>
      </c>
      <c r="AD751" s="238" t="s">
        <v>2273</v>
      </c>
      <c r="AE751" s="238" t="s">
        <v>2273</v>
      </c>
      <c r="AF751" s="238" t="s">
        <v>2273</v>
      </c>
      <c r="AG751" s="238" t="s">
        <v>2273</v>
      </c>
      <c r="AH751" s="238" t="s">
        <v>2273</v>
      </c>
      <c r="AI751" s="238" t="s">
        <v>2273</v>
      </c>
      <c r="AJ751" s="238" t="s">
        <v>2273</v>
      </c>
      <c r="AK751" s="238" t="s">
        <v>2273</v>
      </c>
      <c r="AL751" s="238" t="s">
        <v>2273</v>
      </c>
      <c r="AM751" s="238" t="s">
        <v>2273</v>
      </c>
      <c r="AN751" s="238" t="s">
        <v>2273</v>
      </c>
      <c r="AO751" s="238" t="s">
        <v>2273</v>
      </c>
      <c r="AP751" s="238" t="s">
        <v>2273</v>
      </c>
      <c r="AQ751" s="238" t="s">
        <v>2273</v>
      </c>
      <c r="AR751" s="238" t="s">
        <v>2273</v>
      </c>
      <c r="AS751" s="238" t="s">
        <v>2273</v>
      </c>
      <c r="AT751" s="238" t="s">
        <v>2273</v>
      </c>
      <c r="AU751" s="238" t="s">
        <v>2273</v>
      </c>
    </row>
    <row r="752" spans="2:47" ht="94.5" hidden="1">
      <c r="B752" s="239" t="s">
        <v>4593</v>
      </c>
      <c r="C752" s="240" t="s">
        <v>4594</v>
      </c>
      <c r="D752" s="240" t="s">
        <v>2268</v>
      </c>
      <c r="E752" s="240" t="s">
        <v>2465</v>
      </c>
      <c r="F752" s="240" t="s">
        <v>2285</v>
      </c>
      <c r="G752" s="240" t="s">
        <v>4595</v>
      </c>
      <c r="H752" s="240" t="s">
        <v>2287</v>
      </c>
      <c r="I752" s="240" t="s">
        <v>2272</v>
      </c>
      <c r="J752" s="241">
        <v>18490</v>
      </c>
      <c r="K752" s="241">
        <v>18890</v>
      </c>
      <c r="L752" s="241">
        <v>19300</v>
      </c>
      <c r="M752" s="241">
        <v>19660</v>
      </c>
      <c r="N752" s="241">
        <v>19980</v>
      </c>
      <c r="O752" s="241">
        <v>20300</v>
      </c>
      <c r="P752" s="241">
        <v>20600</v>
      </c>
      <c r="Q752" s="241">
        <v>20870</v>
      </c>
      <c r="R752" s="241">
        <v>21130</v>
      </c>
      <c r="S752" s="241">
        <v>21390</v>
      </c>
      <c r="T752" s="237">
        <v>21640</v>
      </c>
      <c r="U752" s="237">
        <v>21890</v>
      </c>
      <c r="V752" s="237">
        <v>22140</v>
      </c>
      <c r="W752" s="237">
        <v>22390</v>
      </c>
      <c r="X752" s="237">
        <v>22640</v>
      </c>
      <c r="Y752" s="237">
        <v>22900</v>
      </c>
      <c r="Z752" s="237">
        <v>23160</v>
      </c>
      <c r="AA752" s="237">
        <v>23430</v>
      </c>
      <c r="AB752" s="237">
        <v>23690</v>
      </c>
      <c r="AC752" s="237">
        <v>23960</v>
      </c>
      <c r="AD752" s="242" t="s">
        <v>2273</v>
      </c>
      <c r="AE752" s="242" t="s">
        <v>2273</v>
      </c>
      <c r="AF752" s="242" t="s">
        <v>2273</v>
      </c>
      <c r="AG752" s="242" t="s">
        <v>2273</v>
      </c>
      <c r="AH752" s="242" t="s">
        <v>2273</v>
      </c>
      <c r="AI752" s="242" t="s">
        <v>2273</v>
      </c>
      <c r="AJ752" s="242" t="s">
        <v>2273</v>
      </c>
      <c r="AK752" s="242" t="s">
        <v>2273</v>
      </c>
      <c r="AL752" s="242" t="s">
        <v>2273</v>
      </c>
      <c r="AM752" s="242" t="s">
        <v>2273</v>
      </c>
      <c r="AN752" s="242" t="s">
        <v>2273</v>
      </c>
      <c r="AO752" s="242" t="s">
        <v>2273</v>
      </c>
      <c r="AP752" s="242" t="s">
        <v>2273</v>
      </c>
      <c r="AQ752" s="242" t="s">
        <v>2273</v>
      </c>
      <c r="AR752" s="242" t="s">
        <v>2273</v>
      </c>
      <c r="AS752" s="242" t="s">
        <v>2273</v>
      </c>
      <c r="AT752" s="242" t="s">
        <v>2273</v>
      </c>
      <c r="AU752" s="242" t="s">
        <v>2273</v>
      </c>
    </row>
    <row r="753" spans="2:47" ht="94.5" hidden="1">
      <c r="B753" s="234" t="s">
        <v>4596</v>
      </c>
      <c r="C753" s="235" t="s">
        <v>4597</v>
      </c>
      <c r="D753" s="235" t="s">
        <v>2268</v>
      </c>
      <c r="E753" s="235" t="s">
        <v>2465</v>
      </c>
      <c r="F753" s="235" t="s">
        <v>2285</v>
      </c>
      <c r="G753" s="235" t="s">
        <v>4598</v>
      </c>
      <c r="H753" s="235" t="s">
        <v>2287</v>
      </c>
      <c r="I753" s="235" t="s">
        <v>2272</v>
      </c>
      <c r="J753" s="236">
        <v>18490</v>
      </c>
      <c r="K753" s="236">
        <v>18890</v>
      </c>
      <c r="L753" s="236">
        <v>19300</v>
      </c>
      <c r="M753" s="236">
        <v>19660</v>
      </c>
      <c r="N753" s="236">
        <v>19980</v>
      </c>
      <c r="O753" s="236">
        <v>20300</v>
      </c>
      <c r="P753" s="236">
        <v>20600</v>
      </c>
      <c r="Q753" s="236">
        <v>20870</v>
      </c>
      <c r="R753" s="236">
        <v>21130</v>
      </c>
      <c r="S753" s="236">
        <v>21390</v>
      </c>
      <c r="T753" s="237">
        <v>21640</v>
      </c>
      <c r="U753" s="237">
        <v>21890</v>
      </c>
      <c r="V753" s="237">
        <v>22140</v>
      </c>
      <c r="W753" s="237">
        <v>22390</v>
      </c>
      <c r="X753" s="237">
        <v>22640</v>
      </c>
      <c r="Y753" s="237">
        <v>22900</v>
      </c>
      <c r="Z753" s="237">
        <v>23160</v>
      </c>
      <c r="AA753" s="237">
        <v>23430</v>
      </c>
      <c r="AB753" s="237">
        <v>23690</v>
      </c>
      <c r="AC753" s="237">
        <v>23960</v>
      </c>
      <c r="AD753" s="238" t="s">
        <v>2273</v>
      </c>
      <c r="AE753" s="238" t="s">
        <v>2273</v>
      </c>
      <c r="AF753" s="238" t="s">
        <v>2273</v>
      </c>
      <c r="AG753" s="238" t="s">
        <v>2273</v>
      </c>
      <c r="AH753" s="238" t="s">
        <v>2273</v>
      </c>
      <c r="AI753" s="238" t="s">
        <v>2273</v>
      </c>
      <c r="AJ753" s="238" t="s">
        <v>2273</v>
      </c>
      <c r="AK753" s="238" t="s">
        <v>2273</v>
      </c>
      <c r="AL753" s="238" t="s">
        <v>2273</v>
      </c>
      <c r="AM753" s="238" t="s">
        <v>2273</v>
      </c>
      <c r="AN753" s="238" t="s">
        <v>2273</v>
      </c>
      <c r="AO753" s="238" t="s">
        <v>2273</v>
      </c>
      <c r="AP753" s="238" t="s">
        <v>2273</v>
      </c>
      <c r="AQ753" s="238" t="s">
        <v>2273</v>
      </c>
      <c r="AR753" s="238" t="s">
        <v>2273</v>
      </c>
      <c r="AS753" s="238" t="s">
        <v>2273</v>
      </c>
      <c r="AT753" s="238" t="s">
        <v>2273</v>
      </c>
      <c r="AU753" s="238" t="s">
        <v>2273</v>
      </c>
    </row>
    <row r="754" spans="2:47" ht="94.5" hidden="1">
      <c r="B754" s="239" t="s">
        <v>4599</v>
      </c>
      <c r="C754" s="240" t="s">
        <v>4600</v>
      </c>
      <c r="D754" s="240" t="s">
        <v>2268</v>
      </c>
      <c r="E754" s="240" t="s">
        <v>2465</v>
      </c>
      <c r="F754" s="240" t="s">
        <v>2285</v>
      </c>
      <c r="G754" s="240" t="s">
        <v>4601</v>
      </c>
      <c r="H754" s="240" t="s">
        <v>2287</v>
      </c>
      <c r="I754" s="240" t="s">
        <v>2272</v>
      </c>
      <c r="J754" s="241">
        <v>16520</v>
      </c>
      <c r="K754" s="241">
        <v>17010</v>
      </c>
      <c r="L754" s="241">
        <v>17320</v>
      </c>
      <c r="M754" s="241">
        <v>17590</v>
      </c>
      <c r="N754" s="241">
        <v>17980</v>
      </c>
      <c r="O754" s="241">
        <v>18380</v>
      </c>
      <c r="P754" s="241">
        <v>18560</v>
      </c>
      <c r="Q754" s="241">
        <v>18800</v>
      </c>
      <c r="R754" s="241">
        <v>19150</v>
      </c>
      <c r="S754" s="241">
        <v>19190</v>
      </c>
      <c r="T754" s="237">
        <v>19510</v>
      </c>
      <c r="U754" s="237">
        <v>19920</v>
      </c>
      <c r="V754" s="237">
        <v>20290</v>
      </c>
      <c r="W754" s="237">
        <v>20590</v>
      </c>
      <c r="X754" s="237">
        <v>20830</v>
      </c>
      <c r="Y754" s="237">
        <v>21160</v>
      </c>
      <c r="Z754" s="237">
        <v>21490</v>
      </c>
      <c r="AA754" s="237">
        <v>21820</v>
      </c>
      <c r="AB754" s="237">
        <v>22160</v>
      </c>
      <c r="AC754" s="237">
        <v>22500</v>
      </c>
      <c r="AD754" s="242" t="s">
        <v>2273</v>
      </c>
      <c r="AE754" s="242" t="s">
        <v>2273</v>
      </c>
      <c r="AF754" s="242" t="s">
        <v>2273</v>
      </c>
      <c r="AG754" s="242" t="s">
        <v>2273</v>
      </c>
      <c r="AH754" s="242" t="s">
        <v>2273</v>
      </c>
      <c r="AI754" s="242" t="s">
        <v>2273</v>
      </c>
      <c r="AJ754" s="242" t="s">
        <v>2273</v>
      </c>
      <c r="AK754" s="242" t="s">
        <v>2273</v>
      </c>
      <c r="AL754" s="242" t="s">
        <v>2273</v>
      </c>
      <c r="AM754" s="242" t="s">
        <v>2273</v>
      </c>
      <c r="AN754" s="242" t="s">
        <v>2273</v>
      </c>
      <c r="AO754" s="242" t="s">
        <v>2273</v>
      </c>
      <c r="AP754" s="242" t="s">
        <v>2273</v>
      </c>
      <c r="AQ754" s="242" t="s">
        <v>2273</v>
      </c>
      <c r="AR754" s="242" t="s">
        <v>2273</v>
      </c>
      <c r="AS754" s="242" t="s">
        <v>2273</v>
      </c>
      <c r="AT754" s="242" t="s">
        <v>2273</v>
      </c>
      <c r="AU754" s="242" t="s">
        <v>2273</v>
      </c>
    </row>
    <row r="755" spans="2:47" ht="94.5" hidden="1">
      <c r="B755" s="234" t="s">
        <v>4602</v>
      </c>
      <c r="C755" s="235" t="s">
        <v>4603</v>
      </c>
      <c r="D755" s="235" t="s">
        <v>2268</v>
      </c>
      <c r="E755" s="235" t="s">
        <v>2465</v>
      </c>
      <c r="F755" s="235" t="s">
        <v>2285</v>
      </c>
      <c r="G755" s="235" t="s">
        <v>4604</v>
      </c>
      <c r="H755" s="235" t="s">
        <v>2287</v>
      </c>
      <c r="I755" s="235" t="s">
        <v>2272</v>
      </c>
      <c r="J755" s="236">
        <v>16520</v>
      </c>
      <c r="K755" s="236">
        <v>16910</v>
      </c>
      <c r="L755" s="236">
        <v>17350</v>
      </c>
      <c r="M755" s="236">
        <v>17660</v>
      </c>
      <c r="N755" s="236">
        <v>17950</v>
      </c>
      <c r="O755" s="236">
        <v>18270</v>
      </c>
      <c r="P755" s="236">
        <v>18560</v>
      </c>
      <c r="Q755" s="236">
        <v>18810</v>
      </c>
      <c r="R755" s="236">
        <v>19030</v>
      </c>
      <c r="S755" s="236">
        <v>19250</v>
      </c>
      <c r="T755" s="237">
        <v>19480</v>
      </c>
      <c r="U755" s="237">
        <v>19720</v>
      </c>
      <c r="V755" s="237">
        <v>19970</v>
      </c>
      <c r="W755" s="237">
        <v>20230</v>
      </c>
      <c r="X755" s="237">
        <v>20480</v>
      </c>
      <c r="Y755" s="237">
        <v>20740</v>
      </c>
      <c r="Z755" s="237">
        <v>21010</v>
      </c>
      <c r="AA755" s="237">
        <v>21280</v>
      </c>
      <c r="AB755" s="237">
        <v>21550</v>
      </c>
      <c r="AC755" s="237">
        <v>21830</v>
      </c>
      <c r="AD755" s="238" t="s">
        <v>2273</v>
      </c>
      <c r="AE755" s="238" t="s">
        <v>2273</v>
      </c>
      <c r="AF755" s="238" t="s">
        <v>2273</v>
      </c>
      <c r="AG755" s="238" t="s">
        <v>2273</v>
      </c>
      <c r="AH755" s="238" t="s">
        <v>2273</v>
      </c>
      <c r="AI755" s="238" t="s">
        <v>2273</v>
      </c>
      <c r="AJ755" s="238" t="s">
        <v>2273</v>
      </c>
      <c r="AK755" s="238" t="s">
        <v>2273</v>
      </c>
      <c r="AL755" s="238" t="s">
        <v>2273</v>
      </c>
      <c r="AM755" s="238" t="s">
        <v>2273</v>
      </c>
      <c r="AN755" s="238" t="s">
        <v>2273</v>
      </c>
      <c r="AO755" s="238" t="s">
        <v>2273</v>
      </c>
      <c r="AP755" s="238" t="s">
        <v>2273</v>
      </c>
      <c r="AQ755" s="238" t="s">
        <v>2273</v>
      </c>
      <c r="AR755" s="238" t="s">
        <v>2273</v>
      </c>
      <c r="AS755" s="238" t="s">
        <v>2273</v>
      </c>
      <c r="AT755" s="238" t="s">
        <v>2273</v>
      </c>
      <c r="AU755" s="238" t="s">
        <v>2273</v>
      </c>
    </row>
    <row r="756" spans="2:47" ht="94.5" hidden="1">
      <c r="B756" s="239" t="s">
        <v>4605</v>
      </c>
      <c r="C756" s="240" t="s">
        <v>4606</v>
      </c>
      <c r="D756" s="240" t="s">
        <v>2268</v>
      </c>
      <c r="E756" s="240" t="s">
        <v>2465</v>
      </c>
      <c r="F756" s="240" t="s">
        <v>2285</v>
      </c>
      <c r="G756" s="240" t="s">
        <v>4607</v>
      </c>
      <c r="H756" s="240" t="s">
        <v>2287</v>
      </c>
      <c r="I756" s="240" t="s">
        <v>2272</v>
      </c>
      <c r="J756" s="241">
        <v>15300</v>
      </c>
      <c r="K756" s="241">
        <v>15870</v>
      </c>
      <c r="L756" s="241">
        <v>16100</v>
      </c>
      <c r="M756" s="241">
        <v>16320</v>
      </c>
      <c r="N756" s="241">
        <v>16770</v>
      </c>
      <c r="O756" s="241">
        <v>17240</v>
      </c>
      <c r="P756" s="241">
        <v>17330</v>
      </c>
      <c r="Q756" s="241">
        <v>17550</v>
      </c>
      <c r="R756" s="241">
        <v>17970</v>
      </c>
      <c r="S756" s="241">
        <v>17850</v>
      </c>
      <c r="T756" s="237">
        <v>18230</v>
      </c>
      <c r="U756" s="237">
        <v>18770</v>
      </c>
      <c r="V756" s="237">
        <v>19220</v>
      </c>
      <c r="W756" s="237">
        <v>19570</v>
      </c>
      <c r="X756" s="237">
        <v>19800</v>
      </c>
      <c r="Y756" s="237">
        <v>20180</v>
      </c>
      <c r="Z756" s="237">
        <v>20570</v>
      </c>
      <c r="AA756" s="237">
        <v>20960</v>
      </c>
      <c r="AB756" s="237">
        <v>21350</v>
      </c>
      <c r="AC756" s="237">
        <v>21740</v>
      </c>
      <c r="AD756" s="242" t="s">
        <v>2273</v>
      </c>
      <c r="AE756" s="242" t="s">
        <v>2273</v>
      </c>
      <c r="AF756" s="242" t="s">
        <v>2273</v>
      </c>
      <c r="AG756" s="242" t="s">
        <v>2273</v>
      </c>
      <c r="AH756" s="242" t="s">
        <v>2273</v>
      </c>
      <c r="AI756" s="242" t="s">
        <v>2273</v>
      </c>
      <c r="AJ756" s="242" t="s">
        <v>2273</v>
      </c>
      <c r="AK756" s="242" t="s">
        <v>2273</v>
      </c>
      <c r="AL756" s="242" t="s">
        <v>2273</v>
      </c>
      <c r="AM756" s="242" t="s">
        <v>2273</v>
      </c>
      <c r="AN756" s="242" t="s">
        <v>2273</v>
      </c>
      <c r="AO756" s="242" t="s">
        <v>2273</v>
      </c>
      <c r="AP756" s="242" t="s">
        <v>2273</v>
      </c>
      <c r="AQ756" s="242" t="s">
        <v>2273</v>
      </c>
      <c r="AR756" s="242" t="s">
        <v>2273</v>
      </c>
      <c r="AS756" s="242" t="s">
        <v>2273</v>
      </c>
      <c r="AT756" s="242" t="s">
        <v>2273</v>
      </c>
      <c r="AU756" s="242" t="s">
        <v>2273</v>
      </c>
    </row>
    <row r="757" spans="2:47" ht="94.5" hidden="1">
      <c r="B757" s="234" t="s">
        <v>4608</v>
      </c>
      <c r="C757" s="235" t="s">
        <v>4609</v>
      </c>
      <c r="D757" s="235" t="s">
        <v>2268</v>
      </c>
      <c r="E757" s="235" t="s">
        <v>2465</v>
      </c>
      <c r="F757" s="235" t="s">
        <v>2285</v>
      </c>
      <c r="G757" s="235" t="s">
        <v>4610</v>
      </c>
      <c r="H757" s="235" t="s">
        <v>2287</v>
      </c>
      <c r="I757" s="235" t="s">
        <v>2272</v>
      </c>
      <c r="J757" s="236">
        <v>15310</v>
      </c>
      <c r="K757" s="236">
        <v>15680</v>
      </c>
      <c r="L757" s="236">
        <v>16170</v>
      </c>
      <c r="M757" s="236">
        <v>16450</v>
      </c>
      <c r="N757" s="236">
        <v>16720</v>
      </c>
      <c r="O757" s="236">
        <v>17030</v>
      </c>
      <c r="P757" s="236">
        <v>17330</v>
      </c>
      <c r="Q757" s="236">
        <v>17560</v>
      </c>
      <c r="R757" s="236">
        <v>17760</v>
      </c>
      <c r="S757" s="236">
        <v>17950</v>
      </c>
      <c r="T757" s="237">
        <v>18160</v>
      </c>
      <c r="U757" s="237">
        <v>18410</v>
      </c>
      <c r="V757" s="237">
        <v>18660</v>
      </c>
      <c r="W757" s="237">
        <v>18930</v>
      </c>
      <c r="X757" s="237">
        <v>19180</v>
      </c>
      <c r="Y757" s="237">
        <v>19450</v>
      </c>
      <c r="Z757" s="237">
        <v>19730</v>
      </c>
      <c r="AA757" s="237">
        <v>20010</v>
      </c>
      <c r="AB757" s="237">
        <v>20300</v>
      </c>
      <c r="AC757" s="237">
        <v>20580</v>
      </c>
      <c r="AD757" s="238" t="s">
        <v>2273</v>
      </c>
      <c r="AE757" s="238" t="s">
        <v>2273</v>
      </c>
      <c r="AF757" s="238" t="s">
        <v>2273</v>
      </c>
      <c r="AG757" s="238" t="s">
        <v>2273</v>
      </c>
      <c r="AH757" s="238" t="s">
        <v>2273</v>
      </c>
      <c r="AI757" s="238" t="s">
        <v>2273</v>
      </c>
      <c r="AJ757" s="238" t="s">
        <v>2273</v>
      </c>
      <c r="AK757" s="238" t="s">
        <v>2273</v>
      </c>
      <c r="AL757" s="238" t="s">
        <v>2273</v>
      </c>
      <c r="AM757" s="238" t="s">
        <v>2273</v>
      </c>
      <c r="AN757" s="238" t="s">
        <v>2273</v>
      </c>
      <c r="AO757" s="238" t="s">
        <v>2273</v>
      </c>
      <c r="AP757" s="238" t="s">
        <v>2273</v>
      </c>
      <c r="AQ757" s="238" t="s">
        <v>2273</v>
      </c>
      <c r="AR757" s="238" t="s">
        <v>2273</v>
      </c>
      <c r="AS757" s="238" t="s">
        <v>2273</v>
      </c>
      <c r="AT757" s="238" t="s">
        <v>2273</v>
      </c>
      <c r="AU757" s="238" t="s">
        <v>2273</v>
      </c>
    </row>
    <row r="758" spans="2:47" ht="94.5" hidden="1">
      <c r="B758" s="239" t="s">
        <v>4611</v>
      </c>
      <c r="C758" s="240" t="s">
        <v>4612</v>
      </c>
      <c r="D758" s="240" t="s">
        <v>2268</v>
      </c>
      <c r="E758" s="240" t="s">
        <v>2465</v>
      </c>
      <c r="F758" s="240" t="s">
        <v>2285</v>
      </c>
      <c r="G758" s="240" t="s">
        <v>4613</v>
      </c>
      <c r="H758" s="240" t="s">
        <v>2287</v>
      </c>
      <c r="I758" s="240" t="s">
        <v>2272</v>
      </c>
      <c r="J758" s="241">
        <v>12260</v>
      </c>
      <c r="K758" s="241">
        <v>13010</v>
      </c>
      <c r="L758" s="241">
        <v>13080</v>
      </c>
      <c r="M758" s="241">
        <v>13140</v>
      </c>
      <c r="N758" s="241">
        <v>13730</v>
      </c>
      <c r="O758" s="241">
        <v>14390</v>
      </c>
      <c r="P758" s="241">
        <v>14260</v>
      </c>
      <c r="Q758" s="241">
        <v>14430</v>
      </c>
      <c r="R758" s="241">
        <v>15040</v>
      </c>
      <c r="S758" s="241">
        <v>14490</v>
      </c>
      <c r="T758" s="237">
        <v>15030</v>
      </c>
      <c r="U758" s="237">
        <v>15890</v>
      </c>
      <c r="V758" s="237">
        <v>16580</v>
      </c>
      <c r="W758" s="237">
        <v>17040</v>
      </c>
      <c r="X758" s="237">
        <v>17270</v>
      </c>
      <c r="Y758" s="237">
        <v>17800</v>
      </c>
      <c r="Z758" s="237">
        <v>18340</v>
      </c>
      <c r="AA758" s="237">
        <v>18880</v>
      </c>
      <c r="AB758" s="237">
        <v>19420</v>
      </c>
      <c r="AC758" s="237">
        <v>19930</v>
      </c>
      <c r="AD758" s="242" t="s">
        <v>2273</v>
      </c>
      <c r="AE758" s="242" t="s">
        <v>2273</v>
      </c>
      <c r="AF758" s="242" t="s">
        <v>2273</v>
      </c>
      <c r="AG758" s="242" t="s">
        <v>2273</v>
      </c>
      <c r="AH758" s="242" t="s">
        <v>2273</v>
      </c>
      <c r="AI758" s="242" t="s">
        <v>2273</v>
      </c>
      <c r="AJ758" s="242" t="s">
        <v>2273</v>
      </c>
      <c r="AK758" s="242" t="s">
        <v>2273</v>
      </c>
      <c r="AL758" s="242" t="s">
        <v>2273</v>
      </c>
      <c r="AM758" s="242" t="s">
        <v>2273</v>
      </c>
      <c r="AN758" s="242" t="s">
        <v>2273</v>
      </c>
      <c r="AO758" s="242" t="s">
        <v>2273</v>
      </c>
      <c r="AP758" s="242" t="s">
        <v>2273</v>
      </c>
      <c r="AQ758" s="242" t="s">
        <v>2273</v>
      </c>
      <c r="AR758" s="242" t="s">
        <v>2273</v>
      </c>
      <c r="AS758" s="242" t="s">
        <v>2273</v>
      </c>
      <c r="AT758" s="242" t="s">
        <v>2273</v>
      </c>
      <c r="AU758" s="242" t="s">
        <v>2273</v>
      </c>
    </row>
    <row r="759" spans="2:47" ht="94.5" hidden="1">
      <c r="B759" s="234" t="s">
        <v>4614</v>
      </c>
      <c r="C759" s="235" t="s">
        <v>4615</v>
      </c>
      <c r="D759" s="235" t="s">
        <v>2268</v>
      </c>
      <c r="E759" s="235" t="s">
        <v>2465</v>
      </c>
      <c r="F759" s="235" t="s">
        <v>2285</v>
      </c>
      <c r="G759" s="235" t="s">
        <v>4616</v>
      </c>
      <c r="H759" s="235" t="s">
        <v>2287</v>
      </c>
      <c r="I759" s="235" t="s">
        <v>2272</v>
      </c>
      <c r="J759" s="236">
        <v>12280</v>
      </c>
      <c r="K759" s="236">
        <v>12630</v>
      </c>
      <c r="L759" s="236">
        <v>13210</v>
      </c>
      <c r="M759" s="236">
        <v>13400</v>
      </c>
      <c r="N759" s="236">
        <v>13630</v>
      </c>
      <c r="O759" s="236">
        <v>13960</v>
      </c>
      <c r="P759" s="236">
        <v>14260</v>
      </c>
      <c r="Q759" s="236">
        <v>14440</v>
      </c>
      <c r="R759" s="236">
        <v>14590</v>
      </c>
      <c r="S759" s="236">
        <v>14710</v>
      </c>
      <c r="T759" s="237">
        <v>14890</v>
      </c>
      <c r="U759" s="237">
        <v>15120</v>
      </c>
      <c r="V759" s="237">
        <v>15380</v>
      </c>
      <c r="W759" s="237">
        <v>15680</v>
      </c>
      <c r="X759" s="237">
        <v>15950</v>
      </c>
      <c r="Y759" s="237">
        <v>16240</v>
      </c>
      <c r="Z759" s="237">
        <v>16540</v>
      </c>
      <c r="AA759" s="237">
        <v>16860</v>
      </c>
      <c r="AB759" s="237">
        <v>17170</v>
      </c>
      <c r="AC759" s="237">
        <v>17480</v>
      </c>
      <c r="AD759" s="238" t="s">
        <v>2273</v>
      </c>
      <c r="AE759" s="238" t="s">
        <v>2273</v>
      </c>
      <c r="AF759" s="238" t="s">
        <v>2273</v>
      </c>
      <c r="AG759" s="238" t="s">
        <v>2273</v>
      </c>
      <c r="AH759" s="238" t="s">
        <v>2273</v>
      </c>
      <c r="AI759" s="238" t="s">
        <v>2273</v>
      </c>
      <c r="AJ759" s="238" t="s">
        <v>2273</v>
      </c>
      <c r="AK759" s="238" t="s">
        <v>2273</v>
      </c>
      <c r="AL759" s="238" t="s">
        <v>2273</v>
      </c>
      <c r="AM759" s="238" t="s">
        <v>2273</v>
      </c>
      <c r="AN759" s="238" t="s">
        <v>2273</v>
      </c>
      <c r="AO759" s="238" t="s">
        <v>2273</v>
      </c>
      <c r="AP759" s="238" t="s">
        <v>2273</v>
      </c>
      <c r="AQ759" s="238" t="s">
        <v>2273</v>
      </c>
      <c r="AR759" s="238" t="s">
        <v>2273</v>
      </c>
      <c r="AS759" s="238" t="s">
        <v>2273</v>
      </c>
      <c r="AT759" s="238" t="s">
        <v>2273</v>
      </c>
      <c r="AU759" s="238" t="s">
        <v>2273</v>
      </c>
    </row>
    <row r="760" spans="2:47" ht="94.5" hidden="1">
      <c r="B760" s="239" t="s">
        <v>4617</v>
      </c>
      <c r="C760" s="240" t="s">
        <v>4618</v>
      </c>
      <c r="D760" s="240" t="s">
        <v>2268</v>
      </c>
      <c r="E760" s="240" t="s">
        <v>2465</v>
      </c>
      <c r="F760" s="240" t="s">
        <v>2285</v>
      </c>
      <c r="G760" s="240" t="s">
        <v>4619</v>
      </c>
      <c r="H760" s="240" t="s">
        <v>2287</v>
      </c>
      <c r="I760" s="240" t="s">
        <v>2272</v>
      </c>
      <c r="J760" s="241">
        <v>17860</v>
      </c>
      <c r="K760" s="241">
        <v>18280</v>
      </c>
      <c r="L760" s="241">
        <v>18660</v>
      </c>
      <c r="M760" s="241">
        <v>19000</v>
      </c>
      <c r="N760" s="241">
        <v>19330</v>
      </c>
      <c r="O760" s="241">
        <v>19660</v>
      </c>
      <c r="P760" s="241">
        <v>19940</v>
      </c>
      <c r="Q760" s="241">
        <v>20200</v>
      </c>
      <c r="R760" s="241">
        <v>20470</v>
      </c>
      <c r="S760" s="241">
        <v>20680</v>
      </c>
      <c r="T760" s="237">
        <v>20950</v>
      </c>
      <c r="U760" s="237">
        <v>21230</v>
      </c>
      <c r="V760" s="237">
        <v>21510</v>
      </c>
      <c r="W760" s="237">
        <v>21770</v>
      </c>
      <c r="X760" s="237">
        <v>22010</v>
      </c>
      <c r="Y760" s="237">
        <v>22290</v>
      </c>
      <c r="Z760" s="237">
        <v>22560</v>
      </c>
      <c r="AA760" s="237">
        <v>22840</v>
      </c>
      <c r="AB760" s="237">
        <v>23120</v>
      </c>
      <c r="AC760" s="237">
        <v>23410</v>
      </c>
      <c r="AD760" s="242" t="s">
        <v>2273</v>
      </c>
      <c r="AE760" s="242" t="s">
        <v>2273</v>
      </c>
      <c r="AF760" s="242" t="s">
        <v>2273</v>
      </c>
      <c r="AG760" s="242" t="s">
        <v>2273</v>
      </c>
      <c r="AH760" s="242" t="s">
        <v>2273</v>
      </c>
      <c r="AI760" s="242" t="s">
        <v>2273</v>
      </c>
      <c r="AJ760" s="242" t="s">
        <v>2273</v>
      </c>
      <c r="AK760" s="242" t="s">
        <v>2273</v>
      </c>
      <c r="AL760" s="242" t="s">
        <v>2273</v>
      </c>
      <c r="AM760" s="242" t="s">
        <v>2273</v>
      </c>
      <c r="AN760" s="242" t="s">
        <v>2273</v>
      </c>
      <c r="AO760" s="242" t="s">
        <v>2273</v>
      </c>
      <c r="AP760" s="242" t="s">
        <v>2273</v>
      </c>
      <c r="AQ760" s="242" t="s">
        <v>2273</v>
      </c>
      <c r="AR760" s="242" t="s">
        <v>2273</v>
      </c>
      <c r="AS760" s="242" t="s">
        <v>2273</v>
      </c>
      <c r="AT760" s="242" t="s">
        <v>2273</v>
      </c>
      <c r="AU760" s="242" t="s">
        <v>2273</v>
      </c>
    </row>
    <row r="761" spans="2:47" ht="94.5" hidden="1">
      <c r="B761" s="234" t="s">
        <v>4620</v>
      </c>
      <c r="C761" s="235" t="s">
        <v>4621</v>
      </c>
      <c r="D761" s="235" t="s">
        <v>2268</v>
      </c>
      <c r="E761" s="235" t="s">
        <v>2465</v>
      </c>
      <c r="F761" s="235" t="s">
        <v>2285</v>
      </c>
      <c r="G761" s="235" t="s">
        <v>4622</v>
      </c>
      <c r="H761" s="235" t="s">
        <v>2287</v>
      </c>
      <c r="I761" s="235" t="s">
        <v>2272</v>
      </c>
      <c r="J761" s="236">
        <v>17870</v>
      </c>
      <c r="K761" s="236">
        <v>18260</v>
      </c>
      <c r="L761" s="236">
        <v>18670</v>
      </c>
      <c r="M761" s="236">
        <v>19020</v>
      </c>
      <c r="N761" s="236">
        <v>19330</v>
      </c>
      <c r="O761" s="236">
        <v>19640</v>
      </c>
      <c r="P761" s="236">
        <v>19940</v>
      </c>
      <c r="Q761" s="236">
        <v>20200</v>
      </c>
      <c r="R761" s="236">
        <v>20450</v>
      </c>
      <c r="S761" s="236">
        <v>20690</v>
      </c>
      <c r="T761" s="237">
        <v>20940</v>
      </c>
      <c r="U761" s="237">
        <v>21190</v>
      </c>
      <c r="V761" s="237">
        <v>21440</v>
      </c>
      <c r="W761" s="237">
        <v>21690</v>
      </c>
      <c r="X761" s="237">
        <v>21930</v>
      </c>
      <c r="Y761" s="237">
        <v>22190</v>
      </c>
      <c r="Z761" s="237">
        <v>22450</v>
      </c>
      <c r="AA761" s="237">
        <v>22710</v>
      </c>
      <c r="AB761" s="237">
        <v>22980</v>
      </c>
      <c r="AC761" s="237">
        <v>23250</v>
      </c>
      <c r="AD761" s="238" t="s">
        <v>2273</v>
      </c>
      <c r="AE761" s="238" t="s">
        <v>2273</v>
      </c>
      <c r="AF761" s="238" t="s">
        <v>2273</v>
      </c>
      <c r="AG761" s="238" t="s">
        <v>2273</v>
      </c>
      <c r="AH761" s="238" t="s">
        <v>2273</v>
      </c>
      <c r="AI761" s="238" t="s">
        <v>2273</v>
      </c>
      <c r="AJ761" s="238" t="s">
        <v>2273</v>
      </c>
      <c r="AK761" s="238" t="s">
        <v>2273</v>
      </c>
      <c r="AL761" s="238" t="s">
        <v>2273</v>
      </c>
      <c r="AM761" s="238" t="s">
        <v>2273</v>
      </c>
      <c r="AN761" s="238" t="s">
        <v>2273</v>
      </c>
      <c r="AO761" s="238" t="s">
        <v>2273</v>
      </c>
      <c r="AP761" s="238" t="s">
        <v>2273</v>
      </c>
      <c r="AQ761" s="238" t="s">
        <v>2273</v>
      </c>
      <c r="AR761" s="238" t="s">
        <v>2273</v>
      </c>
      <c r="AS761" s="238" t="s">
        <v>2273</v>
      </c>
      <c r="AT761" s="238" t="s">
        <v>2273</v>
      </c>
      <c r="AU761" s="238" t="s">
        <v>2273</v>
      </c>
    </row>
    <row r="762" spans="2:47" ht="94.5" hidden="1">
      <c r="B762" s="239" t="s">
        <v>4623</v>
      </c>
      <c r="C762" s="240" t="s">
        <v>4624</v>
      </c>
      <c r="D762" s="240" t="s">
        <v>2268</v>
      </c>
      <c r="E762" s="240" t="s">
        <v>2465</v>
      </c>
      <c r="F762" s="240" t="s">
        <v>2285</v>
      </c>
      <c r="G762" s="240" t="s">
        <v>4625</v>
      </c>
      <c r="H762" s="240" t="s">
        <v>2287</v>
      </c>
      <c r="I762" s="240" t="s">
        <v>2272</v>
      </c>
      <c r="J762" s="241">
        <v>8886</v>
      </c>
      <c r="K762" s="241">
        <v>9755</v>
      </c>
      <c r="L762" s="241">
        <v>9662</v>
      </c>
      <c r="M762" s="241">
        <v>9591</v>
      </c>
      <c r="N762" s="241">
        <v>10270</v>
      </c>
      <c r="O762" s="241">
        <v>11070</v>
      </c>
      <c r="P762" s="241">
        <v>10740</v>
      </c>
      <c r="Q762" s="241">
        <v>10850</v>
      </c>
      <c r="R762" s="241">
        <v>11620</v>
      </c>
      <c r="S762" s="241">
        <v>10710</v>
      </c>
      <c r="T762" s="237">
        <v>11350</v>
      </c>
      <c r="U762" s="237">
        <v>12500</v>
      </c>
      <c r="V762" s="237">
        <v>13420</v>
      </c>
      <c r="W762" s="237">
        <v>14010</v>
      </c>
      <c r="X762" s="237">
        <v>14230</v>
      </c>
      <c r="Y762" s="237">
        <v>14910</v>
      </c>
      <c r="Z762" s="237">
        <v>15630</v>
      </c>
      <c r="AA762" s="237">
        <v>16350</v>
      </c>
      <c r="AB762" s="237">
        <v>17060</v>
      </c>
      <c r="AC762" s="237">
        <v>17740</v>
      </c>
      <c r="AD762" s="242" t="s">
        <v>2273</v>
      </c>
      <c r="AE762" s="242" t="s">
        <v>2273</v>
      </c>
      <c r="AF762" s="242" t="s">
        <v>2273</v>
      </c>
      <c r="AG762" s="242" t="s">
        <v>2273</v>
      </c>
      <c r="AH762" s="242" t="s">
        <v>2273</v>
      </c>
      <c r="AI762" s="242" t="s">
        <v>2273</v>
      </c>
      <c r="AJ762" s="242" t="s">
        <v>2273</v>
      </c>
      <c r="AK762" s="242" t="s">
        <v>2273</v>
      </c>
      <c r="AL762" s="242" t="s">
        <v>2273</v>
      </c>
      <c r="AM762" s="242" t="s">
        <v>2273</v>
      </c>
      <c r="AN762" s="242" t="s">
        <v>2273</v>
      </c>
      <c r="AO762" s="242" t="s">
        <v>2273</v>
      </c>
      <c r="AP762" s="242" t="s">
        <v>2273</v>
      </c>
      <c r="AQ762" s="242" t="s">
        <v>2273</v>
      </c>
      <c r="AR762" s="242" t="s">
        <v>2273</v>
      </c>
      <c r="AS762" s="242" t="s">
        <v>2273</v>
      </c>
      <c r="AT762" s="242" t="s">
        <v>2273</v>
      </c>
      <c r="AU762" s="242" t="s">
        <v>2273</v>
      </c>
    </row>
    <row r="763" spans="2:47" ht="94.5" hidden="1">
      <c r="B763" s="234" t="s">
        <v>4626</v>
      </c>
      <c r="C763" s="235" t="s">
        <v>4627</v>
      </c>
      <c r="D763" s="235" t="s">
        <v>2268</v>
      </c>
      <c r="E763" s="235" t="s">
        <v>2465</v>
      </c>
      <c r="F763" s="235" t="s">
        <v>2285</v>
      </c>
      <c r="G763" s="235" t="s">
        <v>4628</v>
      </c>
      <c r="H763" s="235" t="s">
        <v>2287</v>
      </c>
      <c r="I763" s="235" t="s">
        <v>2272</v>
      </c>
      <c r="J763" s="236">
        <v>8907</v>
      </c>
      <c r="K763" s="236">
        <v>9219</v>
      </c>
      <c r="L763" s="236">
        <v>9846</v>
      </c>
      <c r="M763" s="236">
        <v>9959</v>
      </c>
      <c r="N763" s="236">
        <v>10130</v>
      </c>
      <c r="O763" s="236">
        <v>10450</v>
      </c>
      <c r="P763" s="236">
        <v>10740</v>
      </c>
      <c r="Q763" s="236">
        <v>10880</v>
      </c>
      <c r="R763" s="236">
        <v>10970</v>
      </c>
      <c r="S763" s="236">
        <v>11020</v>
      </c>
      <c r="T763" s="237">
        <v>11150</v>
      </c>
      <c r="U763" s="237">
        <v>11370</v>
      </c>
      <c r="V763" s="237">
        <v>11630</v>
      </c>
      <c r="W763" s="237">
        <v>11940</v>
      </c>
      <c r="X763" s="237">
        <v>12200</v>
      </c>
      <c r="Y763" s="237">
        <v>12500</v>
      </c>
      <c r="Z763" s="237">
        <v>12820</v>
      </c>
      <c r="AA763" s="237">
        <v>13160</v>
      </c>
      <c r="AB763" s="237">
        <v>13490</v>
      </c>
      <c r="AC763" s="237">
        <v>13820</v>
      </c>
      <c r="AD763" s="238" t="s">
        <v>2273</v>
      </c>
      <c r="AE763" s="238" t="s">
        <v>2273</v>
      </c>
      <c r="AF763" s="238" t="s">
        <v>2273</v>
      </c>
      <c r="AG763" s="238" t="s">
        <v>2273</v>
      </c>
      <c r="AH763" s="238" t="s">
        <v>2273</v>
      </c>
      <c r="AI763" s="238" t="s">
        <v>2273</v>
      </c>
      <c r="AJ763" s="238" t="s">
        <v>2273</v>
      </c>
      <c r="AK763" s="238" t="s">
        <v>2273</v>
      </c>
      <c r="AL763" s="238" t="s">
        <v>2273</v>
      </c>
      <c r="AM763" s="238" t="s">
        <v>2273</v>
      </c>
      <c r="AN763" s="238" t="s">
        <v>2273</v>
      </c>
      <c r="AO763" s="238" t="s">
        <v>2273</v>
      </c>
      <c r="AP763" s="238" t="s">
        <v>2273</v>
      </c>
      <c r="AQ763" s="238" t="s">
        <v>2273</v>
      </c>
      <c r="AR763" s="238" t="s">
        <v>2273</v>
      </c>
      <c r="AS763" s="238" t="s">
        <v>2273</v>
      </c>
      <c r="AT763" s="238" t="s">
        <v>2273</v>
      </c>
      <c r="AU763" s="238" t="s">
        <v>2273</v>
      </c>
    </row>
    <row r="764" spans="2:47" ht="94.5" hidden="1">
      <c r="B764" s="239" t="s">
        <v>4629</v>
      </c>
      <c r="C764" s="240" t="s">
        <v>4630</v>
      </c>
      <c r="D764" s="240" t="s">
        <v>2268</v>
      </c>
      <c r="E764" s="240" t="s">
        <v>2465</v>
      </c>
      <c r="F764" s="240" t="s">
        <v>2285</v>
      </c>
      <c r="G764" s="240" t="s">
        <v>4631</v>
      </c>
      <c r="H764" s="240" t="s">
        <v>2287</v>
      </c>
      <c r="I764" s="240" t="s">
        <v>2272</v>
      </c>
      <c r="J764" s="241">
        <v>17520</v>
      </c>
      <c r="K764" s="241">
        <v>17950</v>
      </c>
      <c r="L764" s="241">
        <v>18320</v>
      </c>
      <c r="M764" s="241">
        <v>18640</v>
      </c>
      <c r="N764" s="241">
        <v>18990</v>
      </c>
      <c r="O764" s="241">
        <v>19330</v>
      </c>
      <c r="P764" s="241">
        <v>19580</v>
      </c>
      <c r="Q764" s="241">
        <v>19840</v>
      </c>
      <c r="R764" s="241">
        <v>20130</v>
      </c>
      <c r="S764" s="241">
        <v>20300</v>
      </c>
      <c r="T764" s="237">
        <v>20580</v>
      </c>
      <c r="U764" s="237">
        <v>20890</v>
      </c>
      <c r="V764" s="237">
        <v>21190</v>
      </c>
      <c r="W764" s="237">
        <v>21460</v>
      </c>
      <c r="X764" s="237">
        <v>21700</v>
      </c>
      <c r="Y764" s="237">
        <v>21990</v>
      </c>
      <c r="Z764" s="237">
        <v>22280</v>
      </c>
      <c r="AA764" s="237">
        <v>22570</v>
      </c>
      <c r="AB764" s="237">
        <v>22870</v>
      </c>
      <c r="AC764" s="237">
        <v>23160</v>
      </c>
      <c r="AD764" s="242" t="s">
        <v>2273</v>
      </c>
      <c r="AE764" s="242" t="s">
        <v>2273</v>
      </c>
      <c r="AF764" s="242" t="s">
        <v>2273</v>
      </c>
      <c r="AG764" s="242" t="s">
        <v>2273</v>
      </c>
      <c r="AH764" s="242" t="s">
        <v>2273</v>
      </c>
      <c r="AI764" s="242" t="s">
        <v>2273</v>
      </c>
      <c r="AJ764" s="242" t="s">
        <v>2273</v>
      </c>
      <c r="AK764" s="242" t="s">
        <v>2273</v>
      </c>
      <c r="AL764" s="242" t="s">
        <v>2273</v>
      </c>
      <c r="AM764" s="242" t="s">
        <v>2273</v>
      </c>
      <c r="AN764" s="242" t="s">
        <v>2273</v>
      </c>
      <c r="AO764" s="242" t="s">
        <v>2273</v>
      </c>
      <c r="AP764" s="242" t="s">
        <v>2273</v>
      </c>
      <c r="AQ764" s="242" t="s">
        <v>2273</v>
      </c>
      <c r="AR764" s="242" t="s">
        <v>2273</v>
      </c>
      <c r="AS764" s="242" t="s">
        <v>2273</v>
      </c>
      <c r="AT764" s="242" t="s">
        <v>2273</v>
      </c>
      <c r="AU764" s="242" t="s">
        <v>2273</v>
      </c>
    </row>
    <row r="765" spans="2:47" ht="94.5" hidden="1">
      <c r="B765" s="234" t="s">
        <v>4632</v>
      </c>
      <c r="C765" s="235" t="s">
        <v>4633</v>
      </c>
      <c r="D765" s="235" t="s">
        <v>2268</v>
      </c>
      <c r="E765" s="235" t="s">
        <v>2465</v>
      </c>
      <c r="F765" s="235" t="s">
        <v>2285</v>
      </c>
      <c r="G765" s="235" t="s">
        <v>4634</v>
      </c>
      <c r="H765" s="235" t="s">
        <v>2287</v>
      </c>
      <c r="I765" s="235" t="s">
        <v>2272</v>
      </c>
      <c r="J765" s="236">
        <v>17520</v>
      </c>
      <c r="K765" s="236">
        <v>17910</v>
      </c>
      <c r="L765" s="236">
        <v>18330</v>
      </c>
      <c r="M765" s="236">
        <v>18670</v>
      </c>
      <c r="N765" s="236">
        <v>18970</v>
      </c>
      <c r="O765" s="236">
        <v>19280</v>
      </c>
      <c r="P765" s="236">
        <v>19580</v>
      </c>
      <c r="Q765" s="236">
        <v>19840</v>
      </c>
      <c r="R765" s="236">
        <v>20080</v>
      </c>
      <c r="S765" s="236">
        <v>20320</v>
      </c>
      <c r="T765" s="237">
        <v>20560</v>
      </c>
      <c r="U765" s="237">
        <v>20810</v>
      </c>
      <c r="V765" s="237">
        <v>21060</v>
      </c>
      <c r="W765" s="237">
        <v>21310</v>
      </c>
      <c r="X765" s="237">
        <v>21560</v>
      </c>
      <c r="Y765" s="237">
        <v>21810</v>
      </c>
      <c r="Z765" s="237">
        <v>22080</v>
      </c>
      <c r="AA765" s="237">
        <v>22340</v>
      </c>
      <c r="AB765" s="237">
        <v>22610</v>
      </c>
      <c r="AC765" s="237">
        <v>22880</v>
      </c>
      <c r="AD765" s="238" t="s">
        <v>2273</v>
      </c>
      <c r="AE765" s="238" t="s">
        <v>2273</v>
      </c>
      <c r="AF765" s="238" t="s">
        <v>2273</v>
      </c>
      <c r="AG765" s="238" t="s">
        <v>2273</v>
      </c>
      <c r="AH765" s="238" t="s">
        <v>2273</v>
      </c>
      <c r="AI765" s="238" t="s">
        <v>2273</v>
      </c>
      <c r="AJ765" s="238" t="s">
        <v>2273</v>
      </c>
      <c r="AK765" s="238" t="s">
        <v>2273</v>
      </c>
      <c r="AL765" s="238" t="s">
        <v>2273</v>
      </c>
      <c r="AM765" s="238" t="s">
        <v>2273</v>
      </c>
      <c r="AN765" s="238" t="s">
        <v>2273</v>
      </c>
      <c r="AO765" s="238" t="s">
        <v>2273</v>
      </c>
      <c r="AP765" s="238" t="s">
        <v>2273</v>
      </c>
      <c r="AQ765" s="238" t="s">
        <v>2273</v>
      </c>
      <c r="AR765" s="238" t="s">
        <v>2273</v>
      </c>
      <c r="AS765" s="238" t="s">
        <v>2273</v>
      </c>
      <c r="AT765" s="238" t="s">
        <v>2273</v>
      </c>
      <c r="AU765" s="238" t="s">
        <v>2273</v>
      </c>
    </row>
    <row r="766" spans="2:47" ht="94.5" hidden="1">
      <c r="B766" s="239" t="s">
        <v>4635</v>
      </c>
      <c r="C766" s="240" t="s">
        <v>4636</v>
      </c>
      <c r="D766" s="240" t="s">
        <v>2268</v>
      </c>
      <c r="E766" s="240" t="s">
        <v>2465</v>
      </c>
      <c r="F766" s="240" t="s">
        <v>2285</v>
      </c>
      <c r="G766" s="240" t="s">
        <v>4637</v>
      </c>
      <c r="H766" s="240" t="s">
        <v>2287</v>
      </c>
      <c r="I766" s="240" t="s">
        <v>2272</v>
      </c>
      <c r="J766" s="241">
        <v>4851</v>
      </c>
      <c r="K766" s="241">
        <v>5591</v>
      </c>
      <c r="L766" s="241">
        <v>5420</v>
      </c>
      <c r="M766" s="241">
        <v>5287</v>
      </c>
      <c r="N766" s="241">
        <v>5870</v>
      </c>
      <c r="O766" s="241">
        <v>6608</v>
      </c>
      <c r="P766" s="241">
        <v>6199</v>
      </c>
      <c r="Q766" s="241">
        <v>6248</v>
      </c>
      <c r="R766" s="241">
        <v>6975</v>
      </c>
      <c r="S766" s="241">
        <v>6005</v>
      </c>
      <c r="T766" s="237">
        <v>6580</v>
      </c>
      <c r="U766" s="237">
        <v>7729</v>
      </c>
      <c r="V766" s="237">
        <v>8734</v>
      </c>
      <c r="W766" s="237">
        <v>9367</v>
      </c>
      <c r="X766" s="237">
        <v>9552</v>
      </c>
      <c r="Y766" s="237">
        <v>10340</v>
      </c>
      <c r="Z766" s="237">
        <v>11210</v>
      </c>
      <c r="AA766" s="237">
        <v>12120</v>
      </c>
      <c r="AB766" s="237">
        <v>13040</v>
      </c>
      <c r="AC766" s="237">
        <v>13950</v>
      </c>
      <c r="AD766" s="242" t="s">
        <v>2273</v>
      </c>
      <c r="AE766" s="242" t="s">
        <v>2273</v>
      </c>
      <c r="AF766" s="242" t="s">
        <v>2273</v>
      </c>
      <c r="AG766" s="242" t="s">
        <v>2273</v>
      </c>
      <c r="AH766" s="242" t="s">
        <v>2273</v>
      </c>
      <c r="AI766" s="242" t="s">
        <v>2273</v>
      </c>
      <c r="AJ766" s="242" t="s">
        <v>2273</v>
      </c>
      <c r="AK766" s="242" t="s">
        <v>2273</v>
      </c>
      <c r="AL766" s="242" t="s">
        <v>2273</v>
      </c>
      <c r="AM766" s="242" t="s">
        <v>2273</v>
      </c>
      <c r="AN766" s="242" t="s">
        <v>2273</v>
      </c>
      <c r="AO766" s="242" t="s">
        <v>2273</v>
      </c>
      <c r="AP766" s="242" t="s">
        <v>2273</v>
      </c>
      <c r="AQ766" s="242" t="s">
        <v>2273</v>
      </c>
      <c r="AR766" s="242" t="s">
        <v>2273</v>
      </c>
      <c r="AS766" s="242" t="s">
        <v>2273</v>
      </c>
      <c r="AT766" s="242" t="s">
        <v>2273</v>
      </c>
      <c r="AU766" s="242" t="s">
        <v>2273</v>
      </c>
    </row>
    <row r="767" spans="2:47" ht="94.5" hidden="1">
      <c r="B767" s="234" t="s">
        <v>4638</v>
      </c>
      <c r="C767" s="235" t="s">
        <v>4639</v>
      </c>
      <c r="D767" s="235" t="s">
        <v>2268</v>
      </c>
      <c r="E767" s="235" t="s">
        <v>2465</v>
      </c>
      <c r="F767" s="235" t="s">
        <v>2285</v>
      </c>
      <c r="G767" s="235" t="s">
        <v>4640</v>
      </c>
      <c r="H767" s="235" t="s">
        <v>2287</v>
      </c>
      <c r="I767" s="235" t="s">
        <v>2272</v>
      </c>
      <c r="J767" s="236">
        <v>4869</v>
      </c>
      <c r="K767" s="236">
        <v>5083</v>
      </c>
      <c r="L767" s="236">
        <v>5596</v>
      </c>
      <c r="M767" s="236">
        <v>5632</v>
      </c>
      <c r="N767" s="236">
        <v>5727</v>
      </c>
      <c r="O767" s="236">
        <v>5978</v>
      </c>
      <c r="P767" s="236">
        <v>6199</v>
      </c>
      <c r="Q767" s="236">
        <v>6273</v>
      </c>
      <c r="R767" s="236">
        <v>6310</v>
      </c>
      <c r="S767" s="236">
        <v>6303</v>
      </c>
      <c r="T767" s="237">
        <v>6380</v>
      </c>
      <c r="U767" s="237">
        <v>6542</v>
      </c>
      <c r="V767" s="237">
        <v>6744</v>
      </c>
      <c r="W767" s="237">
        <v>7004</v>
      </c>
      <c r="X767" s="237">
        <v>7217</v>
      </c>
      <c r="Y767" s="237">
        <v>7461</v>
      </c>
      <c r="Z767" s="237">
        <v>7737</v>
      </c>
      <c r="AA767" s="237">
        <v>8031</v>
      </c>
      <c r="AB767" s="237">
        <v>8327</v>
      </c>
      <c r="AC767" s="237">
        <v>8615</v>
      </c>
      <c r="AD767" s="238" t="s">
        <v>2273</v>
      </c>
      <c r="AE767" s="238" t="s">
        <v>2273</v>
      </c>
      <c r="AF767" s="238" t="s">
        <v>2273</v>
      </c>
      <c r="AG767" s="238" t="s">
        <v>2273</v>
      </c>
      <c r="AH767" s="238" t="s">
        <v>2273</v>
      </c>
      <c r="AI767" s="238" t="s">
        <v>2273</v>
      </c>
      <c r="AJ767" s="238" t="s">
        <v>2273</v>
      </c>
      <c r="AK767" s="238" t="s">
        <v>2273</v>
      </c>
      <c r="AL767" s="238" t="s">
        <v>2273</v>
      </c>
      <c r="AM767" s="238" t="s">
        <v>2273</v>
      </c>
      <c r="AN767" s="238" t="s">
        <v>2273</v>
      </c>
      <c r="AO767" s="238" t="s">
        <v>2273</v>
      </c>
      <c r="AP767" s="238" t="s">
        <v>2273</v>
      </c>
      <c r="AQ767" s="238" t="s">
        <v>2273</v>
      </c>
      <c r="AR767" s="238" t="s">
        <v>2273</v>
      </c>
      <c r="AS767" s="238" t="s">
        <v>2273</v>
      </c>
      <c r="AT767" s="238" t="s">
        <v>2273</v>
      </c>
      <c r="AU767" s="238" t="s">
        <v>2273</v>
      </c>
    </row>
    <row r="768" spans="2:47" ht="94.5" hidden="1">
      <c r="B768" s="239" t="s">
        <v>4641</v>
      </c>
      <c r="C768" s="240" t="s">
        <v>4642</v>
      </c>
      <c r="D768" s="240" t="s">
        <v>2268</v>
      </c>
      <c r="E768" s="240" t="s">
        <v>2465</v>
      </c>
      <c r="F768" s="240" t="s">
        <v>2285</v>
      </c>
      <c r="G768" s="240" t="s">
        <v>4643</v>
      </c>
      <c r="H768" s="240" t="s">
        <v>2287</v>
      </c>
      <c r="I768" s="240" t="s">
        <v>2272</v>
      </c>
      <c r="J768" s="241">
        <v>1757</v>
      </c>
      <c r="K768" s="241">
        <v>2119</v>
      </c>
      <c r="L768" s="241">
        <v>2013</v>
      </c>
      <c r="M768" s="241">
        <v>1932</v>
      </c>
      <c r="N768" s="241">
        <v>2218</v>
      </c>
      <c r="O768" s="241">
        <v>2606</v>
      </c>
      <c r="P768" s="241">
        <v>2365</v>
      </c>
      <c r="Q768" s="241">
        <v>2379</v>
      </c>
      <c r="R768" s="241">
        <v>2768</v>
      </c>
      <c r="S768" s="241">
        <v>2230</v>
      </c>
      <c r="T768" s="237">
        <v>2521</v>
      </c>
      <c r="U768" s="237">
        <v>3163</v>
      </c>
      <c r="V768" s="237">
        <v>3785</v>
      </c>
      <c r="W768" s="237">
        <v>4199</v>
      </c>
      <c r="X768" s="237">
        <v>4303</v>
      </c>
      <c r="Y768" s="237">
        <v>4867</v>
      </c>
      <c r="Z768" s="237">
        <v>5539</v>
      </c>
      <c r="AA768" s="237">
        <v>6302</v>
      </c>
      <c r="AB768" s="237">
        <v>7144</v>
      </c>
      <c r="AC768" s="237">
        <v>8041</v>
      </c>
      <c r="AD768" s="242" t="s">
        <v>2273</v>
      </c>
      <c r="AE768" s="242" t="s">
        <v>2273</v>
      </c>
      <c r="AF768" s="242" t="s">
        <v>2273</v>
      </c>
      <c r="AG768" s="242" t="s">
        <v>2273</v>
      </c>
      <c r="AH768" s="242" t="s">
        <v>2273</v>
      </c>
      <c r="AI768" s="242" t="s">
        <v>2273</v>
      </c>
      <c r="AJ768" s="242" t="s">
        <v>2273</v>
      </c>
      <c r="AK768" s="242" t="s">
        <v>2273</v>
      </c>
      <c r="AL768" s="242" t="s">
        <v>2273</v>
      </c>
      <c r="AM768" s="242" t="s">
        <v>2273</v>
      </c>
      <c r="AN768" s="242" t="s">
        <v>2273</v>
      </c>
      <c r="AO768" s="242" t="s">
        <v>2273</v>
      </c>
      <c r="AP768" s="242" t="s">
        <v>2273</v>
      </c>
      <c r="AQ768" s="242" t="s">
        <v>2273</v>
      </c>
      <c r="AR768" s="242" t="s">
        <v>2273</v>
      </c>
      <c r="AS768" s="242" t="s">
        <v>2273</v>
      </c>
      <c r="AT768" s="242" t="s">
        <v>2273</v>
      </c>
      <c r="AU768" s="242" t="s">
        <v>2273</v>
      </c>
    </row>
    <row r="769" spans="2:47" ht="94.5" hidden="1">
      <c r="B769" s="234" t="s">
        <v>4644</v>
      </c>
      <c r="C769" s="235" t="s">
        <v>4645</v>
      </c>
      <c r="D769" s="235" t="s">
        <v>2268</v>
      </c>
      <c r="E769" s="235" t="s">
        <v>2465</v>
      </c>
      <c r="F769" s="235" t="s">
        <v>2285</v>
      </c>
      <c r="G769" s="235" t="s">
        <v>4646</v>
      </c>
      <c r="H769" s="235" t="s">
        <v>2287</v>
      </c>
      <c r="I769" s="235" t="s">
        <v>2272</v>
      </c>
      <c r="J769" s="236">
        <v>1766</v>
      </c>
      <c r="K769" s="236">
        <v>1858</v>
      </c>
      <c r="L769" s="236">
        <v>2104</v>
      </c>
      <c r="M769" s="236">
        <v>2108</v>
      </c>
      <c r="N769" s="236">
        <v>2144</v>
      </c>
      <c r="O769" s="236">
        <v>2261</v>
      </c>
      <c r="P769" s="236">
        <v>2365</v>
      </c>
      <c r="Q769" s="236">
        <v>2392</v>
      </c>
      <c r="R769" s="236">
        <v>2400</v>
      </c>
      <c r="S769" s="236">
        <v>2385</v>
      </c>
      <c r="T769" s="237">
        <v>2414</v>
      </c>
      <c r="U769" s="237">
        <v>2489</v>
      </c>
      <c r="V769" s="237">
        <v>2586</v>
      </c>
      <c r="W769" s="237">
        <v>2715</v>
      </c>
      <c r="X769" s="237">
        <v>2820</v>
      </c>
      <c r="Y769" s="237">
        <v>2943</v>
      </c>
      <c r="Z769" s="237">
        <v>3086</v>
      </c>
      <c r="AA769" s="237">
        <v>3241</v>
      </c>
      <c r="AB769" s="237">
        <v>3401</v>
      </c>
      <c r="AC769" s="237">
        <v>3558</v>
      </c>
      <c r="AD769" s="238" t="s">
        <v>2273</v>
      </c>
      <c r="AE769" s="238" t="s">
        <v>2273</v>
      </c>
      <c r="AF769" s="238" t="s">
        <v>2273</v>
      </c>
      <c r="AG769" s="238" t="s">
        <v>2273</v>
      </c>
      <c r="AH769" s="238" t="s">
        <v>2273</v>
      </c>
      <c r="AI769" s="238" t="s">
        <v>2273</v>
      </c>
      <c r="AJ769" s="238" t="s">
        <v>2273</v>
      </c>
      <c r="AK769" s="238" t="s">
        <v>2273</v>
      </c>
      <c r="AL769" s="238" t="s">
        <v>2273</v>
      </c>
      <c r="AM769" s="238" t="s">
        <v>2273</v>
      </c>
      <c r="AN769" s="238" t="s">
        <v>2273</v>
      </c>
      <c r="AO769" s="238" t="s">
        <v>2273</v>
      </c>
      <c r="AP769" s="238" t="s">
        <v>2273</v>
      </c>
      <c r="AQ769" s="238" t="s">
        <v>2273</v>
      </c>
      <c r="AR769" s="238" t="s">
        <v>2273</v>
      </c>
      <c r="AS769" s="238" t="s">
        <v>2273</v>
      </c>
      <c r="AT769" s="238" t="s">
        <v>2273</v>
      </c>
      <c r="AU769" s="238" t="s">
        <v>2273</v>
      </c>
    </row>
    <row r="770" spans="2:47" ht="126" hidden="1">
      <c r="B770" s="239" t="s">
        <v>4647</v>
      </c>
      <c r="C770" s="240" t="s">
        <v>4648</v>
      </c>
      <c r="D770" s="240" t="s">
        <v>2268</v>
      </c>
      <c r="E770" s="240" t="s">
        <v>2465</v>
      </c>
      <c r="F770" s="240" t="s">
        <v>2269</v>
      </c>
      <c r="G770" s="240" t="s">
        <v>4649</v>
      </c>
      <c r="H770" s="240" t="s">
        <v>2271</v>
      </c>
      <c r="I770" s="240" t="s">
        <v>2272</v>
      </c>
      <c r="J770" s="241">
        <v>74.14</v>
      </c>
      <c r="K770" s="241">
        <v>81.5</v>
      </c>
      <c r="L770" s="241">
        <v>84.47</v>
      </c>
      <c r="M770" s="241">
        <v>83.57</v>
      </c>
      <c r="N770" s="241">
        <v>126.9</v>
      </c>
      <c r="O770" s="241">
        <v>109.6</v>
      </c>
      <c r="P770" s="241">
        <v>118.2</v>
      </c>
      <c r="Q770" s="241">
        <v>187.5</v>
      </c>
      <c r="R770" s="241">
        <v>181</v>
      </c>
      <c r="S770" s="241">
        <v>124.2</v>
      </c>
      <c r="T770" s="237">
        <v>157.69999999999999</v>
      </c>
      <c r="U770" s="237">
        <v>188.9</v>
      </c>
      <c r="V770" s="237">
        <v>227</v>
      </c>
      <c r="W770" s="237">
        <v>243.2</v>
      </c>
      <c r="X770" s="237">
        <v>256.2</v>
      </c>
      <c r="Y770" s="242" t="s">
        <v>2273</v>
      </c>
      <c r="Z770" s="242" t="s">
        <v>2273</v>
      </c>
      <c r="AA770" s="242" t="s">
        <v>2273</v>
      </c>
      <c r="AB770" s="242" t="s">
        <v>2273</v>
      </c>
      <c r="AC770" s="242" t="s">
        <v>2273</v>
      </c>
      <c r="AD770" s="242" t="s">
        <v>2273</v>
      </c>
      <c r="AE770" s="242" t="s">
        <v>2273</v>
      </c>
      <c r="AF770" s="242" t="s">
        <v>2273</v>
      </c>
      <c r="AG770" s="242" t="s">
        <v>2273</v>
      </c>
      <c r="AH770" s="242" t="s">
        <v>2273</v>
      </c>
      <c r="AI770" s="242" t="s">
        <v>2273</v>
      </c>
      <c r="AJ770" s="242" t="s">
        <v>2273</v>
      </c>
      <c r="AK770" s="242" t="s">
        <v>2273</v>
      </c>
      <c r="AL770" s="242" t="s">
        <v>2273</v>
      </c>
      <c r="AM770" s="242" t="s">
        <v>2273</v>
      </c>
      <c r="AN770" s="242" t="s">
        <v>2273</v>
      </c>
      <c r="AO770" s="242" t="s">
        <v>2273</v>
      </c>
      <c r="AP770" s="242" t="s">
        <v>2273</v>
      </c>
      <c r="AQ770" s="242" t="s">
        <v>2273</v>
      </c>
      <c r="AR770" s="242" t="s">
        <v>2273</v>
      </c>
      <c r="AS770" s="242" t="s">
        <v>2273</v>
      </c>
      <c r="AT770" s="242" t="s">
        <v>2273</v>
      </c>
      <c r="AU770" s="242" t="s">
        <v>2273</v>
      </c>
    </row>
    <row r="771" spans="2:47" ht="126" hidden="1">
      <c r="B771" s="234" t="s">
        <v>4650</v>
      </c>
      <c r="C771" s="235" t="s">
        <v>4651</v>
      </c>
      <c r="D771" s="235" t="s">
        <v>2268</v>
      </c>
      <c r="E771" s="235" t="s">
        <v>2465</v>
      </c>
      <c r="F771" s="235" t="s">
        <v>2269</v>
      </c>
      <c r="G771" s="235" t="s">
        <v>4652</v>
      </c>
      <c r="H771" s="235" t="s">
        <v>2271</v>
      </c>
      <c r="I771" s="235" t="s">
        <v>2272</v>
      </c>
      <c r="J771" s="236">
        <v>3775</v>
      </c>
      <c r="K771" s="236">
        <v>4007</v>
      </c>
      <c r="L771" s="236">
        <v>4124</v>
      </c>
      <c r="M771" s="236">
        <v>4138</v>
      </c>
      <c r="N771" s="236">
        <v>5162</v>
      </c>
      <c r="O771" s="236">
        <v>4832</v>
      </c>
      <c r="P771" s="236">
        <v>5057</v>
      </c>
      <c r="Q771" s="236">
        <v>6376</v>
      </c>
      <c r="R771" s="236">
        <v>6312</v>
      </c>
      <c r="S771" s="236">
        <v>5282</v>
      </c>
      <c r="T771" s="237">
        <v>5981</v>
      </c>
      <c r="U771" s="237">
        <v>6562</v>
      </c>
      <c r="V771" s="237">
        <v>7190</v>
      </c>
      <c r="W771" s="237">
        <v>7463</v>
      </c>
      <c r="X771" s="237">
        <v>7685</v>
      </c>
      <c r="Y771" s="238" t="s">
        <v>2273</v>
      </c>
      <c r="Z771" s="238" t="s">
        <v>2273</v>
      </c>
      <c r="AA771" s="238" t="s">
        <v>2273</v>
      </c>
      <c r="AB771" s="238" t="s">
        <v>2273</v>
      </c>
      <c r="AC771" s="238" t="s">
        <v>2273</v>
      </c>
      <c r="AD771" s="238" t="s">
        <v>2273</v>
      </c>
      <c r="AE771" s="238" t="s">
        <v>2273</v>
      </c>
      <c r="AF771" s="238" t="s">
        <v>2273</v>
      </c>
      <c r="AG771" s="238" t="s">
        <v>2273</v>
      </c>
      <c r="AH771" s="238" t="s">
        <v>2273</v>
      </c>
      <c r="AI771" s="238" t="s">
        <v>2273</v>
      </c>
      <c r="AJ771" s="238" t="s">
        <v>2273</v>
      </c>
      <c r="AK771" s="238" t="s">
        <v>2273</v>
      </c>
      <c r="AL771" s="238" t="s">
        <v>2273</v>
      </c>
      <c r="AM771" s="238" t="s">
        <v>2273</v>
      </c>
      <c r="AN771" s="238" t="s">
        <v>2273</v>
      </c>
      <c r="AO771" s="238" t="s">
        <v>2273</v>
      </c>
      <c r="AP771" s="238" t="s">
        <v>2273</v>
      </c>
      <c r="AQ771" s="238" t="s">
        <v>2273</v>
      </c>
      <c r="AR771" s="238" t="s">
        <v>2273</v>
      </c>
      <c r="AS771" s="238" t="s">
        <v>2273</v>
      </c>
      <c r="AT771" s="238" t="s">
        <v>2273</v>
      </c>
      <c r="AU771" s="238" t="s">
        <v>2273</v>
      </c>
    </row>
    <row r="772" spans="2:47" ht="126" hidden="1">
      <c r="B772" s="239" t="s">
        <v>4653</v>
      </c>
      <c r="C772" s="240" t="s">
        <v>4654</v>
      </c>
      <c r="D772" s="240" t="s">
        <v>2268</v>
      </c>
      <c r="E772" s="240" t="s">
        <v>2465</v>
      </c>
      <c r="F772" s="240" t="s">
        <v>2269</v>
      </c>
      <c r="G772" s="240" t="s">
        <v>4655</v>
      </c>
      <c r="H772" s="240" t="s">
        <v>2271</v>
      </c>
      <c r="I772" s="240" t="s">
        <v>2272</v>
      </c>
      <c r="J772" s="241">
        <v>1030</v>
      </c>
      <c r="K772" s="241">
        <v>1110</v>
      </c>
      <c r="L772" s="241">
        <v>1146</v>
      </c>
      <c r="M772" s="241">
        <v>1143</v>
      </c>
      <c r="N772" s="241">
        <v>1561</v>
      </c>
      <c r="O772" s="241">
        <v>1407</v>
      </c>
      <c r="P772" s="241">
        <v>1493</v>
      </c>
      <c r="Q772" s="241">
        <v>2104</v>
      </c>
      <c r="R772" s="241">
        <v>2057</v>
      </c>
      <c r="S772" s="241">
        <v>1564</v>
      </c>
      <c r="T772" s="237">
        <v>1871</v>
      </c>
      <c r="U772" s="237">
        <v>2143</v>
      </c>
      <c r="V772" s="237">
        <v>2457</v>
      </c>
      <c r="W772" s="237">
        <v>2591</v>
      </c>
      <c r="X772" s="237">
        <v>2698</v>
      </c>
      <c r="Y772" s="242" t="s">
        <v>2273</v>
      </c>
      <c r="Z772" s="242" t="s">
        <v>2273</v>
      </c>
      <c r="AA772" s="242" t="s">
        <v>2273</v>
      </c>
      <c r="AB772" s="242" t="s">
        <v>2273</v>
      </c>
      <c r="AC772" s="242" t="s">
        <v>2273</v>
      </c>
      <c r="AD772" s="242" t="s">
        <v>2273</v>
      </c>
      <c r="AE772" s="242" t="s">
        <v>2273</v>
      </c>
      <c r="AF772" s="242" t="s">
        <v>2273</v>
      </c>
      <c r="AG772" s="242" t="s">
        <v>2273</v>
      </c>
      <c r="AH772" s="242" t="s">
        <v>2273</v>
      </c>
      <c r="AI772" s="242" t="s">
        <v>2273</v>
      </c>
      <c r="AJ772" s="242" t="s">
        <v>2273</v>
      </c>
      <c r="AK772" s="242" t="s">
        <v>2273</v>
      </c>
      <c r="AL772" s="242" t="s">
        <v>2273</v>
      </c>
      <c r="AM772" s="242" t="s">
        <v>2273</v>
      </c>
      <c r="AN772" s="242" t="s">
        <v>2273</v>
      </c>
      <c r="AO772" s="242" t="s">
        <v>2273</v>
      </c>
      <c r="AP772" s="242" t="s">
        <v>2273</v>
      </c>
      <c r="AQ772" s="242" t="s">
        <v>2273</v>
      </c>
      <c r="AR772" s="242" t="s">
        <v>2273</v>
      </c>
      <c r="AS772" s="242" t="s">
        <v>2273</v>
      </c>
      <c r="AT772" s="242" t="s">
        <v>2273</v>
      </c>
      <c r="AU772" s="242" t="s">
        <v>2273</v>
      </c>
    </row>
    <row r="773" spans="2:47" ht="126" hidden="1">
      <c r="B773" s="234" t="s">
        <v>4656</v>
      </c>
      <c r="C773" s="235" t="s">
        <v>4657</v>
      </c>
      <c r="D773" s="235" t="s">
        <v>2268</v>
      </c>
      <c r="E773" s="235" t="s">
        <v>2465</v>
      </c>
      <c r="F773" s="235" t="s">
        <v>2269</v>
      </c>
      <c r="G773" s="235" t="s">
        <v>4658</v>
      </c>
      <c r="H773" s="235" t="s">
        <v>2271</v>
      </c>
      <c r="I773" s="235" t="s">
        <v>2272</v>
      </c>
      <c r="J773" s="236">
        <v>303.8</v>
      </c>
      <c r="K773" s="236">
        <v>330.1</v>
      </c>
      <c r="L773" s="236">
        <v>341.4</v>
      </c>
      <c r="M773" s="236">
        <v>339.3</v>
      </c>
      <c r="N773" s="236">
        <v>486.2</v>
      </c>
      <c r="O773" s="236">
        <v>429.5</v>
      </c>
      <c r="P773" s="236">
        <v>459.1</v>
      </c>
      <c r="Q773" s="236">
        <v>686.5</v>
      </c>
      <c r="R773" s="236">
        <v>666.7</v>
      </c>
      <c r="S773" s="236">
        <v>481.7</v>
      </c>
      <c r="T773" s="237">
        <v>593</v>
      </c>
      <c r="U773" s="237">
        <v>695.3</v>
      </c>
      <c r="V773" s="237">
        <v>817.6</v>
      </c>
      <c r="W773" s="237">
        <v>869.5</v>
      </c>
      <c r="X773" s="237">
        <v>911.1</v>
      </c>
      <c r="Y773" s="238" t="s">
        <v>2273</v>
      </c>
      <c r="Z773" s="238" t="s">
        <v>2273</v>
      </c>
      <c r="AA773" s="238" t="s">
        <v>2273</v>
      </c>
      <c r="AB773" s="238" t="s">
        <v>2273</v>
      </c>
      <c r="AC773" s="238" t="s">
        <v>2273</v>
      </c>
      <c r="AD773" s="238" t="s">
        <v>2273</v>
      </c>
      <c r="AE773" s="238" t="s">
        <v>2273</v>
      </c>
      <c r="AF773" s="238" t="s">
        <v>2273</v>
      </c>
      <c r="AG773" s="238" t="s">
        <v>2273</v>
      </c>
      <c r="AH773" s="238" t="s">
        <v>2273</v>
      </c>
      <c r="AI773" s="238" t="s">
        <v>2273</v>
      </c>
      <c r="AJ773" s="238" t="s">
        <v>2273</v>
      </c>
      <c r="AK773" s="238" t="s">
        <v>2273</v>
      </c>
      <c r="AL773" s="238" t="s">
        <v>2273</v>
      </c>
      <c r="AM773" s="238" t="s">
        <v>2273</v>
      </c>
      <c r="AN773" s="238" t="s">
        <v>2273</v>
      </c>
      <c r="AO773" s="238" t="s">
        <v>2273</v>
      </c>
      <c r="AP773" s="238" t="s">
        <v>2273</v>
      </c>
      <c r="AQ773" s="238" t="s">
        <v>2273</v>
      </c>
      <c r="AR773" s="238" t="s">
        <v>2273</v>
      </c>
      <c r="AS773" s="238" t="s">
        <v>2273</v>
      </c>
      <c r="AT773" s="238" t="s">
        <v>2273</v>
      </c>
      <c r="AU773" s="238" t="s">
        <v>2273</v>
      </c>
    </row>
    <row r="774" spans="2:47" ht="42" hidden="1">
      <c r="B774" s="239" t="s">
        <v>4659</v>
      </c>
      <c r="C774" s="240" t="s">
        <v>4660</v>
      </c>
      <c r="D774" s="240" t="s">
        <v>2483</v>
      </c>
      <c r="E774" s="240" t="s">
        <v>2433</v>
      </c>
      <c r="F774" s="240" t="s">
        <v>2794</v>
      </c>
      <c r="G774" s="240" t="s">
        <v>4661</v>
      </c>
      <c r="H774" s="240" t="s">
        <v>2268</v>
      </c>
      <c r="I774" s="240" t="s">
        <v>2272</v>
      </c>
      <c r="J774" s="241">
        <v>0</v>
      </c>
      <c r="K774" s="241">
        <v>1.85</v>
      </c>
      <c r="L774" s="241">
        <v>0.5</v>
      </c>
      <c r="M774" s="241">
        <v>0.25</v>
      </c>
      <c r="N774" s="241">
        <v>0.5</v>
      </c>
      <c r="O774" s="241">
        <v>0.25</v>
      </c>
      <c r="P774" s="241">
        <v>0.25</v>
      </c>
      <c r="Q774" s="241">
        <v>0.25</v>
      </c>
      <c r="R774" s="241">
        <v>0.25</v>
      </c>
      <c r="S774" s="241">
        <v>0</v>
      </c>
      <c r="T774" s="237">
        <v>12</v>
      </c>
      <c r="U774" s="237">
        <v>10</v>
      </c>
      <c r="V774" s="237">
        <v>7</v>
      </c>
      <c r="W774" s="237">
        <v>3.5</v>
      </c>
      <c r="X774" s="237">
        <v>3.5</v>
      </c>
      <c r="Y774" s="242" t="s">
        <v>2273</v>
      </c>
      <c r="Z774" s="242" t="s">
        <v>2273</v>
      </c>
      <c r="AA774" s="242" t="s">
        <v>2273</v>
      </c>
      <c r="AB774" s="242" t="s">
        <v>2273</v>
      </c>
      <c r="AC774" s="242" t="s">
        <v>2273</v>
      </c>
      <c r="AD774" s="242" t="s">
        <v>2273</v>
      </c>
      <c r="AE774" s="242" t="s">
        <v>2273</v>
      </c>
      <c r="AF774" s="242" t="s">
        <v>2273</v>
      </c>
      <c r="AG774" s="242" t="s">
        <v>2273</v>
      </c>
      <c r="AH774" s="242" t="s">
        <v>2273</v>
      </c>
      <c r="AI774" s="242" t="s">
        <v>2273</v>
      </c>
      <c r="AJ774" s="242" t="s">
        <v>2273</v>
      </c>
      <c r="AK774" s="242" t="s">
        <v>2273</v>
      </c>
      <c r="AL774" s="242" t="s">
        <v>2273</v>
      </c>
      <c r="AM774" s="242" t="s">
        <v>2273</v>
      </c>
      <c r="AN774" s="242" t="s">
        <v>2273</v>
      </c>
      <c r="AO774" s="242" t="s">
        <v>2273</v>
      </c>
      <c r="AP774" s="242" t="s">
        <v>2273</v>
      </c>
      <c r="AQ774" s="242" t="s">
        <v>2273</v>
      </c>
      <c r="AR774" s="242" t="s">
        <v>2273</v>
      </c>
      <c r="AS774" s="242" t="s">
        <v>2273</v>
      </c>
      <c r="AT774" s="242" t="s">
        <v>2273</v>
      </c>
      <c r="AU774" s="242" t="s">
        <v>2273</v>
      </c>
    </row>
    <row r="775" spans="2:47" ht="52.5" hidden="1">
      <c r="B775" s="234" t="s">
        <v>4662</v>
      </c>
      <c r="C775" s="235" t="s">
        <v>4663</v>
      </c>
      <c r="D775" s="235" t="s">
        <v>2268</v>
      </c>
      <c r="E775" s="235" t="s">
        <v>2268</v>
      </c>
      <c r="F775" s="235" t="s">
        <v>2657</v>
      </c>
      <c r="G775" s="235" t="s">
        <v>4664</v>
      </c>
      <c r="H775" s="235" t="s">
        <v>2268</v>
      </c>
      <c r="I775" s="235" t="s">
        <v>2272</v>
      </c>
      <c r="J775" s="238">
        <v>171.02500000000001</v>
      </c>
      <c r="K775" s="238">
        <v>147.57900000000001</v>
      </c>
      <c r="L775" s="238">
        <v>83.323999999999998</v>
      </c>
      <c r="M775" s="238">
        <v>71.238</v>
      </c>
      <c r="N775" s="236">
        <v>84.1</v>
      </c>
      <c r="O775" s="236">
        <v>105.3</v>
      </c>
      <c r="P775" s="236">
        <v>100.1</v>
      </c>
      <c r="Q775" s="236">
        <v>66.599999999999994</v>
      </c>
      <c r="R775" s="236">
        <v>104.9</v>
      </c>
      <c r="S775" s="236">
        <v>162.4</v>
      </c>
      <c r="T775" s="237">
        <v>138.69999999999999</v>
      </c>
      <c r="U775" s="237">
        <v>121.6</v>
      </c>
      <c r="V775" s="237">
        <v>109.1</v>
      </c>
      <c r="W775" s="237">
        <v>101.1</v>
      </c>
      <c r="X775" s="237">
        <v>96</v>
      </c>
      <c r="Y775" s="237">
        <v>94.4</v>
      </c>
      <c r="Z775" s="237">
        <v>92.5</v>
      </c>
      <c r="AA775" s="237">
        <v>90.3</v>
      </c>
      <c r="AB775" s="237">
        <v>88.2</v>
      </c>
      <c r="AC775" s="237">
        <v>85.9</v>
      </c>
      <c r="AD775" s="238" t="s">
        <v>2273</v>
      </c>
      <c r="AE775" s="238" t="s">
        <v>2273</v>
      </c>
      <c r="AF775" s="238" t="s">
        <v>2273</v>
      </c>
      <c r="AG775" s="238" t="s">
        <v>2273</v>
      </c>
      <c r="AH775" s="238" t="s">
        <v>2273</v>
      </c>
      <c r="AI775" s="238" t="s">
        <v>2273</v>
      </c>
      <c r="AJ775" s="238" t="s">
        <v>2273</v>
      </c>
      <c r="AK775" s="238" t="s">
        <v>2273</v>
      </c>
      <c r="AL775" s="238" t="s">
        <v>2273</v>
      </c>
      <c r="AM775" s="238" t="s">
        <v>2273</v>
      </c>
      <c r="AN775" s="238" t="s">
        <v>2273</v>
      </c>
      <c r="AO775" s="238" t="s">
        <v>2273</v>
      </c>
      <c r="AP775" s="238" t="s">
        <v>2273</v>
      </c>
      <c r="AQ775" s="238" t="s">
        <v>2273</v>
      </c>
      <c r="AR775" s="238" t="s">
        <v>2273</v>
      </c>
      <c r="AS775" s="238" t="s">
        <v>2273</v>
      </c>
      <c r="AT775" s="238" t="s">
        <v>2273</v>
      </c>
      <c r="AU775" s="238" t="s">
        <v>2273</v>
      </c>
    </row>
    <row r="776" spans="2:47" ht="52.5" hidden="1">
      <c r="B776" s="239" t="s">
        <v>4665</v>
      </c>
      <c r="C776" s="240" t="s">
        <v>4666</v>
      </c>
      <c r="D776" s="240" t="s">
        <v>2268</v>
      </c>
      <c r="E776" s="240" t="s">
        <v>2268</v>
      </c>
      <c r="F776" s="240" t="s">
        <v>2657</v>
      </c>
      <c r="G776" s="240" t="s">
        <v>4667</v>
      </c>
      <c r="H776" s="240" t="s">
        <v>2268</v>
      </c>
      <c r="I776" s="240" t="s">
        <v>2272</v>
      </c>
      <c r="J776" s="242">
        <v>119196.145</v>
      </c>
      <c r="K776" s="242">
        <v>104165.35799999999</v>
      </c>
      <c r="L776" s="242">
        <v>59227.982000000004</v>
      </c>
      <c r="M776" s="242">
        <v>51128.906000000003</v>
      </c>
      <c r="N776" s="241">
        <v>61518</v>
      </c>
      <c r="O776" s="241">
        <v>78190.399999999994</v>
      </c>
      <c r="P776" s="241">
        <v>74619.8</v>
      </c>
      <c r="Q776" s="241">
        <v>49925.2</v>
      </c>
      <c r="R776" s="241">
        <v>80584.2</v>
      </c>
      <c r="S776" s="241">
        <v>131181.20000000001</v>
      </c>
      <c r="T776" s="237">
        <v>114780.2</v>
      </c>
      <c r="U776" s="237">
        <v>101293.7</v>
      </c>
      <c r="V776" s="237">
        <v>91822.9</v>
      </c>
      <c r="W776" s="237">
        <v>86049.600000000006</v>
      </c>
      <c r="X776" s="237">
        <v>82844.100000000006</v>
      </c>
      <c r="Y776" s="237">
        <v>83019.100000000006</v>
      </c>
      <c r="Z776" s="237">
        <v>82899</v>
      </c>
      <c r="AA776" s="237">
        <v>82567.5</v>
      </c>
      <c r="AB776" s="237">
        <v>82177.100000000006</v>
      </c>
      <c r="AC776" s="237">
        <v>81718.8</v>
      </c>
      <c r="AD776" s="242" t="s">
        <v>2273</v>
      </c>
      <c r="AE776" s="242" t="s">
        <v>2273</v>
      </c>
      <c r="AF776" s="242" t="s">
        <v>2273</v>
      </c>
      <c r="AG776" s="242" t="s">
        <v>2273</v>
      </c>
      <c r="AH776" s="242" t="s">
        <v>2273</v>
      </c>
      <c r="AI776" s="242" t="s">
        <v>2273</v>
      </c>
      <c r="AJ776" s="242" t="s">
        <v>2273</v>
      </c>
      <c r="AK776" s="242" t="s">
        <v>2273</v>
      </c>
      <c r="AL776" s="242" t="s">
        <v>2273</v>
      </c>
      <c r="AM776" s="242" t="s">
        <v>2273</v>
      </c>
      <c r="AN776" s="242" t="s">
        <v>2273</v>
      </c>
      <c r="AO776" s="242" t="s">
        <v>2273</v>
      </c>
      <c r="AP776" s="242" t="s">
        <v>2273</v>
      </c>
      <c r="AQ776" s="242" t="s">
        <v>2273</v>
      </c>
      <c r="AR776" s="242" t="s">
        <v>2273</v>
      </c>
      <c r="AS776" s="242" t="s">
        <v>2273</v>
      </c>
      <c r="AT776" s="242" t="s">
        <v>2273</v>
      </c>
      <c r="AU776" s="242" t="s">
        <v>2273</v>
      </c>
    </row>
    <row r="777" spans="2:47" ht="42" hidden="1">
      <c r="B777" s="234" t="s">
        <v>4668</v>
      </c>
      <c r="C777" s="235" t="s">
        <v>4669</v>
      </c>
      <c r="D777" s="235" t="s">
        <v>2268</v>
      </c>
      <c r="E777" s="235" t="s">
        <v>2268</v>
      </c>
      <c r="F777" s="235" t="s">
        <v>2739</v>
      </c>
      <c r="G777" s="235" t="s">
        <v>4670</v>
      </c>
      <c r="H777" s="235" t="s">
        <v>2268</v>
      </c>
      <c r="I777" s="235" t="s">
        <v>2272</v>
      </c>
      <c r="J777" s="238">
        <v>108.857</v>
      </c>
      <c r="K777" s="238">
        <v>98.938000000000002</v>
      </c>
      <c r="L777" s="238">
        <v>52.37</v>
      </c>
      <c r="M777" s="238">
        <v>44.048000000000002</v>
      </c>
      <c r="N777" s="236">
        <v>54.4</v>
      </c>
      <c r="O777" s="236">
        <v>71.099999999999994</v>
      </c>
      <c r="P777" s="236">
        <v>64</v>
      </c>
      <c r="Q777" s="236">
        <v>42.3</v>
      </c>
      <c r="R777" s="236">
        <v>70.400000000000006</v>
      </c>
      <c r="S777" s="236">
        <v>101.1</v>
      </c>
      <c r="T777" s="237">
        <v>89.9</v>
      </c>
      <c r="U777" s="237">
        <v>84.8</v>
      </c>
      <c r="V777" s="237">
        <v>80.8</v>
      </c>
      <c r="W777" s="237">
        <v>76.8</v>
      </c>
      <c r="X777" s="237">
        <v>72.8</v>
      </c>
      <c r="Y777" s="237">
        <v>74.2</v>
      </c>
      <c r="Z777" s="237">
        <v>75.5</v>
      </c>
      <c r="AA777" s="237">
        <v>76.900000000000006</v>
      </c>
      <c r="AB777" s="237">
        <v>78.3</v>
      </c>
      <c r="AC777" s="237">
        <v>79.7</v>
      </c>
      <c r="AD777" s="238" t="s">
        <v>2273</v>
      </c>
      <c r="AE777" s="238" t="s">
        <v>2273</v>
      </c>
      <c r="AF777" s="238" t="s">
        <v>2273</v>
      </c>
      <c r="AG777" s="238" t="s">
        <v>2273</v>
      </c>
      <c r="AH777" s="238" t="s">
        <v>2273</v>
      </c>
      <c r="AI777" s="238" t="s">
        <v>2273</v>
      </c>
      <c r="AJ777" s="238" t="s">
        <v>2273</v>
      </c>
      <c r="AK777" s="238" t="s">
        <v>2273</v>
      </c>
      <c r="AL777" s="238" t="s">
        <v>2273</v>
      </c>
      <c r="AM777" s="238" t="s">
        <v>2273</v>
      </c>
      <c r="AN777" s="238" t="s">
        <v>2273</v>
      </c>
      <c r="AO777" s="238" t="s">
        <v>2273</v>
      </c>
      <c r="AP777" s="238" t="s">
        <v>2273</v>
      </c>
      <c r="AQ777" s="238" t="s">
        <v>2273</v>
      </c>
      <c r="AR777" s="238" t="s">
        <v>2273</v>
      </c>
      <c r="AS777" s="238" t="s">
        <v>2273</v>
      </c>
      <c r="AT777" s="238" t="s">
        <v>2273</v>
      </c>
      <c r="AU777" s="238" t="s">
        <v>2273</v>
      </c>
    </row>
    <row r="778" spans="2:47" ht="52.5" hidden="1">
      <c r="B778" s="239" t="s">
        <v>4671</v>
      </c>
      <c r="C778" s="240" t="s">
        <v>4672</v>
      </c>
      <c r="D778" s="240" t="s">
        <v>2268</v>
      </c>
      <c r="E778" s="240" t="s">
        <v>2268</v>
      </c>
      <c r="F778" s="240" t="s">
        <v>2657</v>
      </c>
      <c r="G778" s="240" t="s">
        <v>4673</v>
      </c>
      <c r="H778" s="240" t="s">
        <v>2268</v>
      </c>
      <c r="I778" s="240" t="s">
        <v>2272</v>
      </c>
      <c r="J778" s="242">
        <v>95361.038</v>
      </c>
      <c r="K778" s="242">
        <v>82287.62</v>
      </c>
      <c r="L778" s="242">
        <v>46460.097000000002</v>
      </c>
      <c r="M778" s="242">
        <v>39721.256000000001</v>
      </c>
      <c r="N778" s="241">
        <v>46880.5</v>
      </c>
      <c r="O778" s="241">
        <v>58718.400000000001</v>
      </c>
      <c r="P778" s="241">
        <v>55821.9</v>
      </c>
      <c r="Q778" s="241">
        <v>37148</v>
      </c>
      <c r="R778" s="241">
        <v>58497.9</v>
      </c>
      <c r="S778" s="241">
        <v>90538.4</v>
      </c>
      <c r="T778" s="237">
        <v>77342.399999999994</v>
      </c>
      <c r="U778" s="237">
        <v>67826.899999999994</v>
      </c>
      <c r="V778" s="237">
        <v>60850.400000000001</v>
      </c>
      <c r="W778" s="237">
        <v>56359.199999999997</v>
      </c>
      <c r="X778" s="237">
        <v>53546.8</v>
      </c>
      <c r="Y778" s="237">
        <v>52638.7</v>
      </c>
      <c r="Z778" s="237">
        <v>51557.9</v>
      </c>
      <c r="AA778" s="237">
        <v>50369.8</v>
      </c>
      <c r="AB778" s="237">
        <v>49151.9</v>
      </c>
      <c r="AC778" s="237">
        <v>47921.2</v>
      </c>
      <c r="AD778" s="242" t="s">
        <v>2273</v>
      </c>
      <c r="AE778" s="242" t="s">
        <v>2273</v>
      </c>
      <c r="AF778" s="242" t="s">
        <v>2273</v>
      </c>
      <c r="AG778" s="242" t="s">
        <v>2273</v>
      </c>
      <c r="AH778" s="242" t="s">
        <v>2273</v>
      </c>
      <c r="AI778" s="242" t="s">
        <v>2273</v>
      </c>
      <c r="AJ778" s="242" t="s">
        <v>2273</v>
      </c>
      <c r="AK778" s="242" t="s">
        <v>2273</v>
      </c>
      <c r="AL778" s="242" t="s">
        <v>2273</v>
      </c>
      <c r="AM778" s="242" t="s">
        <v>2273</v>
      </c>
      <c r="AN778" s="242" t="s">
        <v>2273</v>
      </c>
      <c r="AO778" s="242" t="s">
        <v>2273</v>
      </c>
      <c r="AP778" s="242" t="s">
        <v>2273</v>
      </c>
      <c r="AQ778" s="242" t="s">
        <v>2273</v>
      </c>
      <c r="AR778" s="242" t="s">
        <v>2273</v>
      </c>
      <c r="AS778" s="242" t="s">
        <v>2273</v>
      </c>
      <c r="AT778" s="242" t="s">
        <v>2273</v>
      </c>
      <c r="AU778" s="242" t="s">
        <v>2273</v>
      </c>
    </row>
    <row r="779" spans="2:47" ht="52.5" hidden="1">
      <c r="B779" s="234" t="s">
        <v>4674</v>
      </c>
      <c r="C779" s="235" t="s">
        <v>4675</v>
      </c>
      <c r="D779" s="235" t="s">
        <v>2268</v>
      </c>
      <c r="E779" s="235" t="s">
        <v>2268</v>
      </c>
      <c r="F779" s="235" t="s">
        <v>2657</v>
      </c>
      <c r="G779" s="235" t="s">
        <v>4676</v>
      </c>
      <c r="H779" s="235" t="s">
        <v>2268</v>
      </c>
      <c r="I779" s="235" t="s">
        <v>2272</v>
      </c>
      <c r="J779" s="238">
        <v>183.26</v>
      </c>
      <c r="K779" s="236">
        <v>159.5</v>
      </c>
      <c r="L779" s="236">
        <v>90.1</v>
      </c>
      <c r="M779" s="236">
        <v>73.7</v>
      </c>
      <c r="N779" s="236">
        <v>90.8</v>
      </c>
      <c r="O779" s="236">
        <v>113.4</v>
      </c>
      <c r="P779" s="236">
        <v>109.3</v>
      </c>
      <c r="Q779" s="236">
        <v>73.5</v>
      </c>
      <c r="R779" s="236">
        <v>113.4</v>
      </c>
      <c r="S779" s="236">
        <v>175.3</v>
      </c>
      <c r="T779" s="237">
        <v>149.19999999999999</v>
      </c>
      <c r="U779" s="237">
        <v>130.9</v>
      </c>
      <c r="V779" s="237">
        <v>117.4</v>
      </c>
      <c r="W779" s="237">
        <v>108.7</v>
      </c>
      <c r="X779" s="237">
        <v>103.3</v>
      </c>
      <c r="Y779" s="238" t="s">
        <v>2273</v>
      </c>
      <c r="Z779" s="238" t="s">
        <v>2273</v>
      </c>
      <c r="AA779" s="238" t="s">
        <v>2273</v>
      </c>
      <c r="AB779" s="238" t="s">
        <v>2273</v>
      </c>
      <c r="AC779" s="238" t="s">
        <v>2273</v>
      </c>
      <c r="AD779" s="238" t="s">
        <v>2273</v>
      </c>
      <c r="AE779" s="238" t="s">
        <v>2273</v>
      </c>
      <c r="AF779" s="238" t="s">
        <v>2273</v>
      </c>
      <c r="AG779" s="238" t="s">
        <v>2273</v>
      </c>
      <c r="AH779" s="238" t="s">
        <v>2273</v>
      </c>
      <c r="AI779" s="238" t="s">
        <v>2273</v>
      </c>
      <c r="AJ779" s="238" t="s">
        <v>2273</v>
      </c>
      <c r="AK779" s="238" t="s">
        <v>2273</v>
      </c>
      <c r="AL779" s="238" t="s">
        <v>2273</v>
      </c>
      <c r="AM779" s="238" t="s">
        <v>2273</v>
      </c>
      <c r="AN779" s="238" t="s">
        <v>2273</v>
      </c>
      <c r="AO779" s="238" t="s">
        <v>2273</v>
      </c>
      <c r="AP779" s="238" t="s">
        <v>2273</v>
      </c>
      <c r="AQ779" s="238" t="s">
        <v>2273</v>
      </c>
      <c r="AR779" s="238" t="s">
        <v>2273</v>
      </c>
      <c r="AS779" s="238" t="s">
        <v>2273</v>
      </c>
      <c r="AT779" s="238" t="s">
        <v>2273</v>
      </c>
      <c r="AU779" s="238" t="s">
        <v>2273</v>
      </c>
    </row>
    <row r="780" spans="2:47" ht="52.5" hidden="1">
      <c r="B780" s="239" t="s">
        <v>4677</v>
      </c>
      <c r="C780" s="240" t="s">
        <v>4678</v>
      </c>
      <c r="D780" s="240" t="s">
        <v>2268</v>
      </c>
      <c r="E780" s="240" t="s">
        <v>2268</v>
      </c>
      <c r="F780" s="240" t="s">
        <v>2657</v>
      </c>
      <c r="G780" s="240" t="s">
        <v>4679</v>
      </c>
      <c r="H780" s="240" t="s">
        <v>2268</v>
      </c>
      <c r="I780" s="240" t="s">
        <v>2272</v>
      </c>
      <c r="J780" s="242">
        <v>115445.83</v>
      </c>
      <c r="K780" s="241">
        <v>101762.3</v>
      </c>
      <c r="L780" s="241">
        <v>57881.2</v>
      </c>
      <c r="M780" s="241">
        <v>47824.6</v>
      </c>
      <c r="N780" s="241">
        <v>60074.1</v>
      </c>
      <c r="O780" s="241">
        <v>76078.100000000006</v>
      </c>
      <c r="P780" s="241">
        <v>73624.399999999994</v>
      </c>
      <c r="Q780" s="241">
        <v>49765.9</v>
      </c>
      <c r="R780" s="241">
        <v>78710.100000000006</v>
      </c>
      <c r="S780" s="241">
        <v>128017.2</v>
      </c>
      <c r="T780" s="237">
        <v>111596.6</v>
      </c>
      <c r="U780" s="237">
        <v>98494.7</v>
      </c>
      <c r="V780" s="237">
        <v>89287.8</v>
      </c>
      <c r="W780" s="237">
        <v>83674.3</v>
      </c>
      <c r="X780" s="237">
        <v>80557.399999999994</v>
      </c>
      <c r="Y780" s="242" t="s">
        <v>2273</v>
      </c>
      <c r="Z780" s="242" t="s">
        <v>2273</v>
      </c>
      <c r="AA780" s="242" t="s">
        <v>2273</v>
      </c>
      <c r="AB780" s="242" t="s">
        <v>2273</v>
      </c>
      <c r="AC780" s="242" t="s">
        <v>2273</v>
      </c>
      <c r="AD780" s="242" t="s">
        <v>2273</v>
      </c>
      <c r="AE780" s="242" t="s">
        <v>2273</v>
      </c>
      <c r="AF780" s="242" t="s">
        <v>2273</v>
      </c>
      <c r="AG780" s="242" t="s">
        <v>2273</v>
      </c>
      <c r="AH780" s="242" t="s">
        <v>2273</v>
      </c>
      <c r="AI780" s="242" t="s">
        <v>2273</v>
      </c>
      <c r="AJ780" s="242" t="s">
        <v>2273</v>
      </c>
      <c r="AK780" s="242" t="s">
        <v>2273</v>
      </c>
      <c r="AL780" s="242" t="s">
        <v>2273</v>
      </c>
      <c r="AM780" s="242" t="s">
        <v>2273</v>
      </c>
      <c r="AN780" s="242" t="s">
        <v>2273</v>
      </c>
      <c r="AO780" s="242" t="s">
        <v>2273</v>
      </c>
      <c r="AP780" s="242" t="s">
        <v>2273</v>
      </c>
      <c r="AQ780" s="242" t="s">
        <v>2273</v>
      </c>
      <c r="AR780" s="242" t="s">
        <v>2273</v>
      </c>
      <c r="AS780" s="242" t="s">
        <v>2273</v>
      </c>
      <c r="AT780" s="242" t="s">
        <v>2273</v>
      </c>
      <c r="AU780" s="242" t="s">
        <v>2273</v>
      </c>
    </row>
    <row r="781" spans="2:47" ht="42" hidden="1">
      <c r="B781" s="234" t="s">
        <v>4680</v>
      </c>
      <c r="C781" s="235" t="s">
        <v>4681</v>
      </c>
      <c r="D781" s="235" t="s">
        <v>2268</v>
      </c>
      <c r="E781" s="235" t="s">
        <v>2268</v>
      </c>
      <c r="F781" s="235" t="s">
        <v>2739</v>
      </c>
      <c r="G781" s="235" t="s">
        <v>4682</v>
      </c>
      <c r="H781" s="235" t="s">
        <v>2268</v>
      </c>
      <c r="I781" s="235" t="s">
        <v>2272</v>
      </c>
      <c r="J781" s="238">
        <v>105.432</v>
      </c>
      <c r="K781" s="236">
        <v>96.7</v>
      </c>
      <c r="L781" s="236">
        <v>51.2</v>
      </c>
      <c r="M781" s="236">
        <v>41.2</v>
      </c>
      <c r="N781" s="236">
        <v>53.1</v>
      </c>
      <c r="O781" s="236">
        <v>69.2</v>
      </c>
      <c r="P781" s="236">
        <v>63.2</v>
      </c>
      <c r="Q781" s="236">
        <v>42.2</v>
      </c>
      <c r="R781" s="236">
        <v>68.8</v>
      </c>
      <c r="S781" s="236">
        <v>98.6</v>
      </c>
      <c r="T781" s="237">
        <v>87.4</v>
      </c>
      <c r="U781" s="237">
        <v>82.5</v>
      </c>
      <c r="V781" s="237">
        <v>78.599999999999994</v>
      </c>
      <c r="W781" s="237">
        <v>74.7</v>
      </c>
      <c r="X781" s="237">
        <v>70.8</v>
      </c>
      <c r="Y781" s="238" t="s">
        <v>2273</v>
      </c>
      <c r="Z781" s="238" t="s">
        <v>2273</v>
      </c>
      <c r="AA781" s="238" t="s">
        <v>2273</v>
      </c>
      <c r="AB781" s="238" t="s">
        <v>2273</v>
      </c>
      <c r="AC781" s="238" t="s">
        <v>2273</v>
      </c>
      <c r="AD781" s="238" t="s">
        <v>2273</v>
      </c>
      <c r="AE781" s="238" t="s">
        <v>2273</v>
      </c>
      <c r="AF781" s="238" t="s">
        <v>2273</v>
      </c>
      <c r="AG781" s="238" t="s">
        <v>2273</v>
      </c>
      <c r="AH781" s="238" t="s">
        <v>2273</v>
      </c>
      <c r="AI781" s="238" t="s">
        <v>2273</v>
      </c>
      <c r="AJ781" s="238" t="s">
        <v>2273</v>
      </c>
      <c r="AK781" s="238" t="s">
        <v>2273</v>
      </c>
      <c r="AL781" s="238" t="s">
        <v>2273</v>
      </c>
      <c r="AM781" s="238" t="s">
        <v>2273</v>
      </c>
      <c r="AN781" s="238" t="s">
        <v>2273</v>
      </c>
      <c r="AO781" s="238" t="s">
        <v>2273</v>
      </c>
      <c r="AP781" s="238" t="s">
        <v>2273</v>
      </c>
      <c r="AQ781" s="238" t="s">
        <v>2273</v>
      </c>
      <c r="AR781" s="238" t="s">
        <v>2273</v>
      </c>
      <c r="AS781" s="238" t="s">
        <v>2273</v>
      </c>
      <c r="AT781" s="238" t="s">
        <v>2273</v>
      </c>
      <c r="AU781" s="238" t="s">
        <v>2273</v>
      </c>
    </row>
    <row r="782" spans="2:47" ht="52.5" hidden="1">
      <c r="B782" s="239" t="s">
        <v>4683</v>
      </c>
      <c r="C782" s="240" t="s">
        <v>4684</v>
      </c>
      <c r="D782" s="240" t="s">
        <v>2268</v>
      </c>
      <c r="E782" s="240" t="s">
        <v>2268</v>
      </c>
      <c r="F782" s="240" t="s">
        <v>2657</v>
      </c>
      <c r="G782" s="240" t="s">
        <v>4685</v>
      </c>
      <c r="H782" s="240" t="s">
        <v>2268</v>
      </c>
      <c r="I782" s="240" t="s">
        <v>2272</v>
      </c>
      <c r="J782" s="242">
        <v>92360.657000000007</v>
      </c>
      <c r="K782" s="241">
        <v>80389.2</v>
      </c>
      <c r="L782" s="241">
        <v>45403.6</v>
      </c>
      <c r="M782" s="241">
        <v>37154.199999999997</v>
      </c>
      <c r="N782" s="241">
        <v>45780.2</v>
      </c>
      <c r="O782" s="241">
        <v>57132.1</v>
      </c>
      <c r="P782" s="241">
        <v>55077.3</v>
      </c>
      <c r="Q782" s="241">
        <v>37029.4</v>
      </c>
      <c r="R782" s="241">
        <v>57137.4</v>
      </c>
      <c r="S782" s="241">
        <v>88354.7</v>
      </c>
      <c r="T782" s="237">
        <v>75197.2</v>
      </c>
      <c r="U782" s="237">
        <v>65952.600000000006</v>
      </c>
      <c r="V782" s="237">
        <v>59170.5</v>
      </c>
      <c r="W782" s="237">
        <v>54803.4</v>
      </c>
      <c r="X782" s="237">
        <v>52068.800000000003</v>
      </c>
      <c r="Y782" s="242" t="s">
        <v>2273</v>
      </c>
      <c r="Z782" s="242" t="s">
        <v>2273</v>
      </c>
      <c r="AA782" s="242" t="s">
        <v>2273</v>
      </c>
      <c r="AB782" s="242" t="s">
        <v>2273</v>
      </c>
      <c r="AC782" s="242" t="s">
        <v>2273</v>
      </c>
      <c r="AD782" s="242" t="s">
        <v>2273</v>
      </c>
      <c r="AE782" s="242" t="s">
        <v>2273</v>
      </c>
      <c r="AF782" s="242" t="s">
        <v>2273</v>
      </c>
      <c r="AG782" s="242" t="s">
        <v>2273</v>
      </c>
      <c r="AH782" s="242" t="s">
        <v>2273</v>
      </c>
      <c r="AI782" s="242" t="s">
        <v>2273</v>
      </c>
      <c r="AJ782" s="242" t="s">
        <v>2273</v>
      </c>
      <c r="AK782" s="242" t="s">
        <v>2273</v>
      </c>
      <c r="AL782" s="242" t="s">
        <v>2273</v>
      </c>
      <c r="AM782" s="242" t="s">
        <v>2273</v>
      </c>
      <c r="AN782" s="242" t="s">
        <v>2273</v>
      </c>
      <c r="AO782" s="242" t="s">
        <v>2273</v>
      </c>
      <c r="AP782" s="242" t="s">
        <v>2273</v>
      </c>
      <c r="AQ782" s="242" t="s">
        <v>2273</v>
      </c>
      <c r="AR782" s="242" t="s">
        <v>2273</v>
      </c>
      <c r="AS782" s="242" t="s">
        <v>2273</v>
      </c>
      <c r="AT782" s="242" t="s">
        <v>2273</v>
      </c>
      <c r="AU782" s="242" t="s">
        <v>2273</v>
      </c>
    </row>
    <row r="783" spans="2:47" ht="52.5" hidden="1">
      <c r="B783" s="234" t="s">
        <v>4686</v>
      </c>
      <c r="C783" s="235" t="s">
        <v>4687</v>
      </c>
      <c r="D783" s="235" t="s">
        <v>2268</v>
      </c>
      <c r="E783" s="235" t="s">
        <v>2268</v>
      </c>
      <c r="F783" s="235" t="s">
        <v>2657</v>
      </c>
      <c r="G783" s="235" t="s">
        <v>4688</v>
      </c>
      <c r="H783" s="235" t="s">
        <v>2268</v>
      </c>
      <c r="I783" s="235" t="s">
        <v>2272</v>
      </c>
      <c r="J783" s="238">
        <v>148.4</v>
      </c>
      <c r="K783" s="236">
        <v>133.9</v>
      </c>
      <c r="L783" s="236">
        <v>74.7</v>
      </c>
      <c r="M783" s="236">
        <v>67.400000000000006</v>
      </c>
      <c r="N783" s="236">
        <v>75.900000000000006</v>
      </c>
      <c r="O783" s="236">
        <v>92.6</v>
      </c>
      <c r="P783" s="236">
        <v>86</v>
      </c>
      <c r="Q783" s="236">
        <v>59.7</v>
      </c>
      <c r="R783" s="236">
        <v>97.6</v>
      </c>
      <c r="S783" s="236">
        <v>149</v>
      </c>
      <c r="T783" s="237">
        <v>129</v>
      </c>
      <c r="U783" s="237">
        <v>113.9</v>
      </c>
      <c r="V783" s="237">
        <v>102.9</v>
      </c>
      <c r="W783" s="237">
        <v>95.3</v>
      </c>
      <c r="X783" s="237">
        <v>90.6</v>
      </c>
      <c r="Y783" s="238" t="s">
        <v>2273</v>
      </c>
      <c r="Z783" s="238" t="s">
        <v>2273</v>
      </c>
      <c r="AA783" s="238" t="s">
        <v>2273</v>
      </c>
      <c r="AB783" s="238" t="s">
        <v>2273</v>
      </c>
      <c r="AC783" s="238" t="s">
        <v>2273</v>
      </c>
      <c r="AD783" s="238" t="s">
        <v>2273</v>
      </c>
      <c r="AE783" s="238" t="s">
        <v>2273</v>
      </c>
      <c r="AF783" s="238" t="s">
        <v>2273</v>
      </c>
      <c r="AG783" s="238" t="s">
        <v>2273</v>
      </c>
      <c r="AH783" s="238" t="s">
        <v>2273</v>
      </c>
      <c r="AI783" s="238" t="s">
        <v>2273</v>
      </c>
      <c r="AJ783" s="238" t="s">
        <v>2273</v>
      </c>
      <c r="AK783" s="238" t="s">
        <v>2273</v>
      </c>
      <c r="AL783" s="238" t="s">
        <v>2273</v>
      </c>
      <c r="AM783" s="238" t="s">
        <v>2273</v>
      </c>
      <c r="AN783" s="238" t="s">
        <v>2273</v>
      </c>
      <c r="AO783" s="238" t="s">
        <v>2273</v>
      </c>
      <c r="AP783" s="238" t="s">
        <v>2273</v>
      </c>
      <c r="AQ783" s="238" t="s">
        <v>2273</v>
      </c>
      <c r="AR783" s="238" t="s">
        <v>2273</v>
      </c>
      <c r="AS783" s="238" t="s">
        <v>2273</v>
      </c>
      <c r="AT783" s="238" t="s">
        <v>2273</v>
      </c>
      <c r="AU783" s="238" t="s">
        <v>2273</v>
      </c>
    </row>
    <row r="784" spans="2:47" ht="52.5" hidden="1">
      <c r="B784" s="239" t="s">
        <v>4689</v>
      </c>
      <c r="C784" s="240" t="s">
        <v>4690</v>
      </c>
      <c r="D784" s="240" t="s">
        <v>2268</v>
      </c>
      <c r="E784" s="240" t="s">
        <v>2268</v>
      </c>
      <c r="F784" s="240" t="s">
        <v>2657</v>
      </c>
      <c r="G784" s="240" t="s">
        <v>4691</v>
      </c>
      <c r="H784" s="240" t="s">
        <v>2268</v>
      </c>
      <c r="I784" s="240" t="s">
        <v>2272</v>
      </c>
      <c r="J784" s="242">
        <v>107246.236</v>
      </c>
      <c r="K784" s="241">
        <v>98032.6</v>
      </c>
      <c r="L784" s="241">
        <v>55087.8</v>
      </c>
      <c r="M784" s="241">
        <v>50130.6</v>
      </c>
      <c r="N784" s="241">
        <v>57575.5</v>
      </c>
      <c r="O784" s="241">
        <v>71311.7</v>
      </c>
      <c r="P784" s="241">
        <v>66440.899999999994</v>
      </c>
      <c r="Q784" s="241">
        <v>46394.3</v>
      </c>
      <c r="R784" s="241">
        <v>77747.199999999997</v>
      </c>
      <c r="S784" s="241">
        <v>124791.5</v>
      </c>
      <c r="T784" s="237">
        <v>110711.8</v>
      </c>
      <c r="U784" s="237">
        <v>98345.2</v>
      </c>
      <c r="V784" s="237">
        <v>89736.4</v>
      </c>
      <c r="W784" s="237">
        <v>84150.5</v>
      </c>
      <c r="X784" s="237">
        <v>81027.399999999994</v>
      </c>
      <c r="Y784" s="242" t="s">
        <v>2273</v>
      </c>
      <c r="Z784" s="242" t="s">
        <v>2273</v>
      </c>
      <c r="AA784" s="242" t="s">
        <v>2273</v>
      </c>
      <c r="AB784" s="242" t="s">
        <v>2273</v>
      </c>
      <c r="AC784" s="242" t="s">
        <v>2273</v>
      </c>
      <c r="AD784" s="242" t="s">
        <v>2273</v>
      </c>
      <c r="AE784" s="242" t="s">
        <v>2273</v>
      </c>
      <c r="AF784" s="242" t="s">
        <v>2273</v>
      </c>
      <c r="AG784" s="242" t="s">
        <v>2273</v>
      </c>
      <c r="AH784" s="242" t="s">
        <v>2273</v>
      </c>
      <c r="AI784" s="242" t="s">
        <v>2273</v>
      </c>
      <c r="AJ784" s="242" t="s">
        <v>2273</v>
      </c>
      <c r="AK784" s="242" t="s">
        <v>2273</v>
      </c>
      <c r="AL784" s="242" t="s">
        <v>2273</v>
      </c>
      <c r="AM784" s="242" t="s">
        <v>2273</v>
      </c>
      <c r="AN784" s="242" t="s">
        <v>2273</v>
      </c>
      <c r="AO784" s="242" t="s">
        <v>2273</v>
      </c>
      <c r="AP784" s="242" t="s">
        <v>2273</v>
      </c>
      <c r="AQ784" s="242" t="s">
        <v>2273</v>
      </c>
      <c r="AR784" s="242" t="s">
        <v>2273</v>
      </c>
      <c r="AS784" s="242" t="s">
        <v>2273</v>
      </c>
      <c r="AT784" s="242" t="s">
        <v>2273</v>
      </c>
      <c r="AU784" s="242" t="s">
        <v>2273</v>
      </c>
    </row>
    <row r="785" spans="2:47" ht="42" hidden="1">
      <c r="B785" s="234" t="s">
        <v>4692</v>
      </c>
      <c r="C785" s="235" t="s">
        <v>4693</v>
      </c>
      <c r="D785" s="235" t="s">
        <v>2268</v>
      </c>
      <c r="E785" s="235" t="s">
        <v>2268</v>
      </c>
      <c r="F785" s="235" t="s">
        <v>2739</v>
      </c>
      <c r="G785" s="235" t="s">
        <v>4694</v>
      </c>
      <c r="H785" s="235" t="s">
        <v>2268</v>
      </c>
      <c r="I785" s="235" t="s">
        <v>2272</v>
      </c>
      <c r="J785" s="238">
        <v>97.942999999999998</v>
      </c>
      <c r="K785" s="236">
        <v>93.1</v>
      </c>
      <c r="L785" s="236">
        <v>48.7</v>
      </c>
      <c r="M785" s="236">
        <v>43.2</v>
      </c>
      <c r="N785" s="236">
        <v>50.9</v>
      </c>
      <c r="O785" s="236">
        <v>64.8</v>
      </c>
      <c r="P785" s="236">
        <v>57</v>
      </c>
      <c r="Q785" s="236">
        <v>39.299999999999997</v>
      </c>
      <c r="R785" s="236">
        <v>68</v>
      </c>
      <c r="S785" s="236">
        <v>96.2</v>
      </c>
      <c r="T785" s="237">
        <v>86.7</v>
      </c>
      <c r="U785" s="237">
        <v>82.4</v>
      </c>
      <c r="V785" s="237">
        <v>79</v>
      </c>
      <c r="W785" s="237">
        <v>75.099999999999994</v>
      </c>
      <c r="X785" s="237">
        <v>71.2</v>
      </c>
      <c r="Y785" s="238" t="s">
        <v>2273</v>
      </c>
      <c r="Z785" s="238" t="s">
        <v>2273</v>
      </c>
      <c r="AA785" s="238" t="s">
        <v>2273</v>
      </c>
      <c r="AB785" s="238" t="s">
        <v>2273</v>
      </c>
      <c r="AC785" s="238" t="s">
        <v>2273</v>
      </c>
      <c r="AD785" s="238" t="s">
        <v>2273</v>
      </c>
      <c r="AE785" s="238" t="s">
        <v>2273</v>
      </c>
      <c r="AF785" s="238" t="s">
        <v>2273</v>
      </c>
      <c r="AG785" s="238" t="s">
        <v>2273</v>
      </c>
      <c r="AH785" s="238" t="s">
        <v>2273</v>
      </c>
      <c r="AI785" s="238" t="s">
        <v>2273</v>
      </c>
      <c r="AJ785" s="238" t="s">
        <v>2273</v>
      </c>
      <c r="AK785" s="238" t="s">
        <v>2273</v>
      </c>
      <c r="AL785" s="238" t="s">
        <v>2273</v>
      </c>
      <c r="AM785" s="238" t="s">
        <v>2273</v>
      </c>
      <c r="AN785" s="238" t="s">
        <v>2273</v>
      </c>
      <c r="AO785" s="238" t="s">
        <v>2273</v>
      </c>
      <c r="AP785" s="238" t="s">
        <v>2273</v>
      </c>
      <c r="AQ785" s="238" t="s">
        <v>2273</v>
      </c>
      <c r="AR785" s="238" t="s">
        <v>2273</v>
      </c>
      <c r="AS785" s="238" t="s">
        <v>2273</v>
      </c>
      <c r="AT785" s="238" t="s">
        <v>2273</v>
      </c>
      <c r="AU785" s="238" t="s">
        <v>2273</v>
      </c>
    </row>
    <row r="786" spans="2:47" ht="52.5" hidden="1">
      <c r="B786" s="239" t="s">
        <v>4695</v>
      </c>
      <c r="C786" s="240" t="s">
        <v>4696</v>
      </c>
      <c r="D786" s="240" t="s">
        <v>2268</v>
      </c>
      <c r="E786" s="240" t="s">
        <v>2268</v>
      </c>
      <c r="F786" s="240" t="s">
        <v>2657</v>
      </c>
      <c r="G786" s="240" t="s">
        <v>4697</v>
      </c>
      <c r="H786" s="240" t="s">
        <v>2268</v>
      </c>
      <c r="I786" s="240" t="s">
        <v>2272</v>
      </c>
      <c r="J786" s="242">
        <v>85800.698000000004</v>
      </c>
      <c r="K786" s="241">
        <v>77442.899999999994</v>
      </c>
      <c r="L786" s="241">
        <v>43212.4</v>
      </c>
      <c r="M786" s="241">
        <v>38945.699999999997</v>
      </c>
      <c r="N786" s="241">
        <v>43876.1</v>
      </c>
      <c r="O786" s="241">
        <v>53552.6</v>
      </c>
      <c r="P786" s="241">
        <v>49703.4</v>
      </c>
      <c r="Q786" s="241">
        <v>34520.699999999997</v>
      </c>
      <c r="R786" s="241">
        <v>56438.400000000001</v>
      </c>
      <c r="S786" s="241">
        <v>86128.4</v>
      </c>
      <c r="T786" s="237">
        <v>74601</v>
      </c>
      <c r="U786" s="237">
        <v>65852.5</v>
      </c>
      <c r="V786" s="237">
        <v>59467.7</v>
      </c>
      <c r="W786" s="237">
        <v>55115.3</v>
      </c>
      <c r="X786" s="237">
        <v>52372.6</v>
      </c>
      <c r="Y786" s="242" t="s">
        <v>2273</v>
      </c>
      <c r="Z786" s="242" t="s">
        <v>2273</v>
      </c>
      <c r="AA786" s="242" t="s">
        <v>2273</v>
      </c>
      <c r="AB786" s="242" t="s">
        <v>2273</v>
      </c>
      <c r="AC786" s="242" t="s">
        <v>2273</v>
      </c>
      <c r="AD786" s="242" t="s">
        <v>2273</v>
      </c>
      <c r="AE786" s="242" t="s">
        <v>2273</v>
      </c>
      <c r="AF786" s="242" t="s">
        <v>2273</v>
      </c>
      <c r="AG786" s="242" t="s">
        <v>2273</v>
      </c>
      <c r="AH786" s="242" t="s">
        <v>2273</v>
      </c>
      <c r="AI786" s="242" t="s">
        <v>2273</v>
      </c>
      <c r="AJ786" s="242" t="s">
        <v>2273</v>
      </c>
      <c r="AK786" s="242" t="s">
        <v>2273</v>
      </c>
      <c r="AL786" s="242" t="s">
        <v>2273</v>
      </c>
      <c r="AM786" s="242" t="s">
        <v>2273</v>
      </c>
      <c r="AN786" s="242" t="s">
        <v>2273</v>
      </c>
      <c r="AO786" s="242" t="s">
        <v>2273</v>
      </c>
      <c r="AP786" s="242" t="s">
        <v>2273</v>
      </c>
      <c r="AQ786" s="242" t="s">
        <v>2273</v>
      </c>
      <c r="AR786" s="242" t="s">
        <v>2273</v>
      </c>
      <c r="AS786" s="242" t="s">
        <v>2273</v>
      </c>
      <c r="AT786" s="242" t="s">
        <v>2273</v>
      </c>
      <c r="AU786" s="242" t="s">
        <v>2273</v>
      </c>
    </row>
    <row r="787" spans="2:47" ht="31.5" hidden="1">
      <c r="B787" s="234" t="s">
        <v>4698</v>
      </c>
      <c r="C787" s="235" t="s">
        <v>4699</v>
      </c>
      <c r="D787" s="235" t="s">
        <v>2268</v>
      </c>
      <c r="E787" s="235" t="s">
        <v>2268</v>
      </c>
      <c r="F787" s="235" t="s">
        <v>2341</v>
      </c>
      <c r="G787" s="235" t="s">
        <v>4700</v>
      </c>
      <c r="H787" s="235" t="s">
        <v>2268</v>
      </c>
      <c r="I787" s="235" t="s">
        <v>2272</v>
      </c>
      <c r="J787" s="238">
        <v>16.867999999999999</v>
      </c>
      <c r="K787" s="238">
        <v>17.486999999999998</v>
      </c>
      <c r="L787" s="238">
        <v>18.035</v>
      </c>
      <c r="M787" s="238">
        <v>18.532</v>
      </c>
      <c r="N787" s="238">
        <v>19.420000000000002</v>
      </c>
      <c r="O787" s="238">
        <v>20.09</v>
      </c>
      <c r="P787" s="238">
        <v>21.024000000000001</v>
      </c>
      <c r="Q787" s="238">
        <v>22.298999999999999</v>
      </c>
      <c r="R787" s="236">
        <v>23.5</v>
      </c>
      <c r="S787" s="236">
        <v>24.8</v>
      </c>
      <c r="T787" s="237">
        <v>26.2</v>
      </c>
      <c r="U787" s="237">
        <v>27.9</v>
      </c>
      <c r="V787" s="237">
        <v>29.5</v>
      </c>
      <c r="W787" s="237">
        <v>31.3</v>
      </c>
      <c r="X787" s="237">
        <v>32.9</v>
      </c>
      <c r="Y787" s="237">
        <v>34.6</v>
      </c>
      <c r="Z787" s="237">
        <v>36.1</v>
      </c>
      <c r="AA787" s="237">
        <v>37.5</v>
      </c>
      <c r="AB787" s="238" t="s">
        <v>2273</v>
      </c>
      <c r="AC787" s="238" t="s">
        <v>2273</v>
      </c>
      <c r="AD787" s="238" t="s">
        <v>2273</v>
      </c>
      <c r="AE787" s="238" t="s">
        <v>2273</v>
      </c>
      <c r="AF787" s="238" t="s">
        <v>2273</v>
      </c>
      <c r="AG787" s="238" t="s">
        <v>2273</v>
      </c>
      <c r="AH787" s="238" t="s">
        <v>2273</v>
      </c>
      <c r="AI787" s="238" t="s">
        <v>2273</v>
      </c>
      <c r="AJ787" s="238" t="s">
        <v>2273</v>
      </c>
      <c r="AK787" s="238" t="s">
        <v>2273</v>
      </c>
      <c r="AL787" s="238" t="s">
        <v>2273</v>
      </c>
      <c r="AM787" s="238" t="s">
        <v>2273</v>
      </c>
      <c r="AN787" s="238" t="s">
        <v>2273</v>
      </c>
      <c r="AO787" s="238" t="s">
        <v>2273</v>
      </c>
      <c r="AP787" s="238" t="s">
        <v>2273</v>
      </c>
      <c r="AQ787" s="238" t="s">
        <v>2273</v>
      </c>
      <c r="AR787" s="238" t="s">
        <v>2273</v>
      </c>
      <c r="AS787" s="238" t="s">
        <v>2273</v>
      </c>
      <c r="AT787" s="238" t="s">
        <v>2273</v>
      </c>
      <c r="AU787" s="238" t="s">
        <v>2273</v>
      </c>
    </row>
    <row r="788" spans="2:47" ht="73.5" hidden="1">
      <c r="B788" s="239" t="s">
        <v>4701</v>
      </c>
      <c r="C788" s="240" t="s">
        <v>4702</v>
      </c>
      <c r="D788" s="240" t="s">
        <v>2432</v>
      </c>
      <c r="E788" s="240" t="s">
        <v>2458</v>
      </c>
      <c r="F788" s="240" t="s">
        <v>4703</v>
      </c>
      <c r="G788" s="240" t="s">
        <v>4704</v>
      </c>
      <c r="H788" s="240" t="s">
        <v>2268</v>
      </c>
      <c r="I788" s="240" t="s">
        <v>2272</v>
      </c>
      <c r="J788" s="242">
        <v>15146709.650081804</v>
      </c>
      <c r="K788" s="242">
        <v>20800832.989919208</v>
      </c>
      <c r="L788" s="242">
        <v>24612974.622157775</v>
      </c>
      <c r="M788" s="242">
        <v>28298245.667617679</v>
      </c>
      <c r="N788" s="242">
        <v>32904484.557232533</v>
      </c>
      <c r="O788" s="242">
        <v>34359220.47790762</v>
      </c>
      <c r="P788" s="242">
        <v>42539272.878818795</v>
      </c>
      <c r="Q788" s="241">
        <v>48798232.491087154</v>
      </c>
      <c r="R788" s="241">
        <v>50503030.076846637</v>
      </c>
      <c r="S788" s="241">
        <v>51754622.60736236</v>
      </c>
      <c r="T788" s="237">
        <v>53858859.008135453</v>
      </c>
      <c r="U788" s="237">
        <v>57013580.61385899</v>
      </c>
      <c r="V788" s="237">
        <v>59721716.493202612</v>
      </c>
      <c r="W788" s="237">
        <v>62759041.011766396</v>
      </c>
      <c r="X788" s="237">
        <v>67057038.793231629</v>
      </c>
      <c r="Y788" s="242" t="s">
        <v>2273</v>
      </c>
      <c r="Z788" s="242" t="s">
        <v>2273</v>
      </c>
      <c r="AA788" s="242" t="s">
        <v>2273</v>
      </c>
      <c r="AB788" s="242" t="s">
        <v>2273</v>
      </c>
      <c r="AC788" s="242" t="s">
        <v>2273</v>
      </c>
      <c r="AD788" s="242" t="s">
        <v>2273</v>
      </c>
      <c r="AE788" s="242" t="s">
        <v>2273</v>
      </c>
      <c r="AF788" s="242" t="s">
        <v>2273</v>
      </c>
      <c r="AG788" s="242" t="s">
        <v>2273</v>
      </c>
      <c r="AH788" s="242" t="s">
        <v>2273</v>
      </c>
      <c r="AI788" s="242" t="s">
        <v>2273</v>
      </c>
      <c r="AJ788" s="242" t="s">
        <v>2273</v>
      </c>
      <c r="AK788" s="242" t="s">
        <v>2273</v>
      </c>
      <c r="AL788" s="242" t="s">
        <v>2273</v>
      </c>
      <c r="AM788" s="242" t="s">
        <v>2273</v>
      </c>
      <c r="AN788" s="242" t="s">
        <v>2273</v>
      </c>
      <c r="AO788" s="242" t="s">
        <v>2273</v>
      </c>
      <c r="AP788" s="242" t="s">
        <v>2273</v>
      </c>
      <c r="AQ788" s="242" t="s">
        <v>2273</v>
      </c>
      <c r="AR788" s="242" t="s">
        <v>2273</v>
      </c>
      <c r="AS788" s="242" t="s">
        <v>2273</v>
      </c>
      <c r="AT788" s="242" t="s">
        <v>2273</v>
      </c>
      <c r="AU788" s="242" t="s">
        <v>2273</v>
      </c>
    </row>
    <row r="789" spans="2:47" ht="63" hidden="1">
      <c r="B789" s="234" t="s">
        <v>4705</v>
      </c>
      <c r="C789" s="235" t="s">
        <v>4706</v>
      </c>
      <c r="D789" s="235" t="s">
        <v>2268</v>
      </c>
      <c r="E789" s="235" t="s">
        <v>2268</v>
      </c>
      <c r="F789" s="235" t="s">
        <v>4707</v>
      </c>
      <c r="G789" s="235" t="s">
        <v>4708</v>
      </c>
      <c r="H789" s="235" t="s">
        <v>2268</v>
      </c>
      <c r="I789" s="235" t="s">
        <v>2272</v>
      </c>
      <c r="J789" s="238">
        <v>16.89136797926971</v>
      </c>
      <c r="K789" s="238">
        <v>37.329053441034745</v>
      </c>
      <c r="L789" s="238">
        <v>18.326870054127454</v>
      </c>
      <c r="M789" s="238">
        <v>14.972879556550001</v>
      </c>
      <c r="N789" s="238">
        <v>16.27747155678232</v>
      </c>
      <c r="O789" s="238">
        <v>4.4210870957263726</v>
      </c>
      <c r="P789" s="238">
        <v>23.807444660075472</v>
      </c>
      <c r="Q789" s="236">
        <v>14.713367645230324</v>
      </c>
      <c r="R789" s="236">
        <v>3.4935642106932008</v>
      </c>
      <c r="S789" s="236">
        <v>2.4782523516138966</v>
      </c>
      <c r="T789" s="237">
        <v>4.0657941160868516</v>
      </c>
      <c r="U789" s="237">
        <v>5.8573866283483822</v>
      </c>
      <c r="V789" s="237">
        <v>4.7499838638187963</v>
      </c>
      <c r="W789" s="237">
        <v>5.0857957488704919</v>
      </c>
      <c r="X789" s="237">
        <v>6.8484121366026329</v>
      </c>
      <c r="Y789" s="238" t="s">
        <v>2273</v>
      </c>
      <c r="Z789" s="238" t="s">
        <v>2273</v>
      </c>
      <c r="AA789" s="238" t="s">
        <v>2273</v>
      </c>
      <c r="AB789" s="238" t="s">
        <v>2273</v>
      </c>
      <c r="AC789" s="238" t="s">
        <v>2273</v>
      </c>
      <c r="AD789" s="238" t="s">
        <v>2273</v>
      </c>
      <c r="AE789" s="238" t="s">
        <v>2273</v>
      </c>
      <c r="AF789" s="238" t="s">
        <v>2273</v>
      </c>
      <c r="AG789" s="238" t="s">
        <v>2273</v>
      </c>
      <c r="AH789" s="238" t="s">
        <v>2273</v>
      </c>
      <c r="AI789" s="238" t="s">
        <v>2273</v>
      </c>
      <c r="AJ789" s="238" t="s">
        <v>2273</v>
      </c>
      <c r="AK789" s="238" t="s">
        <v>2273</v>
      </c>
      <c r="AL789" s="238" t="s">
        <v>2273</v>
      </c>
      <c r="AM789" s="238" t="s">
        <v>2273</v>
      </c>
      <c r="AN789" s="238" t="s">
        <v>2273</v>
      </c>
      <c r="AO789" s="238" t="s">
        <v>2273</v>
      </c>
      <c r="AP789" s="238" t="s">
        <v>2273</v>
      </c>
      <c r="AQ789" s="238" t="s">
        <v>2273</v>
      </c>
      <c r="AR789" s="238" t="s">
        <v>2273</v>
      </c>
      <c r="AS789" s="238" t="s">
        <v>2273</v>
      </c>
      <c r="AT789" s="238" t="s">
        <v>2273</v>
      </c>
      <c r="AU789" s="238" t="s">
        <v>2273</v>
      </c>
    </row>
    <row r="790" spans="2:47" ht="63" hidden="1">
      <c r="B790" s="239" t="s">
        <v>4709</v>
      </c>
      <c r="C790" s="240" t="s">
        <v>4710</v>
      </c>
      <c r="D790" s="240" t="s">
        <v>2483</v>
      </c>
      <c r="E790" s="240" t="s">
        <v>2458</v>
      </c>
      <c r="F790" s="240" t="s">
        <v>4707</v>
      </c>
      <c r="G790" s="240" t="s">
        <v>4704</v>
      </c>
      <c r="H790" s="240" t="s">
        <v>2268</v>
      </c>
      <c r="I790" s="240" t="s">
        <v>2272</v>
      </c>
      <c r="J790" s="242">
        <v>13832.832625253648</v>
      </c>
      <c r="K790" s="242">
        <v>19756.879478286548</v>
      </c>
      <c r="L790" s="242">
        <v>21763.048954008034</v>
      </c>
      <c r="M790" s="242">
        <v>24378.909357487766</v>
      </c>
      <c r="N790" s="242">
        <v>29093.245192627437</v>
      </c>
      <c r="O790" s="242">
        <v>31231.017646992772</v>
      </c>
      <c r="P790" s="242">
        <v>36503.195696444047</v>
      </c>
      <c r="Q790" s="241">
        <v>41345.119983072051</v>
      </c>
      <c r="R790" s="241">
        <v>44147.613252388277</v>
      </c>
      <c r="S790" s="241">
        <v>39877.543535868979</v>
      </c>
      <c r="T790" s="237">
        <v>42160.929349693048</v>
      </c>
      <c r="U790" s="237">
        <v>47746.906967963791</v>
      </c>
      <c r="V790" s="237">
        <v>52571.933532748779</v>
      </c>
      <c r="W790" s="237">
        <v>56034.858046219997</v>
      </c>
      <c r="X790" s="237">
        <v>58951.242895148687</v>
      </c>
      <c r="Y790" s="242" t="s">
        <v>2273</v>
      </c>
      <c r="Z790" s="242" t="s">
        <v>2273</v>
      </c>
      <c r="AA790" s="242" t="s">
        <v>2273</v>
      </c>
      <c r="AB790" s="242" t="s">
        <v>2273</v>
      </c>
      <c r="AC790" s="242" t="s">
        <v>2273</v>
      </c>
      <c r="AD790" s="242" t="s">
        <v>2273</v>
      </c>
      <c r="AE790" s="242" t="s">
        <v>2273</v>
      </c>
      <c r="AF790" s="242" t="s">
        <v>2273</v>
      </c>
      <c r="AG790" s="242" t="s">
        <v>2273</v>
      </c>
      <c r="AH790" s="242" t="s">
        <v>2273</v>
      </c>
      <c r="AI790" s="242" t="s">
        <v>2273</v>
      </c>
      <c r="AJ790" s="242" t="s">
        <v>2273</v>
      </c>
      <c r="AK790" s="242" t="s">
        <v>2273</v>
      </c>
      <c r="AL790" s="242" t="s">
        <v>2273</v>
      </c>
      <c r="AM790" s="242" t="s">
        <v>2273</v>
      </c>
      <c r="AN790" s="242" t="s">
        <v>2273</v>
      </c>
      <c r="AO790" s="242" t="s">
        <v>2273</v>
      </c>
      <c r="AP790" s="242" t="s">
        <v>2273</v>
      </c>
      <c r="AQ790" s="242" t="s">
        <v>2273</v>
      </c>
      <c r="AR790" s="242" t="s">
        <v>2273</v>
      </c>
      <c r="AS790" s="242" t="s">
        <v>2273</v>
      </c>
      <c r="AT790" s="242" t="s">
        <v>2273</v>
      </c>
      <c r="AU790" s="242" t="s">
        <v>2273</v>
      </c>
    </row>
    <row r="791" spans="2:47" ht="63" hidden="1">
      <c r="B791" s="234" t="s">
        <v>4711</v>
      </c>
      <c r="C791" s="235" t="s">
        <v>4712</v>
      </c>
      <c r="D791" s="235" t="s">
        <v>2268</v>
      </c>
      <c r="E791" s="235" t="s">
        <v>2268</v>
      </c>
      <c r="F791" s="235" t="s">
        <v>4707</v>
      </c>
      <c r="G791" s="235" t="s">
        <v>4713</v>
      </c>
      <c r="H791" s="235" t="s">
        <v>2268</v>
      </c>
      <c r="I791" s="235" t="s">
        <v>2272</v>
      </c>
      <c r="J791" s="238">
        <v>15.3902350295541</v>
      </c>
      <c r="K791" s="238">
        <v>35.601613398582209</v>
      </c>
      <c r="L791" s="238">
        <v>17.496615840272824</v>
      </c>
      <c r="M791" s="238">
        <v>13.867216240697289</v>
      </c>
      <c r="N791" s="238">
        <v>14.05901157052989</v>
      </c>
      <c r="O791" s="238">
        <v>2.9006384898687676</v>
      </c>
      <c r="P791" s="238">
        <v>23.332378832655042</v>
      </c>
      <c r="Q791" s="236">
        <v>14.098044481981553</v>
      </c>
      <c r="R791" s="236">
        <v>0.96907646998785069</v>
      </c>
      <c r="S791" s="236">
        <v>-2.5676752759438259</v>
      </c>
      <c r="T791" s="237">
        <v>1.600868772060049</v>
      </c>
      <c r="U791" s="237">
        <v>5.1936806201968277</v>
      </c>
      <c r="V791" s="237">
        <v>3.668699868519032</v>
      </c>
      <c r="W791" s="237">
        <v>3.8596283009355359</v>
      </c>
      <c r="X791" s="237">
        <v>5.4446471693266885</v>
      </c>
      <c r="Y791" s="238" t="s">
        <v>2273</v>
      </c>
      <c r="Z791" s="238" t="s">
        <v>2273</v>
      </c>
      <c r="AA791" s="238" t="s">
        <v>2273</v>
      </c>
      <c r="AB791" s="238" t="s">
        <v>2273</v>
      </c>
      <c r="AC791" s="238" t="s">
        <v>2273</v>
      </c>
      <c r="AD791" s="238" t="s">
        <v>2273</v>
      </c>
      <c r="AE791" s="238" t="s">
        <v>2273</v>
      </c>
      <c r="AF791" s="238" t="s">
        <v>2273</v>
      </c>
      <c r="AG791" s="238" t="s">
        <v>2273</v>
      </c>
      <c r="AH791" s="238" t="s">
        <v>2273</v>
      </c>
      <c r="AI791" s="238" t="s">
        <v>2273</v>
      </c>
      <c r="AJ791" s="238" t="s">
        <v>2273</v>
      </c>
      <c r="AK791" s="238" t="s">
        <v>2273</v>
      </c>
      <c r="AL791" s="238" t="s">
        <v>2273</v>
      </c>
      <c r="AM791" s="238" t="s">
        <v>2273</v>
      </c>
      <c r="AN791" s="238" t="s">
        <v>2273</v>
      </c>
      <c r="AO791" s="238" t="s">
        <v>2273</v>
      </c>
      <c r="AP791" s="238" t="s">
        <v>2273</v>
      </c>
      <c r="AQ791" s="238" t="s">
        <v>2273</v>
      </c>
      <c r="AR791" s="238" t="s">
        <v>2273</v>
      </c>
      <c r="AS791" s="238" t="s">
        <v>2273</v>
      </c>
      <c r="AT791" s="238" t="s">
        <v>2273</v>
      </c>
      <c r="AU791" s="238" t="s">
        <v>2273</v>
      </c>
    </row>
    <row r="792" spans="2:47" ht="283.5" hidden="1">
      <c r="B792" s="239" t="s">
        <v>4714</v>
      </c>
      <c r="C792" s="240" t="s">
        <v>4715</v>
      </c>
      <c r="D792" s="240" t="s">
        <v>2483</v>
      </c>
      <c r="E792" s="240" t="s">
        <v>2458</v>
      </c>
      <c r="F792" s="240" t="s">
        <v>2488</v>
      </c>
      <c r="G792" s="240" t="s">
        <v>4716</v>
      </c>
      <c r="H792" s="240" t="s">
        <v>2490</v>
      </c>
      <c r="I792" s="240" t="s">
        <v>2272</v>
      </c>
      <c r="J792" s="242">
        <v>-20181.8</v>
      </c>
      <c r="K792" s="242">
        <v>-19918.8</v>
      </c>
      <c r="L792" s="242">
        <v>-19040.5</v>
      </c>
      <c r="M792" s="242">
        <v>-19103.2</v>
      </c>
      <c r="N792" s="242">
        <v>-21590.7</v>
      </c>
      <c r="O792" s="242">
        <v>-21121.8</v>
      </c>
      <c r="P792" s="242">
        <v>-21129.599999999999</v>
      </c>
      <c r="Q792" s="242">
        <v>-22927.8</v>
      </c>
      <c r="R792" s="242">
        <v>-22931.3</v>
      </c>
      <c r="S792" s="242" t="s">
        <v>2273</v>
      </c>
      <c r="T792" s="242" t="s">
        <v>2273</v>
      </c>
      <c r="U792" s="242" t="s">
        <v>2273</v>
      </c>
      <c r="V792" s="242" t="s">
        <v>2273</v>
      </c>
      <c r="W792" s="242" t="s">
        <v>2273</v>
      </c>
      <c r="X792" s="242" t="s">
        <v>2273</v>
      </c>
      <c r="Y792" s="242" t="s">
        <v>2273</v>
      </c>
      <c r="Z792" s="242" t="s">
        <v>2273</v>
      </c>
      <c r="AA792" s="242" t="s">
        <v>2273</v>
      </c>
      <c r="AB792" s="242" t="s">
        <v>2273</v>
      </c>
      <c r="AC792" s="242" t="s">
        <v>2273</v>
      </c>
      <c r="AD792" s="242" t="s">
        <v>2273</v>
      </c>
      <c r="AE792" s="242" t="s">
        <v>2273</v>
      </c>
      <c r="AF792" s="242" t="s">
        <v>2273</v>
      </c>
      <c r="AG792" s="242" t="s">
        <v>2273</v>
      </c>
      <c r="AH792" s="242" t="s">
        <v>2273</v>
      </c>
      <c r="AI792" s="242" t="s">
        <v>2273</v>
      </c>
      <c r="AJ792" s="242" t="s">
        <v>2273</v>
      </c>
      <c r="AK792" s="242" t="s">
        <v>2273</v>
      </c>
      <c r="AL792" s="242" t="s">
        <v>2273</v>
      </c>
      <c r="AM792" s="242" t="s">
        <v>2273</v>
      </c>
      <c r="AN792" s="242" t="s">
        <v>2273</v>
      </c>
      <c r="AO792" s="242" t="s">
        <v>2273</v>
      </c>
      <c r="AP792" s="242" t="s">
        <v>2273</v>
      </c>
      <c r="AQ792" s="242" t="s">
        <v>2273</v>
      </c>
      <c r="AR792" s="242" t="s">
        <v>2273</v>
      </c>
      <c r="AS792" s="242" t="s">
        <v>2273</v>
      </c>
      <c r="AT792" s="242" t="s">
        <v>2273</v>
      </c>
      <c r="AU792" s="242" t="s">
        <v>2273</v>
      </c>
    </row>
    <row r="793" spans="2:47" ht="283.5" hidden="1">
      <c r="B793" s="234" t="s">
        <v>4717</v>
      </c>
      <c r="C793" s="235" t="s">
        <v>4718</v>
      </c>
      <c r="D793" s="235" t="s">
        <v>2268</v>
      </c>
      <c r="E793" s="235" t="s">
        <v>2268</v>
      </c>
      <c r="F793" s="235" t="s">
        <v>2268</v>
      </c>
      <c r="G793" s="235" t="s">
        <v>4719</v>
      </c>
      <c r="H793" s="235" t="s">
        <v>2490</v>
      </c>
      <c r="I793" s="235" t="s">
        <v>2272</v>
      </c>
      <c r="J793" s="238">
        <v>-1.038</v>
      </c>
      <c r="K793" s="238">
        <v>-0.96599999999999997</v>
      </c>
      <c r="L793" s="238">
        <v>-0.92</v>
      </c>
      <c r="M793" s="238">
        <v>-0.92200000000000004</v>
      </c>
      <c r="N793" s="238">
        <v>-0.89</v>
      </c>
      <c r="O793" s="238">
        <v>-0.86299999999999999</v>
      </c>
      <c r="P793" s="238">
        <v>-0.83299999999999996</v>
      </c>
      <c r="Q793" s="238">
        <v>-0.76700000000000002</v>
      </c>
      <c r="R793" s="238">
        <v>-0.76700000000000002</v>
      </c>
      <c r="S793" s="238" t="s">
        <v>2273</v>
      </c>
      <c r="T793" s="238" t="s">
        <v>2273</v>
      </c>
      <c r="U793" s="238" t="s">
        <v>2273</v>
      </c>
      <c r="V793" s="238" t="s">
        <v>2273</v>
      </c>
      <c r="W793" s="238" t="s">
        <v>2273</v>
      </c>
      <c r="X793" s="238" t="s">
        <v>2273</v>
      </c>
      <c r="Y793" s="238" t="s">
        <v>2273</v>
      </c>
      <c r="Z793" s="238" t="s">
        <v>2273</v>
      </c>
      <c r="AA793" s="238" t="s">
        <v>2273</v>
      </c>
      <c r="AB793" s="238" t="s">
        <v>2273</v>
      </c>
      <c r="AC793" s="238" t="s">
        <v>2273</v>
      </c>
      <c r="AD793" s="238" t="s">
        <v>2273</v>
      </c>
      <c r="AE793" s="238" t="s">
        <v>2273</v>
      </c>
      <c r="AF793" s="238" t="s">
        <v>2273</v>
      </c>
      <c r="AG793" s="238" t="s">
        <v>2273</v>
      </c>
      <c r="AH793" s="238" t="s">
        <v>2273</v>
      </c>
      <c r="AI793" s="238" t="s">
        <v>2273</v>
      </c>
      <c r="AJ793" s="238" t="s">
        <v>2273</v>
      </c>
      <c r="AK793" s="238" t="s">
        <v>2273</v>
      </c>
      <c r="AL793" s="238" t="s">
        <v>2273</v>
      </c>
      <c r="AM793" s="238" t="s">
        <v>2273</v>
      </c>
      <c r="AN793" s="238" t="s">
        <v>2273</v>
      </c>
      <c r="AO793" s="238" t="s">
        <v>2273</v>
      </c>
      <c r="AP793" s="238" t="s">
        <v>2273</v>
      </c>
      <c r="AQ793" s="238" t="s">
        <v>2273</v>
      </c>
      <c r="AR793" s="238" t="s">
        <v>2273</v>
      </c>
      <c r="AS793" s="238" t="s">
        <v>2273</v>
      </c>
      <c r="AT793" s="238" t="s">
        <v>2273</v>
      </c>
      <c r="AU793" s="238" t="s">
        <v>2273</v>
      </c>
    </row>
    <row r="794" spans="2:47" ht="42" hidden="1">
      <c r="B794" s="239" t="s">
        <v>4720</v>
      </c>
      <c r="C794" s="240" t="s">
        <v>4721</v>
      </c>
      <c r="D794" s="240" t="s">
        <v>2483</v>
      </c>
      <c r="E794" s="240" t="s">
        <v>2433</v>
      </c>
      <c r="F794" s="240" t="s">
        <v>2269</v>
      </c>
      <c r="G794" s="240" t="s">
        <v>4722</v>
      </c>
      <c r="H794" s="240" t="s">
        <v>2268</v>
      </c>
      <c r="I794" s="240" t="s">
        <v>2272</v>
      </c>
      <c r="J794" s="241">
        <v>-55.264400000000002</v>
      </c>
      <c r="K794" s="241">
        <v>-14.3238</v>
      </c>
      <c r="L794" s="241">
        <v>-13.3809</v>
      </c>
      <c r="M794" s="241">
        <v>-1.9973000000000001</v>
      </c>
      <c r="N794" s="241">
        <v>17.183900000000001</v>
      </c>
      <c r="O794" s="241">
        <v>8.1468000000000007</v>
      </c>
      <c r="P794" s="241">
        <v>19.988299999999999</v>
      </c>
      <c r="Q794" s="241">
        <v>-6.3677000000000001</v>
      </c>
      <c r="R794" s="241">
        <v>0.64329999999999998</v>
      </c>
      <c r="S794" s="241">
        <v>32.147599999999997</v>
      </c>
      <c r="T794" s="237">
        <v>55.603800000000007</v>
      </c>
      <c r="U794" s="237">
        <v>46.390500000000003</v>
      </c>
      <c r="V794" s="237">
        <v>34.355900000000005</v>
      </c>
      <c r="W794" s="237">
        <v>31.813099999999999</v>
      </c>
      <c r="X794" s="237">
        <v>13.6135</v>
      </c>
      <c r="Y794" s="242" t="s">
        <v>2273</v>
      </c>
      <c r="Z794" s="242" t="s">
        <v>2273</v>
      </c>
      <c r="AA794" s="242" t="s">
        <v>2273</v>
      </c>
      <c r="AB794" s="242" t="s">
        <v>2273</v>
      </c>
      <c r="AC794" s="242" t="s">
        <v>2273</v>
      </c>
      <c r="AD794" s="242" t="s">
        <v>2273</v>
      </c>
      <c r="AE794" s="242" t="s">
        <v>2273</v>
      </c>
      <c r="AF794" s="242" t="s">
        <v>2273</v>
      </c>
      <c r="AG794" s="242" t="s">
        <v>2273</v>
      </c>
      <c r="AH794" s="242" t="s">
        <v>2273</v>
      </c>
      <c r="AI794" s="242" t="s">
        <v>2273</v>
      </c>
      <c r="AJ794" s="242" t="s">
        <v>2273</v>
      </c>
      <c r="AK794" s="242" t="s">
        <v>2273</v>
      </c>
      <c r="AL794" s="242" t="s">
        <v>2273</v>
      </c>
      <c r="AM794" s="242" t="s">
        <v>2273</v>
      </c>
      <c r="AN794" s="242" t="s">
        <v>2273</v>
      </c>
      <c r="AO794" s="242" t="s">
        <v>2273</v>
      </c>
      <c r="AP794" s="242" t="s">
        <v>2273</v>
      </c>
      <c r="AQ794" s="242" t="s">
        <v>2273</v>
      </c>
      <c r="AR794" s="242" t="s">
        <v>2273</v>
      </c>
      <c r="AS794" s="242" t="s">
        <v>2273</v>
      </c>
      <c r="AT794" s="242" t="s">
        <v>2273</v>
      </c>
      <c r="AU794" s="242" t="s">
        <v>2273</v>
      </c>
    </row>
    <row r="795" spans="2:47" ht="52.5" hidden="1">
      <c r="B795" s="234" t="s">
        <v>4723</v>
      </c>
      <c r="C795" s="235" t="s">
        <v>4724</v>
      </c>
      <c r="D795" s="235" t="s">
        <v>2268</v>
      </c>
      <c r="E795" s="235" t="s">
        <v>2268</v>
      </c>
      <c r="F795" s="235" t="s">
        <v>2425</v>
      </c>
      <c r="G795" s="235" t="s">
        <v>4725</v>
      </c>
      <c r="H795" s="235" t="s">
        <v>2268</v>
      </c>
      <c r="I795" s="235" t="s">
        <v>2272</v>
      </c>
      <c r="J795" s="238">
        <v>0</v>
      </c>
      <c r="K795" s="238">
        <v>0</v>
      </c>
      <c r="L795" s="238">
        <v>0</v>
      </c>
      <c r="M795" s="238">
        <v>0</v>
      </c>
      <c r="N795" s="238">
        <v>0</v>
      </c>
      <c r="O795" s="238">
        <v>0</v>
      </c>
      <c r="P795" s="238">
        <v>6.8372192382328676E-15</v>
      </c>
      <c r="Q795" s="238">
        <v>-6.8992622095792898E-15</v>
      </c>
      <c r="R795" s="238">
        <v>6.6180641314556008E-15</v>
      </c>
      <c r="S795" s="236">
        <v>0</v>
      </c>
      <c r="T795" s="237">
        <v>0</v>
      </c>
      <c r="U795" s="237">
        <v>0</v>
      </c>
      <c r="V795" s="237">
        <v>0</v>
      </c>
      <c r="W795" s="237">
        <v>0</v>
      </c>
      <c r="X795" s="237">
        <v>0</v>
      </c>
      <c r="Y795" s="238" t="s">
        <v>2273</v>
      </c>
      <c r="Z795" s="238" t="s">
        <v>2273</v>
      </c>
      <c r="AA795" s="238" t="s">
        <v>2273</v>
      </c>
      <c r="AB795" s="238" t="s">
        <v>2273</v>
      </c>
      <c r="AC795" s="238" t="s">
        <v>2273</v>
      </c>
      <c r="AD795" s="238" t="s">
        <v>2273</v>
      </c>
      <c r="AE795" s="238" t="s">
        <v>2273</v>
      </c>
      <c r="AF795" s="238" t="s">
        <v>2273</v>
      </c>
      <c r="AG795" s="238" t="s">
        <v>2273</v>
      </c>
      <c r="AH795" s="238" t="s">
        <v>2273</v>
      </c>
      <c r="AI795" s="238" t="s">
        <v>2273</v>
      </c>
      <c r="AJ795" s="238" t="s">
        <v>2273</v>
      </c>
      <c r="AK795" s="238" t="s">
        <v>2273</v>
      </c>
      <c r="AL795" s="238" t="s">
        <v>2273</v>
      </c>
      <c r="AM795" s="238" t="s">
        <v>2273</v>
      </c>
      <c r="AN795" s="238" t="s">
        <v>2273</v>
      </c>
      <c r="AO795" s="238" t="s">
        <v>2273</v>
      </c>
      <c r="AP795" s="238" t="s">
        <v>2273</v>
      </c>
      <c r="AQ795" s="238" t="s">
        <v>2273</v>
      </c>
      <c r="AR795" s="238" t="s">
        <v>2273</v>
      </c>
      <c r="AS795" s="238" t="s">
        <v>2273</v>
      </c>
      <c r="AT795" s="238" t="s">
        <v>2273</v>
      </c>
      <c r="AU795" s="238" t="s">
        <v>2273</v>
      </c>
    </row>
    <row r="796" spans="2:47" ht="31.5" hidden="1">
      <c r="B796" s="239" t="s">
        <v>4726</v>
      </c>
      <c r="C796" s="240" t="s">
        <v>4727</v>
      </c>
      <c r="D796" s="240" t="s">
        <v>2268</v>
      </c>
      <c r="E796" s="240" t="s">
        <v>2268</v>
      </c>
      <c r="F796" s="240" t="s">
        <v>2425</v>
      </c>
      <c r="G796" s="240" t="s">
        <v>4229</v>
      </c>
      <c r="H796" s="240" t="s">
        <v>2268</v>
      </c>
      <c r="I796" s="240" t="s">
        <v>2272</v>
      </c>
      <c r="J796" s="242">
        <v>4.5747635715788659</v>
      </c>
      <c r="K796" s="242">
        <v>3.669203079492811</v>
      </c>
      <c r="L796" s="242">
        <v>2.989245157233178</v>
      </c>
      <c r="M796" s="242">
        <v>3.1088831043923015</v>
      </c>
      <c r="N796" s="242">
        <v>2.5053723212195456</v>
      </c>
      <c r="O796" s="242">
        <v>4.0784830856267273</v>
      </c>
      <c r="P796" s="242">
        <v>3.9219148851557861</v>
      </c>
      <c r="Q796" s="242">
        <v>-2.1185485929773762</v>
      </c>
      <c r="R796" s="242">
        <v>3.5736918799364581</v>
      </c>
      <c r="S796" s="241">
        <v>2.4669409686643107</v>
      </c>
      <c r="T796" s="237">
        <v>1.5467118627160659</v>
      </c>
      <c r="U796" s="237">
        <v>1.566641545466152</v>
      </c>
      <c r="V796" s="237">
        <v>3.3167291442861568</v>
      </c>
      <c r="W796" s="237">
        <v>1.9924197550463374</v>
      </c>
      <c r="X796" s="237">
        <v>2.3959320221393243</v>
      </c>
      <c r="Y796" s="242" t="s">
        <v>2273</v>
      </c>
      <c r="Z796" s="242" t="s">
        <v>2273</v>
      </c>
      <c r="AA796" s="242" t="s">
        <v>2273</v>
      </c>
      <c r="AB796" s="242" t="s">
        <v>2273</v>
      </c>
      <c r="AC796" s="242" t="s">
        <v>2273</v>
      </c>
      <c r="AD796" s="242" t="s">
        <v>2273</v>
      </c>
      <c r="AE796" s="242" t="s">
        <v>2273</v>
      </c>
      <c r="AF796" s="242" t="s">
        <v>2273</v>
      </c>
      <c r="AG796" s="242" t="s">
        <v>2273</v>
      </c>
      <c r="AH796" s="242" t="s">
        <v>2273</v>
      </c>
      <c r="AI796" s="242" t="s">
        <v>2273</v>
      </c>
      <c r="AJ796" s="242" t="s">
        <v>2273</v>
      </c>
      <c r="AK796" s="242" t="s">
        <v>2273</v>
      </c>
      <c r="AL796" s="242" t="s">
        <v>2273</v>
      </c>
      <c r="AM796" s="242" t="s">
        <v>2273</v>
      </c>
      <c r="AN796" s="242" t="s">
        <v>2273</v>
      </c>
      <c r="AO796" s="242" t="s">
        <v>2273</v>
      </c>
      <c r="AP796" s="242" t="s">
        <v>2273</v>
      </c>
      <c r="AQ796" s="242" t="s">
        <v>2273</v>
      </c>
      <c r="AR796" s="242" t="s">
        <v>2273</v>
      </c>
      <c r="AS796" s="242" t="s">
        <v>2273</v>
      </c>
      <c r="AT796" s="242" t="s">
        <v>2273</v>
      </c>
      <c r="AU796" s="242" t="s">
        <v>2273</v>
      </c>
    </row>
    <row r="797" spans="2:47" ht="52.5" hidden="1">
      <c r="B797" s="234" t="s">
        <v>4728</v>
      </c>
      <c r="C797" s="235" t="s">
        <v>4729</v>
      </c>
      <c r="D797" s="235" t="s">
        <v>2268</v>
      </c>
      <c r="E797" s="235" t="s">
        <v>2268</v>
      </c>
      <c r="F797" s="235" t="s">
        <v>2425</v>
      </c>
      <c r="G797" s="235" t="s">
        <v>4730</v>
      </c>
      <c r="H797" s="235" t="s">
        <v>2268</v>
      </c>
      <c r="I797" s="235" t="s">
        <v>2272</v>
      </c>
      <c r="J797" s="238">
        <v>21.319837497911831</v>
      </c>
      <c r="K797" s="238">
        <v>21.43810796376771</v>
      </c>
      <c r="L797" s="238">
        <v>21.493025415478833</v>
      </c>
      <c r="M797" s="238">
        <v>21.553856039257045</v>
      </c>
      <c r="N797" s="238">
        <v>21.410007764081481</v>
      </c>
      <c r="O797" s="238">
        <v>21.622055046820403</v>
      </c>
      <c r="P797" s="238">
        <v>21.94727506306857</v>
      </c>
      <c r="Q797" s="238">
        <v>21.677248291560954</v>
      </c>
      <c r="R797" s="238">
        <v>21.536837413746252</v>
      </c>
      <c r="S797" s="236">
        <v>21.501999999999999</v>
      </c>
      <c r="T797" s="237">
        <v>21.509</v>
      </c>
      <c r="U797" s="237">
        <v>21.326000000000001</v>
      </c>
      <c r="V797" s="237">
        <v>21.427</v>
      </c>
      <c r="W797" s="237">
        <v>21.266999999999999</v>
      </c>
      <c r="X797" s="237">
        <v>21.157</v>
      </c>
      <c r="Y797" s="238" t="s">
        <v>2273</v>
      </c>
      <c r="Z797" s="238" t="s">
        <v>2273</v>
      </c>
      <c r="AA797" s="238" t="s">
        <v>2273</v>
      </c>
      <c r="AB797" s="238" t="s">
        <v>2273</v>
      </c>
      <c r="AC797" s="238" t="s">
        <v>2273</v>
      </c>
      <c r="AD797" s="238" t="s">
        <v>2273</v>
      </c>
      <c r="AE797" s="238" t="s">
        <v>2273</v>
      </c>
      <c r="AF797" s="238" t="s">
        <v>2273</v>
      </c>
      <c r="AG797" s="238" t="s">
        <v>2273</v>
      </c>
      <c r="AH797" s="238" t="s">
        <v>2273</v>
      </c>
      <c r="AI797" s="238" t="s">
        <v>2273</v>
      </c>
      <c r="AJ797" s="238" t="s">
        <v>2273</v>
      </c>
      <c r="AK797" s="238" t="s">
        <v>2273</v>
      </c>
      <c r="AL797" s="238" t="s">
        <v>2273</v>
      </c>
      <c r="AM797" s="238" t="s">
        <v>2273</v>
      </c>
      <c r="AN797" s="238" t="s">
        <v>2273</v>
      </c>
      <c r="AO797" s="238" t="s">
        <v>2273</v>
      </c>
      <c r="AP797" s="238" t="s">
        <v>2273</v>
      </c>
      <c r="AQ797" s="238" t="s">
        <v>2273</v>
      </c>
      <c r="AR797" s="238" t="s">
        <v>2273</v>
      </c>
      <c r="AS797" s="238" t="s">
        <v>2273</v>
      </c>
      <c r="AT797" s="238" t="s">
        <v>2273</v>
      </c>
      <c r="AU797" s="238" t="s">
        <v>2273</v>
      </c>
    </row>
    <row r="798" spans="2:47" ht="157.5" hidden="1">
      <c r="B798" s="239" t="s">
        <v>4731</v>
      </c>
      <c r="C798" s="240" t="s">
        <v>4732</v>
      </c>
      <c r="D798" s="240" t="s">
        <v>2268</v>
      </c>
      <c r="E798" s="240" t="s">
        <v>2268</v>
      </c>
      <c r="F798" s="240" t="s">
        <v>2672</v>
      </c>
      <c r="G798" s="240" t="s">
        <v>4733</v>
      </c>
      <c r="H798" s="240" t="s">
        <v>2268</v>
      </c>
      <c r="I798" s="240" t="s">
        <v>2272</v>
      </c>
      <c r="J798" s="242">
        <v>1.8260000000000001</v>
      </c>
      <c r="K798" s="242">
        <v>1.6479999999999999</v>
      </c>
      <c r="L798" s="242">
        <v>1.653</v>
      </c>
      <c r="M798" s="242">
        <v>1.4950000000000001</v>
      </c>
      <c r="N798" s="242">
        <v>1.577</v>
      </c>
      <c r="O798" s="242">
        <v>1.571</v>
      </c>
      <c r="P798" s="242">
        <v>1.5589999999999999</v>
      </c>
      <c r="Q798" s="242">
        <v>1.569</v>
      </c>
      <c r="R798" s="242">
        <v>1.5109999999999999</v>
      </c>
      <c r="S798" s="241">
        <v>1.5</v>
      </c>
      <c r="T798" s="237">
        <v>1.5</v>
      </c>
      <c r="U798" s="237">
        <v>1.5</v>
      </c>
      <c r="V798" s="237">
        <v>1.5</v>
      </c>
      <c r="W798" s="237">
        <v>1.5</v>
      </c>
      <c r="X798" s="237">
        <v>1.5</v>
      </c>
      <c r="Y798" s="237">
        <v>1.5</v>
      </c>
      <c r="Z798" s="237">
        <v>1.6</v>
      </c>
      <c r="AA798" s="237">
        <v>1.6</v>
      </c>
      <c r="AB798" s="237">
        <v>1.6</v>
      </c>
      <c r="AC798" s="237">
        <v>1.6</v>
      </c>
      <c r="AD798" s="242" t="s">
        <v>2273</v>
      </c>
      <c r="AE798" s="242" t="s">
        <v>2273</v>
      </c>
      <c r="AF798" s="242" t="s">
        <v>2273</v>
      </c>
      <c r="AG798" s="242" t="s">
        <v>2273</v>
      </c>
      <c r="AH798" s="242" t="s">
        <v>2273</v>
      </c>
      <c r="AI798" s="242" t="s">
        <v>2273</v>
      </c>
      <c r="AJ798" s="242" t="s">
        <v>2273</v>
      </c>
      <c r="AK798" s="242" t="s">
        <v>2273</v>
      </c>
      <c r="AL798" s="242" t="s">
        <v>2273</v>
      </c>
      <c r="AM798" s="242" t="s">
        <v>2273</v>
      </c>
      <c r="AN798" s="242" t="s">
        <v>2273</v>
      </c>
      <c r="AO798" s="242" t="s">
        <v>2273</v>
      </c>
      <c r="AP798" s="242" t="s">
        <v>2273</v>
      </c>
      <c r="AQ798" s="242" t="s">
        <v>2273</v>
      </c>
      <c r="AR798" s="242" t="s">
        <v>2273</v>
      </c>
      <c r="AS798" s="242" t="s">
        <v>2273</v>
      </c>
      <c r="AT798" s="242" t="s">
        <v>2273</v>
      </c>
      <c r="AU798" s="242" t="s">
        <v>2273</v>
      </c>
    </row>
    <row r="799" spans="2:47" ht="157.5" hidden="1">
      <c r="B799" s="234" t="s">
        <v>4734</v>
      </c>
      <c r="C799" s="235" t="s">
        <v>4735</v>
      </c>
      <c r="D799" s="235" t="s">
        <v>2268</v>
      </c>
      <c r="E799" s="235" t="s">
        <v>2268</v>
      </c>
      <c r="F799" s="235" t="s">
        <v>2682</v>
      </c>
      <c r="G799" s="235" t="s">
        <v>4736</v>
      </c>
      <c r="H799" s="235" t="s">
        <v>4737</v>
      </c>
      <c r="I799" s="235" t="s">
        <v>2272</v>
      </c>
      <c r="J799" s="238">
        <v>4816.7</v>
      </c>
      <c r="K799" s="238">
        <v>4423.6000000000004</v>
      </c>
      <c r="L799" s="238">
        <v>4507</v>
      </c>
      <c r="M799" s="238">
        <v>4221.5</v>
      </c>
      <c r="N799" s="238">
        <v>4448.8</v>
      </c>
      <c r="O799" s="238">
        <v>4430.6000000000004</v>
      </c>
      <c r="P799" s="238">
        <v>4366</v>
      </c>
      <c r="Q799" s="236">
        <v>4333</v>
      </c>
      <c r="R799" s="236">
        <v>4383</v>
      </c>
      <c r="S799" s="236">
        <v>4454</v>
      </c>
      <c r="T799" s="237">
        <v>4548</v>
      </c>
      <c r="U799" s="237">
        <v>4571</v>
      </c>
      <c r="V799" s="237">
        <v>4669</v>
      </c>
      <c r="W799" s="237">
        <v>4727</v>
      </c>
      <c r="X799" s="237">
        <v>4780</v>
      </c>
      <c r="Y799" s="237">
        <v>4838</v>
      </c>
      <c r="Z799" s="237">
        <v>4890</v>
      </c>
      <c r="AA799" s="237">
        <v>4962</v>
      </c>
      <c r="AB799" s="237">
        <v>5027</v>
      </c>
      <c r="AC799" s="237">
        <v>5082</v>
      </c>
      <c r="AD799" s="238" t="s">
        <v>2273</v>
      </c>
      <c r="AE799" s="238" t="s">
        <v>2273</v>
      </c>
      <c r="AF799" s="238" t="s">
        <v>2273</v>
      </c>
      <c r="AG799" s="238" t="s">
        <v>2273</v>
      </c>
      <c r="AH799" s="238" t="s">
        <v>2273</v>
      </c>
      <c r="AI799" s="238" t="s">
        <v>2273</v>
      </c>
      <c r="AJ799" s="238" t="s">
        <v>2273</v>
      </c>
      <c r="AK799" s="238" t="s">
        <v>2273</v>
      </c>
      <c r="AL799" s="238" t="s">
        <v>2273</v>
      </c>
      <c r="AM799" s="238" t="s">
        <v>2273</v>
      </c>
      <c r="AN799" s="238" t="s">
        <v>2273</v>
      </c>
      <c r="AO799" s="238" t="s">
        <v>2273</v>
      </c>
      <c r="AP799" s="238" t="s">
        <v>2273</v>
      </c>
      <c r="AQ799" s="238" t="s">
        <v>2273</v>
      </c>
      <c r="AR799" s="238" t="s">
        <v>2273</v>
      </c>
      <c r="AS799" s="238" t="s">
        <v>2273</v>
      </c>
      <c r="AT799" s="238" t="s">
        <v>2273</v>
      </c>
      <c r="AU799" s="238" t="s">
        <v>2273</v>
      </c>
    </row>
    <row r="800" spans="2:47" ht="126" hidden="1">
      <c r="B800" s="239" t="s">
        <v>4738</v>
      </c>
      <c r="C800" s="240" t="s">
        <v>4739</v>
      </c>
      <c r="D800" s="240" t="s">
        <v>2483</v>
      </c>
      <c r="E800" s="240" t="s">
        <v>2433</v>
      </c>
      <c r="F800" s="240" t="s">
        <v>2739</v>
      </c>
      <c r="G800" s="240" t="s">
        <v>4740</v>
      </c>
      <c r="H800" s="240" t="s">
        <v>4073</v>
      </c>
      <c r="I800" s="240" t="s">
        <v>2272</v>
      </c>
      <c r="J800" s="242">
        <v>-28.317799999999998</v>
      </c>
      <c r="K800" s="242">
        <v>-27.9985</v>
      </c>
      <c r="L800" s="242">
        <v>-23.687099999999997</v>
      </c>
      <c r="M800" s="242">
        <v>-29.889500000000002</v>
      </c>
      <c r="N800" s="242">
        <v>-34.069400000000002</v>
      </c>
      <c r="O800" s="242">
        <v>-38.220400000000005</v>
      </c>
      <c r="P800" s="242">
        <v>-35.238999999999997</v>
      </c>
      <c r="Q800" s="242">
        <v>-34.8324</v>
      </c>
      <c r="R800" s="242">
        <v>-60.819800000000001</v>
      </c>
      <c r="S800" s="241">
        <v>-57.271000000000001</v>
      </c>
      <c r="T800" s="237">
        <v>-51.081000000000003</v>
      </c>
      <c r="U800" s="237">
        <v>-55.308</v>
      </c>
      <c r="V800" s="237">
        <v>-55.965000000000003</v>
      </c>
      <c r="W800" s="237">
        <v>-58.518999999999998</v>
      </c>
      <c r="X800" s="237">
        <v>-59.213000000000001</v>
      </c>
      <c r="Y800" s="242" t="s">
        <v>2273</v>
      </c>
      <c r="Z800" s="242" t="s">
        <v>2273</v>
      </c>
      <c r="AA800" s="242" t="s">
        <v>2273</v>
      </c>
      <c r="AB800" s="242" t="s">
        <v>2273</v>
      </c>
      <c r="AC800" s="242" t="s">
        <v>2273</v>
      </c>
      <c r="AD800" s="242" t="s">
        <v>2273</v>
      </c>
      <c r="AE800" s="242" t="s">
        <v>2273</v>
      </c>
      <c r="AF800" s="242" t="s">
        <v>2273</v>
      </c>
      <c r="AG800" s="242" t="s">
        <v>2273</v>
      </c>
      <c r="AH800" s="242" t="s">
        <v>2273</v>
      </c>
      <c r="AI800" s="242" t="s">
        <v>2273</v>
      </c>
      <c r="AJ800" s="242" t="s">
        <v>2273</v>
      </c>
      <c r="AK800" s="242" t="s">
        <v>2273</v>
      </c>
      <c r="AL800" s="242" t="s">
        <v>2273</v>
      </c>
      <c r="AM800" s="242" t="s">
        <v>2273</v>
      </c>
      <c r="AN800" s="242" t="s">
        <v>2273</v>
      </c>
      <c r="AO800" s="242" t="s">
        <v>2273</v>
      </c>
      <c r="AP800" s="242" t="s">
        <v>2273</v>
      </c>
      <c r="AQ800" s="242" t="s">
        <v>2273</v>
      </c>
      <c r="AR800" s="242" t="s">
        <v>2273</v>
      </c>
      <c r="AS800" s="242" t="s">
        <v>2273</v>
      </c>
      <c r="AT800" s="242" t="s">
        <v>2273</v>
      </c>
      <c r="AU800" s="242" t="s">
        <v>2273</v>
      </c>
    </row>
    <row r="801" spans="2:47" ht="31.5" hidden="1">
      <c r="B801" s="234" t="s">
        <v>4741</v>
      </c>
      <c r="C801" s="235" t="s">
        <v>4742</v>
      </c>
      <c r="D801" s="235" t="s">
        <v>2268</v>
      </c>
      <c r="E801" s="235" t="s">
        <v>2268</v>
      </c>
      <c r="F801" s="235" t="s">
        <v>2285</v>
      </c>
      <c r="G801" s="235" t="s">
        <v>4743</v>
      </c>
      <c r="H801" s="235" t="s">
        <v>2268</v>
      </c>
      <c r="I801" s="235" t="s">
        <v>2272</v>
      </c>
      <c r="J801" s="238">
        <v>-2E-3</v>
      </c>
      <c r="K801" s="238">
        <v>-2E-3</v>
      </c>
      <c r="L801" s="238">
        <v>-2E-3</v>
      </c>
      <c r="M801" s="238">
        <v>-2E-3</v>
      </c>
      <c r="N801" s="236">
        <v>0</v>
      </c>
      <c r="O801" s="236">
        <v>0</v>
      </c>
      <c r="P801" s="236">
        <v>0</v>
      </c>
      <c r="Q801" s="236">
        <v>0</v>
      </c>
      <c r="R801" s="236">
        <v>0</v>
      </c>
      <c r="S801" s="236">
        <v>0</v>
      </c>
      <c r="T801" s="237">
        <v>0</v>
      </c>
      <c r="U801" s="237">
        <v>0</v>
      </c>
      <c r="V801" s="237">
        <v>0</v>
      </c>
      <c r="W801" s="237">
        <v>0</v>
      </c>
      <c r="X801" s="237">
        <v>0</v>
      </c>
      <c r="Y801" s="238" t="s">
        <v>2273</v>
      </c>
      <c r="Z801" s="238" t="s">
        <v>2273</v>
      </c>
      <c r="AA801" s="238" t="s">
        <v>2273</v>
      </c>
      <c r="AB801" s="238" t="s">
        <v>2273</v>
      </c>
      <c r="AC801" s="238" t="s">
        <v>2273</v>
      </c>
      <c r="AD801" s="238" t="s">
        <v>2273</v>
      </c>
      <c r="AE801" s="238" t="s">
        <v>2273</v>
      </c>
      <c r="AF801" s="238" t="s">
        <v>2273</v>
      </c>
      <c r="AG801" s="238" t="s">
        <v>2273</v>
      </c>
      <c r="AH801" s="238" t="s">
        <v>2273</v>
      </c>
      <c r="AI801" s="238" t="s">
        <v>2273</v>
      </c>
      <c r="AJ801" s="238" t="s">
        <v>2273</v>
      </c>
      <c r="AK801" s="238" t="s">
        <v>2273</v>
      </c>
      <c r="AL801" s="238" t="s">
        <v>2273</v>
      </c>
      <c r="AM801" s="238" t="s">
        <v>2273</v>
      </c>
      <c r="AN801" s="238" t="s">
        <v>2273</v>
      </c>
      <c r="AO801" s="238" t="s">
        <v>2273</v>
      </c>
      <c r="AP801" s="238" t="s">
        <v>2273</v>
      </c>
      <c r="AQ801" s="238" t="s">
        <v>2273</v>
      </c>
      <c r="AR801" s="238" t="s">
        <v>2273</v>
      </c>
      <c r="AS801" s="238" t="s">
        <v>2273</v>
      </c>
      <c r="AT801" s="238" t="s">
        <v>2273</v>
      </c>
      <c r="AU801" s="238" t="s">
        <v>2273</v>
      </c>
    </row>
    <row r="802" spans="2:47" ht="126" hidden="1">
      <c r="B802" s="239" t="s">
        <v>4744</v>
      </c>
      <c r="C802" s="240" t="s">
        <v>4745</v>
      </c>
      <c r="D802" s="240" t="s">
        <v>2483</v>
      </c>
      <c r="E802" s="240" t="s">
        <v>2458</v>
      </c>
      <c r="F802" s="240" t="s">
        <v>2739</v>
      </c>
      <c r="G802" s="240" t="s">
        <v>4746</v>
      </c>
      <c r="H802" s="240" t="s">
        <v>4073</v>
      </c>
      <c r="I802" s="240" t="s">
        <v>2272</v>
      </c>
      <c r="J802" s="242">
        <v>231193.1</v>
      </c>
      <c r="K802" s="242">
        <v>259191.6</v>
      </c>
      <c r="L802" s="242">
        <v>282878.7</v>
      </c>
      <c r="M802" s="242">
        <v>312768.2</v>
      </c>
      <c r="N802" s="242">
        <v>346837.6</v>
      </c>
      <c r="O802" s="242">
        <v>385058</v>
      </c>
      <c r="P802" s="242">
        <v>420297</v>
      </c>
      <c r="Q802" s="242">
        <v>455129.4</v>
      </c>
      <c r="R802" s="242">
        <v>515949.2</v>
      </c>
      <c r="S802" s="241">
        <v>573221</v>
      </c>
      <c r="T802" s="237">
        <v>624301</v>
      </c>
      <c r="U802" s="237">
        <v>679609</v>
      </c>
      <c r="V802" s="237">
        <v>735575</v>
      </c>
      <c r="W802" s="237">
        <v>794093</v>
      </c>
      <c r="X802" s="237">
        <v>853306</v>
      </c>
      <c r="Y802" s="242" t="s">
        <v>2273</v>
      </c>
      <c r="Z802" s="242" t="s">
        <v>2273</v>
      </c>
      <c r="AA802" s="242" t="s">
        <v>2273</v>
      </c>
      <c r="AB802" s="242" t="s">
        <v>2273</v>
      </c>
      <c r="AC802" s="242" t="s">
        <v>2273</v>
      </c>
      <c r="AD802" s="242" t="s">
        <v>2273</v>
      </c>
      <c r="AE802" s="242" t="s">
        <v>2273</v>
      </c>
      <c r="AF802" s="242" t="s">
        <v>2273</v>
      </c>
      <c r="AG802" s="242" t="s">
        <v>2273</v>
      </c>
      <c r="AH802" s="242" t="s">
        <v>2273</v>
      </c>
      <c r="AI802" s="242" t="s">
        <v>2273</v>
      </c>
      <c r="AJ802" s="242" t="s">
        <v>2273</v>
      </c>
      <c r="AK802" s="242" t="s">
        <v>2273</v>
      </c>
      <c r="AL802" s="242" t="s">
        <v>2273</v>
      </c>
      <c r="AM802" s="242" t="s">
        <v>2273</v>
      </c>
      <c r="AN802" s="242" t="s">
        <v>2273</v>
      </c>
      <c r="AO802" s="242" t="s">
        <v>2273</v>
      </c>
      <c r="AP802" s="242" t="s">
        <v>2273</v>
      </c>
      <c r="AQ802" s="242" t="s">
        <v>2273</v>
      </c>
      <c r="AR802" s="242" t="s">
        <v>2273</v>
      </c>
      <c r="AS802" s="242" t="s">
        <v>2273</v>
      </c>
      <c r="AT802" s="242" t="s">
        <v>2273</v>
      </c>
      <c r="AU802" s="242" t="s">
        <v>2273</v>
      </c>
    </row>
    <row r="803" spans="2:47" ht="52.5" hidden="1">
      <c r="B803" s="234" t="s">
        <v>4747</v>
      </c>
      <c r="C803" s="235" t="s">
        <v>4748</v>
      </c>
      <c r="D803" s="235" t="s">
        <v>2268</v>
      </c>
      <c r="E803" s="235" t="s">
        <v>2268</v>
      </c>
      <c r="F803" s="235" t="s">
        <v>2657</v>
      </c>
      <c r="G803" s="235" t="s">
        <v>4749</v>
      </c>
      <c r="H803" s="235" t="s">
        <v>2268</v>
      </c>
      <c r="I803" s="235" t="s">
        <v>2272</v>
      </c>
      <c r="J803" s="238">
        <v>16.867999999999999</v>
      </c>
      <c r="K803" s="238">
        <v>17.46</v>
      </c>
      <c r="L803" s="238">
        <v>19.295000000000002</v>
      </c>
      <c r="M803" s="238">
        <v>20.856000000000002</v>
      </c>
      <c r="N803" s="238">
        <v>21.369</v>
      </c>
      <c r="O803" s="238">
        <v>22.317</v>
      </c>
      <c r="P803" s="238">
        <v>25.451000000000001</v>
      </c>
      <c r="Q803" s="238">
        <v>27.678999999999998</v>
      </c>
      <c r="R803" s="238">
        <v>28.49</v>
      </c>
      <c r="S803" s="236">
        <v>34.1</v>
      </c>
      <c r="T803" s="237">
        <v>34.799999999999997</v>
      </c>
      <c r="U803" s="237">
        <v>35.4</v>
      </c>
      <c r="V803" s="237">
        <v>35.5</v>
      </c>
      <c r="W803" s="237">
        <v>36.5</v>
      </c>
      <c r="X803" s="237">
        <v>38.200000000000003</v>
      </c>
      <c r="Y803" s="238" t="s">
        <v>2273</v>
      </c>
      <c r="Z803" s="238" t="s">
        <v>2273</v>
      </c>
      <c r="AA803" s="238" t="s">
        <v>2273</v>
      </c>
      <c r="AB803" s="238" t="s">
        <v>2273</v>
      </c>
      <c r="AC803" s="238" t="s">
        <v>2273</v>
      </c>
      <c r="AD803" s="238" t="s">
        <v>2273</v>
      </c>
      <c r="AE803" s="238" t="s">
        <v>2273</v>
      </c>
      <c r="AF803" s="238" t="s">
        <v>2273</v>
      </c>
      <c r="AG803" s="238" t="s">
        <v>2273</v>
      </c>
      <c r="AH803" s="238" t="s">
        <v>2273</v>
      </c>
      <c r="AI803" s="238" t="s">
        <v>2273</v>
      </c>
      <c r="AJ803" s="238" t="s">
        <v>2273</v>
      </c>
      <c r="AK803" s="238" t="s">
        <v>2273</v>
      </c>
      <c r="AL803" s="238" t="s">
        <v>2273</v>
      </c>
      <c r="AM803" s="238" t="s">
        <v>2273</v>
      </c>
      <c r="AN803" s="238" t="s">
        <v>2273</v>
      </c>
      <c r="AO803" s="238" t="s">
        <v>2273</v>
      </c>
      <c r="AP803" s="238" t="s">
        <v>2273</v>
      </c>
      <c r="AQ803" s="238" t="s">
        <v>2273</v>
      </c>
      <c r="AR803" s="238" t="s">
        <v>2273</v>
      </c>
      <c r="AS803" s="238" t="s">
        <v>2273</v>
      </c>
      <c r="AT803" s="238" t="s">
        <v>2273</v>
      </c>
      <c r="AU803" s="238" t="s">
        <v>2273</v>
      </c>
    </row>
    <row r="804" spans="2:47" ht="126" hidden="1">
      <c r="B804" s="239" t="s">
        <v>4750</v>
      </c>
      <c r="C804" s="240" t="s">
        <v>4751</v>
      </c>
      <c r="D804" s="240" t="s">
        <v>2483</v>
      </c>
      <c r="E804" s="240" t="s">
        <v>2433</v>
      </c>
      <c r="F804" s="240" t="s">
        <v>2739</v>
      </c>
      <c r="G804" s="240" t="s">
        <v>4752</v>
      </c>
      <c r="H804" s="240" t="s">
        <v>4073</v>
      </c>
      <c r="I804" s="240" t="s">
        <v>2272</v>
      </c>
      <c r="J804" s="242">
        <v>-27.494200000000003</v>
      </c>
      <c r="K804" s="242">
        <v>-39.816800000000001</v>
      </c>
      <c r="L804" s="242">
        <v>-41.878900000000002</v>
      </c>
      <c r="M804" s="242">
        <v>-63.200300000000006</v>
      </c>
      <c r="N804" s="242">
        <v>-75.325699999999998</v>
      </c>
      <c r="O804" s="242">
        <v>-69.031399999999991</v>
      </c>
      <c r="P804" s="242">
        <v>-59.639400000000002</v>
      </c>
      <c r="Q804" s="242">
        <v>-58.906700000000001</v>
      </c>
      <c r="R804" s="242">
        <v>-78.413399999999996</v>
      </c>
      <c r="S804" s="241">
        <v>-68.413399999999996</v>
      </c>
      <c r="T804" s="237">
        <v>-54.413400000000003</v>
      </c>
      <c r="U804" s="237">
        <v>-48.413400000000003</v>
      </c>
      <c r="V804" s="237">
        <v>-49.413400000000003</v>
      </c>
      <c r="W804" s="237">
        <v>-50.913400000000003</v>
      </c>
      <c r="X804" s="237">
        <v>-46.913400000000003</v>
      </c>
      <c r="Y804" s="242" t="s">
        <v>2273</v>
      </c>
      <c r="Z804" s="242" t="s">
        <v>2273</v>
      </c>
      <c r="AA804" s="242" t="s">
        <v>2273</v>
      </c>
      <c r="AB804" s="242" t="s">
        <v>2273</v>
      </c>
      <c r="AC804" s="242" t="s">
        <v>2273</v>
      </c>
      <c r="AD804" s="242" t="s">
        <v>2273</v>
      </c>
      <c r="AE804" s="242" t="s">
        <v>2273</v>
      </c>
      <c r="AF804" s="242" t="s">
        <v>2273</v>
      </c>
      <c r="AG804" s="242" t="s">
        <v>2273</v>
      </c>
      <c r="AH804" s="242" t="s">
        <v>2273</v>
      </c>
      <c r="AI804" s="242" t="s">
        <v>2273</v>
      </c>
      <c r="AJ804" s="242" t="s">
        <v>2273</v>
      </c>
      <c r="AK804" s="242" t="s">
        <v>2273</v>
      </c>
      <c r="AL804" s="242" t="s">
        <v>2273</v>
      </c>
      <c r="AM804" s="242" t="s">
        <v>2273</v>
      </c>
      <c r="AN804" s="242" t="s">
        <v>2273</v>
      </c>
      <c r="AO804" s="242" t="s">
        <v>2273</v>
      </c>
      <c r="AP804" s="242" t="s">
        <v>2273</v>
      </c>
      <c r="AQ804" s="242" t="s">
        <v>2273</v>
      </c>
      <c r="AR804" s="242" t="s">
        <v>2273</v>
      </c>
      <c r="AS804" s="242" t="s">
        <v>2273</v>
      </c>
      <c r="AT804" s="242" t="s">
        <v>2273</v>
      </c>
      <c r="AU804" s="242" t="s">
        <v>2273</v>
      </c>
    </row>
    <row r="805" spans="2:47" ht="31.5" hidden="1">
      <c r="B805" s="234" t="s">
        <v>4753</v>
      </c>
      <c r="C805" s="235" t="s">
        <v>4754</v>
      </c>
      <c r="D805" s="235" t="s">
        <v>3535</v>
      </c>
      <c r="E805" s="235" t="s">
        <v>2268</v>
      </c>
      <c r="F805" s="235" t="s">
        <v>2268</v>
      </c>
      <c r="G805" s="235" t="s">
        <v>4755</v>
      </c>
      <c r="H805" s="235" t="s">
        <v>2268</v>
      </c>
      <c r="I805" s="235" t="s">
        <v>2272</v>
      </c>
      <c r="J805" s="236">
        <v>64900</v>
      </c>
      <c r="K805" s="236">
        <v>65420</v>
      </c>
      <c r="L805" s="236">
        <v>66540</v>
      </c>
      <c r="M805" s="236">
        <v>67900</v>
      </c>
      <c r="N805" s="236">
        <v>69220</v>
      </c>
      <c r="O805" s="236">
        <v>70970</v>
      </c>
      <c r="P805" s="236">
        <v>71770</v>
      </c>
      <c r="Q805" s="236">
        <v>71820</v>
      </c>
      <c r="R805" s="236">
        <v>73810</v>
      </c>
      <c r="S805" s="236">
        <v>73890</v>
      </c>
      <c r="T805" s="237">
        <v>75130</v>
      </c>
      <c r="U805" s="237">
        <v>76810</v>
      </c>
      <c r="V805" s="237">
        <v>78770</v>
      </c>
      <c r="W805" s="237">
        <v>80760</v>
      </c>
      <c r="X805" s="237">
        <v>83040</v>
      </c>
      <c r="Y805" s="238" t="s">
        <v>2273</v>
      </c>
      <c r="Z805" s="238" t="s">
        <v>2273</v>
      </c>
      <c r="AA805" s="238" t="s">
        <v>2273</v>
      </c>
      <c r="AB805" s="238" t="s">
        <v>2273</v>
      </c>
      <c r="AC805" s="238" t="s">
        <v>2273</v>
      </c>
      <c r="AD805" s="238" t="s">
        <v>2273</v>
      </c>
      <c r="AE805" s="238" t="s">
        <v>2273</v>
      </c>
      <c r="AF805" s="238" t="s">
        <v>2273</v>
      </c>
      <c r="AG805" s="238" t="s">
        <v>2273</v>
      </c>
      <c r="AH805" s="238" t="s">
        <v>2273</v>
      </c>
      <c r="AI805" s="238" t="s">
        <v>2273</v>
      </c>
      <c r="AJ805" s="238" t="s">
        <v>2273</v>
      </c>
      <c r="AK805" s="238" t="s">
        <v>2273</v>
      </c>
      <c r="AL805" s="238" t="s">
        <v>2273</v>
      </c>
      <c r="AM805" s="238" t="s">
        <v>2273</v>
      </c>
      <c r="AN805" s="238" t="s">
        <v>2273</v>
      </c>
      <c r="AO805" s="238" t="s">
        <v>2273</v>
      </c>
      <c r="AP805" s="238" t="s">
        <v>2273</v>
      </c>
      <c r="AQ805" s="238" t="s">
        <v>2273</v>
      </c>
      <c r="AR805" s="238" t="s">
        <v>2273</v>
      </c>
      <c r="AS805" s="238" t="s">
        <v>2273</v>
      </c>
      <c r="AT805" s="238" t="s">
        <v>2273</v>
      </c>
      <c r="AU805" s="238" t="s">
        <v>2273</v>
      </c>
    </row>
    <row r="806" spans="2:47" ht="31.5" hidden="1">
      <c r="B806" s="239" t="s">
        <v>4756</v>
      </c>
      <c r="C806" s="240" t="s">
        <v>4757</v>
      </c>
      <c r="D806" s="240" t="s">
        <v>2268</v>
      </c>
      <c r="E806" s="240" t="s">
        <v>2268</v>
      </c>
      <c r="F806" s="240" t="s">
        <v>2285</v>
      </c>
      <c r="G806" s="240" t="s">
        <v>4758</v>
      </c>
      <c r="H806" s="240" t="s">
        <v>2268</v>
      </c>
      <c r="I806" s="240" t="s">
        <v>2272</v>
      </c>
      <c r="J806" s="241">
        <v>2.1</v>
      </c>
      <c r="K806" s="241">
        <v>1.7</v>
      </c>
      <c r="L806" s="241">
        <v>1.7</v>
      </c>
      <c r="M806" s="241">
        <v>1.7</v>
      </c>
      <c r="N806" s="241">
        <v>0.7</v>
      </c>
      <c r="O806" s="241">
        <v>2.5</v>
      </c>
      <c r="P806" s="241">
        <v>2.1</v>
      </c>
      <c r="Q806" s="241">
        <v>0.6</v>
      </c>
      <c r="R806" s="241">
        <v>2.2000000000000002</v>
      </c>
      <c r="S806" s="241">
        <v>6.5</v>
      </c>
      <c r="T806" s="237">
        <v>2.2000000000000002</v>
      </c>
      <c r="U806" s="237">
        <v>-0.3</v>
      </c>
      <c r="V806" s="237">
        <v>-0.3</v>
      </c>
      <c r="W806" s="237">
        <v>3.2</v>
      </c>
      <c r="X806" s="237">
        <v>3.4</v>
      </c>
      <c r="Y806" s="242" t="s">
        <v>2273</v>
      </c>
      <c r="Z806" s="242" t="s">
        <v>2273</v>
      </c>
      <c r="AA806" s="242" t="s">
        <v>2273</v>
      </c>
      <c r="AB806" s="242" t="s">
        <v>2273</v>
      </c>
      <c r="AC806" s="242" t="s">
        <v>2273</v>
      </c>
      <c r="AD806" s="242" t="s">
        <v>2273</v>
      </c>
      <c r="AE806" s="242" t="s">
        <v>2273</v>
      </c>
      <c r="AF806" s="242" t="s">
        <v>2273</v>
      </c>
      <c r="AG806" s="242" t="s">
        <v>2273</v>
      </c>
      <c r="AH806" s="242" t="s">
        <v>2273</v>
      </c>
      <c r="AI806" s="242" t="s">
        <v>2273</v>
      </c>
      <c r="AJ806" s="242" t="s">
        <v>2273</v>
      </c>
      <c r="AK806" s="242" t="s">
        <v>2273</v>
      </c>
      <c r="AL806" s="242" t="s">
        <v>2273</v>
      </c>
      <c r="AM806" s="242" t="s">
        <v>2273</v>
      </c>
      <c r="AN806" s="242" t="s">
        <v>2273</v>
      </c>
      <c r="AO806" s="242" t="s">
        <v>2273</v>
      </c>
      <c r="AP806" s="242" t="s">
        <v>2273</v>
      </c>
      <c r="AQ806" s="242" t="s">
        <v>2273</v>
      </c>
      <c r="AR806" s="242" t="s">
        <v>2273</v>
      </c>
      <c r="AS806" s="242" t="s">
        <v>2273</v>
      </c>
      <c r="AT806" s="242" t="s">
        <v>2273</v>
      </c>
      <c r="AU806" s="242" t="s">
        <v>2273</v>
      </c>
    </row>
    <row r="807" spans="2:47" ht="52.5" hidden="1">
      <c r="B807" s="234" t="s">
        <v>4759</v>
      </c>
      <c r="C807" s="235" t="s">
        <v>4760</v>
      </c>
      <c r="D807" s="235" t="s">
        <v>2268</v>
      </c>
      <c r="E807" s="235" t="s">
        <v>2268</v>
      </c>
      <c r="F807" s="235" t="s">
        <v>4761</v>
      </c>
      <c r="G807" s="235" t="s">
        <v>4762</v>
      </c>
      <c r="H807" s="235" t="s">
        <v>2268</v>
      </c>
      <c r="I807" s="235" t="s">
        <v>2272</v>
      </c>
      <c r="J807" s="236">
        <v>7.5</v>
      </c>
      <c r="K807" s="236">
        <v>8.3000000000000007</v>
      </c>
      <c r="L807" s="236">
        <v>-4.4000000000000004</v>
      </c>
      <c r="M807" s="236">
        <v>1.1000000000000001</v>
      </c>
      <c r="N807" s="236">
        <v>4.4000000000000004</v>
      </c>
      <c r="O807" s="236">
        <v>6.4</v>
      </c>
      <c r="P807" s="236">
        <v>-2.6</v>
      </c>
      <c r="Q807" s="236">
        <v>0.3</v>
      </c>
      <c r="R807" s="236">
        <v>6.5</v>
      </c>
      <c r="S807" s="236">
        <v>-4.5</v>
      </c>
      <c r="T807" s="237">
        <v>6.7</v>
      </c>
      <c r="U807" s="237">
        <v>5.5</v>
      </c>
      <c r="V807" s="237">
        <v>5.4</v>
      </c>
      <c r="W807" s="237">
        <v>3</v>
      </c>
      <c r="X807" s="237">
        <v>0.9</v>
      </c>
      <c r="Y807" s="238" t="s">
        <v>2273</v>
      </c>
      <c r="Z807" s="238" t="s">
        <v>2273</v>
      </c>
      <c r="AA807" s="238" t="s">
        <v>2273</v>
      </c>
      <c r="AB807" s="238" t="s">
        <v>2273</v>
      </c>
      <c r="AC807" s="238" t="s">
        <v>2273</v>
      </c>
      <c r="AD807" s="238" t="s">
        <v>2273</v>
      </c>
      <c r="AE807" s="238" t="s">
        <v>2273</v>
      </c>
      <c r="AF807" s="238" t="s">
        <v>2273</v>
      </c>
      <c r="AG807" s="238" t="s">
        <v>2273</v>
      </c>
      <c r="AH807" s="238" t="s">
        <v>2273</v>
      </c>
      <c r="AI807" s="238" t="s">
        <v>2273</v>
      </c>
      <c r="AJ807" s="238" t="s">
        <v>2273</v>
      </c>
      <c r="AK807" s="238" t="s">
        <v>2273</v>
      </c>
      <c r="AL807" s="238" t="s">
        <v>2273</v>
      </c>
      <c r="AM807" s="238" t="s">
        <v>2273</v>
      </c>
      <c r="AN807" s="238" t="s">
        <v>2273</v>
      </c>
      <c r="AO807" s="238" t="s">
        <v>2273</v>
      </c>
      <c r="AP807" s="238" t="s">
        <v>2273</v>
      </c>
      <c r="AQ807" s="238" t="s">
        <v>2273</v>
      </c>
      <c r="AR807" s="238" t="s">
        <v>2273</v>
      </c>
      <c r="AS807" s="238" t="s">
        <v>2273</v>
      </c>
      <c r="AT807" s="238" t="s">
        <v>2273</v>
      </c>
      <c r="AU807" s="238" t="s">
        <v>2273</v>
      </c>
    </row>
    <row r="808" spans="2:47" ht="21" hidden="1">
      <c r="B808" s="239" t="s">
        <v>4763</v>
      </c>
      <c r="C808" s="240" t="s">
        <v>4764</v>
      </c>
      <c r="D808" s="240" t="s">
        <v>2268</v>
      </c>
      <c r="E808" s="240" t="s">
        <v>2268</v>
      </c>
      <c r="F808" s="240" t="s">
        <v>2285</v>
      </c>
      <c r="G808" s="240" t="s">
        <v>4765</v>
      </c>
      <c r="H808" s="240" t="s">
        <v>2268</v>
      </c>
      <c r="I808" s="240" t="s">
        <v>2272</v>
      </c>
      <c r="J808" s="241">
        <v>88.2</v>
      </c>
      <c r="K808" s="241">
        <v>91.2</v>
      </c>
      <c r="L808" s="241">
        <v>84.8</v>
      </c>
      <c r="M808" s="241">
        <v>83</v>
      </c>
      <c r="N808" s="241">
        <v>85.4</v>
      </c>
      <c r="O808" s="241">
        <v>88.6</v>
      </c>
      <c r="P808" s="241">
        <v>83.5</v>
      </c>
      <c r="Q808" s="241">
        <v>81.8</v>
      </c>
      <c r="R808" s="241">
        <v>84.4</v>
      </c>
      <c r="S808" s="241">
        <v>73.2</v>
      </c>
      <c r="T808" s="237">
        <v>69.599999999999994</v>
      </c>
      <c r="U808" s="237">
        <v>73.3</v>
      </c>
      <c r="V808" s="237">
        <v>75.2</v>
      </c>
      <c r="W808" s="237">
        <v>77.400000000000006</v>
      </c>
      <c r="X808" s="237">
        <v>76.5</v>
      </c>
      <c r="Y808" s="242" t="s">
        <v>2273</v>
      </c>
      <c r="Z808" s="242" t="s">
        <v>2273</v>
      </c>
      <c r="AA808" s="242" t="s">
        <v>2273</v>
      </c>
      <c r="AB808" s="242" t="s">
        <v>2273</v>
      </c>
      <c r="AC808" s="242" t="s">
        <v>2273</v>
      </c>
      <c r="AD808" s="242" t="s">
        <v>2273</v>
      </c>
      <c r="AE808" s="242" t="s">
        <v>2273</v>
      </c>
      <c r="AF808" s="242" t="s">
        <v>2273</v>
      </c>
      <c r="AG808" s="242" t="s">
        <v>2273</v>
      </c>
      <c r="AH808" s="242" t="s">
        <v>2273</v>
      </c>
      <c r="AI808" s="242" t="s">
        <v>2273</v>
      </c>
      <c r="AJ808" s="242" t="s">
        <v>2273</v>
      </c>
      <c r="AK808" s="242" t="s">
        <v>2273</v>
      </c>
      <c r="AL808" s="242" t="s">
        <v>2273</v>
      </c>
      <c r="AM808" s="242" t="s">
        <v>2273</v>
      </c>
      <c r="AN808" s="242" t="s">
        <v>2273</v>
      </c>
      <c r="AO808" s="242" t="s">
        <v>2273</v>
      </c>
      <c r="AP808" s="242" t="s">
        <v>2273</v>
      </c>
      <c r="AQ808" s="242" t="s">
        <v>2273</v>
      </c>
      <c r="AR808" s="242" t="s">
        <v>2273</v>
      </c>
      <c r="AS808" s="242" t="s">
        <v>2273</v>
      </c>
      <c r="AT808" s="242" t="s">
        <v>2273</v>
      </c>
      <c r="AU808" s="242" t="s">
        <v>2273</v>
      </c>
    </row>
    <row r="809" spans="2:47" ht="283.5" hidden="1">
      <c r="B809" s="234" t="s">
        <v>4766</v>
      </c>
      <c r="C809" s="235" t="s">
        <v>4767</v>
      </c>
      <c r="D809" s="235" t="s">
        <v>2268</v>
      </c>
      <c r="E809" s="235" t="s">
        <v>2268</v>
      </c>
      <c r="F809" s="235" t="s">
        <v>2268</v>
      </c>
      <c r="G809" s="235" t="s">
        <v>4768</v>
      </c>
      <c r="H809" s="235" t="s">
        <v>2490</v>
      </c>
      <c r="I809" s="235" t="s">
        <v>2272</v>
      </c>
      <c r="J809" s="238">
        <v>-46.749000000000002</v>
      </c>
      <c r="K809" s="238">
        <v>-48.055999999999997</v>
      </c>
      <c r="L809" s="238">
        <v>-52.854999999999997</v>
      </c>
      <c r="M809" s="238">
        <v>-52.215000000000003</v>
      </c>
      <c r="N809" s="238">
        <v>-48.072000000000003</v>
      </c>
      <c r="O809" s="238">
        <v>-45.941000000000003</v>
      </c>
      <c r="P809" s="238">
        <v>-47.313000000000002</v>
      </c>
      <c r="Q809" s="238">
        <v>-47.295999999999999</v>
      </c>
      <c r="R809" s="238">
        <v>-46.863999999999997</v>
      </c>
      <c r="S809" s="238" t="s">
        <v>2273</v>
      </c>
      <c r="T809" s="238" t="s">
        <v>2273</v>
      </c>
      <c r="U809" s="238" t="s">
        <v>2273</v>
      </c>
      <c r="V809" s="238" t="s">
        <v>2273</v>
      </c>
      <c r="W809" s="238" t="s">
        <v>2273</v>
      </c>
      <c r="X809" s="238" t="s">
        <v>2273</v>
      </c>
      <c r="Y809" s="238" t="s">
        <v>2273</v>
      </c>
      <c r="Z809" s="238" t="s">
        <v>2273</v>
      </c>
      <c r="AA809" s="238" t="s">
        <v>2273</v>
      </c>
      <c r="AB809" s="238" t="s">
        <v>2273</v>
      </c>
      <c r="AC809" s="238" t="s">
        <v>2273</v>
      </c>
      <c r="AD809" s="238" t="s">
        <v>2273</v>
      </c>
      <c r="AE809" s="238" t="s">
        <v>2273</v>
      </c>
      <c r="AF809" s="238" t="s">
        <v>2273</v>
      </c>
      <c r="AG809" s="238" t="s">
        <v>2273</v>
      </c>
      <c r="AH809" s="238" t="s">
        <v>2273</v>
      </c>
      <c r="AI809" s="238" t="s">
        <v>2273</v>
      </c>
      <c r="AJ809" s="238" t="s">
        <v>2273</v>
      </c>
      <c r="AK809" s="238" t="s">
        <v>2273</v>
      </c>
      <c r="AL809" s="238" t="s">
        <v>2273</v>
      </c>
      <c r="AM809" s="238" t="s">
        <v>2273</v>
      </c>
      <c r="AN809" s="238" t="s">
        <v>2273</v>
      </c>
      <c r="AO809" s="238" t="s">
        <v>2273</v>
      </c>
      <c r="AP809" s="238" t="s">
        <v>2273</v>
      </c>
      <c r="AQ809" s="238" t="s">
        <v>2273</v>
      </c>
      <c r="AR809" s="238" t="s">
        <v>2273</v>
      </c>
      <c r="AS809" s="238" t="s">
        <v>2273</v>
      </c>
      <c r="AT809" s="238" t="s">
        <v>2273</v>
      </c>
      <c r="AU809" s="238" t="s">
        <v>2273</v>
      </c>
    </row>
    <row r="810" spans="2:47" ht="73.5" hidden="1">
      <c r="B810" s="239" t="s">
        <v>4769</v>
      </c>
      <c r="C810" s="240" t="s">
        <v>4770</v>
      </c>
      <c r="D810" s="240" t="s">
        <v>2268</v>
      </c>
      <c r="E810" s="240" t="s">
        <v>2268</v>
      </c>
      <c r="F810" s="240" t="s">
        <v>4097</v>
      </c>
      <c r="G810" s="240" t="s">
        <v>4771</v>
      </c>
      <c r="H810" s="240" t="s">
        <v>2268</v>
      </c>
      <c r="I810" s="240" t="s">
        <v>2272</v>
      </c>
      <c r="J810" s="242">
        <v>0.255</v>
      </c>
      <c r="K810" s="242">
        <v>0.255</v>
      </c>
      <c r="L810" s="242">
        <v>0.25800000000000001</v>
      </c>
      <c r="M810" s="242">
        <v>0.25900000000000001</v>
      </c>
      <c r="N810" s="242">
        <v>0.26</v>
      </c>
      <c r="O810" s="241">
        <v>0.3</v>
      </c>
      <c r="P810" s="241">
        <v>0.3</v>
      </c>
      <c r="Q810" s="241">
        <v>0.3</v>
      </c>
      <c r="R810" s="241">
        <v>0.3</v>
      </c>
      <c r="S810" s="241">
        <v>0.4</v>
      </c>
      <c r="T810" s="237">
        <v>0.4</v>
      </c>
      <c r="U810" s="237">
        <v>0.3</v>
      </c>
      <c r="V810" s="237">
        <v>0.3</v>
      </c>
      <c r="W810" s="237">
        <v>0.3</v>
      </c>
      <c r="X810" s="237">
        <v>0.3</v>
      </c>
      <c r="Y810" s="242" t="s">
        <v>2273</v>
      </c>
      <c r="Z810" s="242" t="s">
        <v>2273</v>
      </c>
      <c r="AA810" s="242" t="s">
        <v>2273</v>
      </c>
      <c r="AB810" s="242" t="s">
        <v>2273</v>
      </c>
      <c r="AC810" s="242" t="s">
        <v>2273</v>
      </c>
      <c r="AD810" s="242" t="s">
        <v>2273</v>
      </c>
      <c r="AE810" s="242" t="s">
        <v>2273</v>
      </c>
      <c r="AF810" s="242" t="s">
        <v>2273</v>
      </c>
      <c r="AG810" s="242" t="s">
        <v>2273</v>
      </c>
      <c r="AH810" s="242" t="s">
        <v>2273</v>
      </c>
      <c r="AI810" s="242" t="s">
        <v>2273</v>
      </c>
      <c r="AJ810" s="242" t="s">
        <v>2273</v>
      </c>
      <c r="AK810" s="242" t="s">
        <v>2273</v>
      </c>
      <c r="AL810" s="242" t="s">
        <v>2273</v>
      </c>
      <c r="AM810" s="242" t="s">
        <v>2273</v>
      </c>
      <c r="AN810" s="242" t="s">
        <v>2273</v>
      </c>
      <c r="AO810" s="242" t="s">
        <v>2273</v>
      </c>
      <c r="AP810" s="242" t="s">
        <v>2273</v>
      </c>
      <c r="AQ810" s="242" t="s">
        <v>2273</v>
      </c>
      <c r="AR810" s="242" t="s">
        <v>2273</v>
      </c>
      <c r="AS810" s="242" t="s">
        <v>2273</v>
      </c>
      <c r="AT810" s="242" t="s">
        <v>2273</v>
      </c>
      <c r="AU810" s="242" t="s">
        <v>2273</v>
      </c>
    </row>
    <row r="811" spans="2:47" ht="73.5" hidden="1">
      <c r="B811" s="234" t="s">
        <v>4772</v>
      </c>
      <c r="C811" s="235" t="s">
        <v>4773</v>
      </c>
      <c r="D811" s="235" t="s">
        <v>2268</v>
      </c>
      <c r="E811" s="235" t="s">
        <v>2268</v>
      </c>
      <c r="F811" s="235" t="s">
        <v>4097</v>
      </c>
      <c r="G811" s="235" t="s">
        <v>4771</v>
      </c>
      <c r="H811" s="235" t="s">
        <v>2268</v>
      </c>
      <c r="I811" s="235" t="s">
        <v>2272</v>
      </c>
      <c r="J811" s="238">
        <v>10.709</v>
      </c>
      <c r="K811" s="238">
        <v>4.0860000000000003</v>
      </c>
      <c r="L811" s="238">
        <v>7.3179999999999996</v>
      </c>
      <c r="M811" s="238">
        <v>5.6970000000000001</v>
      </c>
      <c r="N811" s="238">
        <v>5.9459999999999997</v>
      </c>
      <c r="O811" s="236">
        <v>8</v>
      </c>
      <c r="P811" s="236">
        <v>9.6</v>
      </c>
      <c r="Q811" s="236">
        <v>4.8</v>
      </c>
      <c r="R811" s="236">
        <v>6.7</v>
      </c>
      <c r="S811" s="236">
        <v>19.5</v>
      </c>
      <c r="T811" s="237">
        <v>3.6</v>
      </c>
      <c r="U811" s="237">
        <v>-1.1000000000000001</v>
      </c>
      <c r="V811" s="237">
        <v>1.9</v>
      </c>
      <c r="W811" s="237">
        <v>3.6</v>
      </c>
      <c r="X811" s="237">
        <v>7.8</v>
      </c>
      <c r="Y811" s="238" t="s">
        <v>2273</v>
      </c>
      <c r="Z811" s="238" t="s">
        <v>2273</v>
      </c>
      <c r="AA811" s="238" t="s">
        <v>2273</v>
      </c>
      <c r="AB811" s="238" t="s">
        <v>2273</v>
      </c>
      <c r="AC811" s="238" t="s">
        <v>2273</v>
      </c>
      <c r="AD811" s="238" t="s">
        <v>2273</v>
      </c>
      <c r="AE811" s="238" t="s">
        <v>2273</v>
      </c>
      <c r="AF811" s="238" t="s">
        <v>2273</v>
      </c>
      <c r="AG811" s="238" t="s">
        <v>2273</v>
      </c>
      <c r="AH811" s="238" t="s">
        <v>2273</v>
      </c>
      <c r="AI811" s="238" t="s">
        <v>2273</v>
      </c>
      <c r="AJ811" s="238" t="s">
        <v>2273</v>
      </c>
      <c r="AK811" s="238" t="s">
        <v>2273</v>
      </c>
      <c r="AL811" s="238" t="s">
        <v>2273</v>
      </c>
      <c r="AM811" s="238" t="s">
        <v>2273</v>
      </c>
      <c r="AN811" s="238" t="s">
        <v>2273</v>
      </c>
      <c r="AO811" s="238" t="s">
        <v>2273</v>
      </c>
      <c r="AP811" s="238" t="s">
        <v>2273</v>
      </c>
      <c r="AQ811" s="238" t="s">
        <v>2273</v>
      </c>
      <c r="AR811" s="238" t="s">
        <v>2273</v>
      </c>
      <c r="AS811" s="238" t="s">
        <v>2273</v>
      </c>
      <c r="AT811" s="238" t="s">
        <v>2273</v>
      </c>
      <c r="AU811" s="238" t="s">
        <v>2273</v>
      </c>
    </row>
    <row r="812" spans="2:47" ht="73.5" hidden="1">
      <c r="B812" s="239" t="s">
        <v>4774</v>
      </c>
      <c r="C812" s="240" t="s">
        <v>4775</v>
      </c>
      <c r="D812" s="240" t="s">
        <v>2432</v>
      </c>
      <c r="E812" s="240" t="s">
        <v>2458</v>
      </c>
      <c r="F812" s="240" t="s">
        <v>4097</v>
      </c>
      <c r="G812" s="240" t="s">
        <v>4771</v>
      </c>
      <c r="H812" s="240" t="s">
        <v>2268</v>
      </c>
      <c r="I812" s="240" t="s">
        <v>2272</v>
      </c>
      <c r="J812" s="242">
        <v>3822142.8</v>
      </c>
      <c r="K812" s="242">
        <v>3978305.4</v>
      </c>
      <c r="L812" s="242">
        <v>4269450.4000000004</v>
      </c>
      <c r="M812" s="242">
        <v>4512690.7</v>
      </c>
      <c r="N812" s="242">
        <v>4781031.0999999996</v>
      </c>
      <c r="O812" s="241">
        <v>5162324</v>
      </c>
      <c r="P812" s="241">
        <v>5659981</v>
      </c>
      <c r="Q812" s="241">
        <v>5929528</v>
      </c>
      <c r="R812" s="241">
        <v>6329656</v>
      </c>
      <c r="S812" s="241">
        <v>7562012</v>
      </c>
      <c r="T812" s="237">
        <v>7832008</v>
      </c>
      <c r="U812" s="237">
        <v>7747554</v>
      </c>
      <c r="V812" s="237">
        <v>7892541</v>
      </c>
      <c r="W812" s="237">
        <v>8175799</v>
      </c>
      <c r="X812" s="237">
        <v>8811046</v>
      </c>
      <c r="Y812" s="242" t="s">
        <v>2273</v>
      </c>
      <c r="Z812" s="242" t="s">
        <v>2273</v>
      </c>
      <c r="AA812" s="242" t="s">
        <v>2273</v>
      </c>
      <c r="AB812" s="242" t="s">
        <v>2273</v>
      </c>
      <c r="AC812" s="242" t="s">
        <v>2273</v>
      </c>
      <c r="AD812" s="242" t="s">
        <v>2273</v>
      </c>
      <c r="AE812" s="242" t="s">
        <v>2273</v>
      </c>
      <c r="AF812" s="242" t="s">
        <v>2273</v>
      </c>
      <c r="AG812" s="242" t="s">
        <v>2273</v>
      </c>
      <c r="AH812" s="242" t="s">
        <v>2273</v>
      </c>
      <c r="AI812" s="242" t="s">
        <v>2273</v>
      </c>
      <c r="AJ812" s="242" t="s">
        <v>2273</v>
      </c>
      <c r="AK812" s="242" t="s">
        <v>2273</v>
      </c>
      <c r="AL812" s="242" t="s">
        <v>2273</v>
      </c>
      <c r="AM812" s="242" t="s">
        <v>2273</v>
      </c>
      <c r="AN812" s="242" t="s">
        <v>2273</v>
      </c>
      <c r="AO812" s="242" t="s">
        <v>2273</v>
      </c>
      <c r="AP812" s="242" t="s">
        <v>2273</v>
      </c>
      <c r="AQ812" s="242" t="s">
        <v>2273</v>
      </c>
      <c r="AR812" s="242" t="s">
        <v>2273</v>
      </c>
      <c r="AS812" s="242" t="s">
        <v>2273</v>
      </c>
      <c r="AT812" s="242" t="s">
        <v>2273</v>
      </c>
      <c r="AU812" s="242" t="s">
        <v>2273</v>
      </c>
    </row>
    <row r="813" spans="2:47" ht="21" hidden="1">
      <c r="B813" s="234" t="s">
        <v>4776</v>
      </c>
      <c r="C813" s="235" t="s">
        <v>4777</v>
      </c>
      <c r="D813" s="235" t="s">
        <v>2483</v>
      </c>
      <c r="E813" s="235" t="s">
        <v>2458</v>
      </c>
      <c r="F813" s="235" t="s">
        <v>4105</v>
      </c>
      <c r="G813" s="235" t="s">
        <v>4776</v>
      </c>
      <c r="H813" s="235" t="s">
        <v>2268</v>
      </c>
      <c r="I813" s="235" t="s">
        <v>2272</v>
      </c>
      <c r="J813" s="238">
        <v>3490.6</v>
      </c>
      <c r="K813" s="238">
        <v>3778.6</v>
      </c>
      <c r="L813" s="238">
        <v>3775.1</v>
      </c>
      <c r="M813" s="238">
        <v>3887.7</v>
      </c>
      <c r="N813" s="238">
        <v>4227.3</v>
      </c>
      <c r="O813" s="238">
        <v>4692.3</v>
      </c>
      <c r="P813" s="238">
        <v>4856.8999999999996</v>
      </c>
      <c r="Q813" s="238">
        <v>5023.8999999999996</v>
      </c>
      <c r="R813" s="236">
        <v>5533</v>
      </c>
      <c r="S813" s="236">
        <v>5827</v>
      </c>
      <c r="T813" s="237">
        <v>6131</v>
      </c>
      <c r="U813" s="237">
        <v>6488</v>
      </c>
      <c r="V813" s="237">
        <v>6948</v>
      </c>
      <c r="W813" s="237">
        <v>7300</v>
      </c>
      <c r="X813" s="237">
        <v>7746</v>
      </c>
      <c r="Y813" s="238" t="s">
        <v>2273</v>
      </c>
      <c r="Z813" s="238" t="s">
        <v>2273</v>
      </c>
      <c r="AA813" s="238" t="s">
        <v>2273</v>
      </c>
      <c r="AB813" s="238" t="s">
        <v>2273</v>
      </c>
      <c r="AC813" s="238" t="s">
        <v>2273</v>
      </c>
      <c r="AD813" s="238" t="s">
        <v>2273</v>
      </c>
      <c r="AE813" s="238" t="s">
        <v>2273</v>
      </c>
      <c r="AF813" s="238" t="s">
        <v>2273</v>
      </c>
      <c r="AG813" s="238" t="s">
        <v>2273</v>
      </c>
      <c r="AH813" s="238" t="s">
        <v>2273</v>
      </c>
      <c r="AI813" s="238" t="s">
        <v>2273</v>
      </c>
      <c r="AJ813" s="238" t="s">
        <v>2273</v>
      </c>
      <c r="AK813" s="238" t="s">
        <v>2273</v>
      </c>
      <c r="AL813" s="238" t="s">
        <v>2273</v>
      </c>
      <c r="AM813" s="238" t="s">
        <v>2273</v>
      </c>
      <c r="AN813" s="238" t="s">
        <v>2273</v>
      </c>
      <c r="AO813" s="238" t="s">
        <v>2273</v>
      </c>
      <c r="AP813" s="238" t="s">
        <v>2273</v>
      </c>
      <c r="AQ813" s="238" t="s">
        <v>2273</v>
      </c>
      <c r="AR813" s="238" t="s">
        <v>2273</v>
      </c>
      <c r="AS813" s="238" t="s">
        <v>2273</v>
      </c>
      <c r="AT813" s="238" t="s">
        <v>2273</v>
      </c>
      <c r="AU813" s="238" t="s">
        <v>2273</v>
      </c>
    </row>
    <row r="814" spans="2:47" ht="73.5" hidden="1">
      <c r="B814" s="239" t="s">
        <v>4778</v>
      </c>
      <c r="C814" s="240" t="s">
        <v>4779</v>
      </c>
      <c r="D814" s="240" t="s">
        <v>2268</v>
      </c>
      <c r="E814" s="240" t="s">
        <v>2465</v>
      </c>
      <c r="F814" s="240" t="s">
        <v>4780</v>
      </c>
      <c r="G814" s="240" t="s">
        <v>4781</v>
      </c>
      <c r="H814" s="240" t="s">
        <v>2268</v>
      </c>
      <c r="I814" s="240" t="s">
        <v>2272</v>
      </c>
      <c r="J814" s="242">
        <v>4122.6000000000004</v>
      </c>
      <c r="K814" s="242">
        <v>4124.1000000000004</v>
      </c>
      <c r="L814" s="242">
        <v>4135.1000000000004</v>
      </c>
      <c r="M814" s="242">
        <v>3860</v>
      </c>
      <c r="N814" s="242">
        <v>3735.4</v>
      </c>
      <c r="O814" s="242">
        <v>3661.7</v>
      </c>
      <c r="P814" s="242">
        <v>3612.6</v>
      </c>
      <c r="Q814" s="242">
        <v>3211.7</v>
      </c>
      <c r="R814" s="241">
        <v>3163</v>
      </c>
      <c r="S814" s="242" t="s">
        <v>2273</v>
      </c>
      <c r="T814" s="242" t="s">
        <v>2273</v>
      </c>
      <c r="U814" s="242" t="s">
        <v>2273</v>
      </c>
      <c r="V814" s="242" t="s">
        <v>2273</v>
      </c>
      <c r="W814" s="242" t="s">
        <v>2273</v>
      </c>
      <c r="X814" s="242" t="s">
        <v>2273</v>
      </c>
      <c r="Y814" s="242" t="s">
        <v>2273</v>
      </c>
      <c r="Z814" s="242" t="s">
        <v>2273</v>
      </c>
      <c r="AA814" s="242" t="s">
        <v>2273</v>
      </c>
      <c r="AB814" s="242" t="s">
        <v>2273</v>
      </c>
      <c r="AC814" s="242" t="s">
        <v>2273</v>
      </c>
      <c r="AD814" s="242" t="s">
        <v>2273</v>
      </c>
      <c r="AE814" s="242" t="s">
        <v>2273</v>
      </c>
      <c r="AF814" s="242" t="s">
        <v>2273</v>
      </c>
      <c r="AG814" s="242" t="s">
        <v>2273</v>
      </c>
      <c r="AH814" s="242" t="s">
        <v>2273</v>
      </c>
      <c r="AI814" s="242" t="s">
        <v>2273</v>
      </c>
      <c r="AJ814" s="242" t="s">
        <v>2273</v>
      </c>
      <c r="AK814" s="242" t="s">
        <v>2273</v>
      </c>
      <c r="AL814" s="242" t="s">
        <v>2273</v>
      </c>
      <c r="AM814" s="242" t="s">
        <v>2273</v>
      </c>
      <c r="AN814" s="242" t="s">
        <v>2273</v>
      </c>
      <c r="AO814" s="242" t="s">
        <v>2273</v>
      </c>
      <c r="AP814" s="242" t="s">
        <v>2273</v>
      </c>
      <c r="AQ814" s="242" t="s">
        <v>2273</v>
      </c>
      <c r="AR814" s="242" t="s">
        <v>2273</v>
      </c>
      <c r="AS814" s="242" t="s">
        <v>2273</v>
      </c>
      <c r="AT814" s="242" t="s">
        <v>2273</v>
      </c>
      <c r="AU814" s="242" t="s">
        <v>2273</v>
      </c>
    </row>
    <row r="815" spans="2:47" ht="136.5" hidden="1">
      <c r="B815" s="234" t="s">
        <v>4782</v>
      </c>
      <c r="C815" s="235" t="s">
        <v>4783</v>
      </c>
      <c r="D815" s="235" t="s">
        <v>2268</v>
      </c>
      <c r="E815" s="235" t="s">
        <v>2465</v>
      </c>
      <c r="F815" s="235" t="s">
        <v>4784</v>
      </c>
      <c r="G815" s="235" t="s">
        <v>4785</v>
      </c>
      <c r="H815" s="235" t="s">
        <v>4786</v>
      </c>
      <c r="I815" s="235" t="s">
        <v>2272</v>
      </c>
      <c r="J815" s="238">
        <v>1323.3</v>
      </c>
      <c r="K815" s="238">
        <v>1473.3</v>
      </c>
      <c r="L815" s="238">
        <v>1652</v>
      </c>
      <c r="M815" s="238">
        <v>1636.9</v>
      </c>
      <c r="N815" s="238">
        <v>1529</v>
      </c>
      <c r="O815" s="238">
        <v>1558.6</v>
      </c>
      <c r="P815" s="238">
        <v>1539.1</v>
      </c>
      <c r="Q815" s="238">
        <v>1649.2</v>
      </c>
      <c r="R815" s="236">
        <v>1496</v>
      </c>
      <c r="S815" s="236">
        <v>1550</v>
      </c>
      <c r="T815" s="237">
        <v>1547</v>
      </c>
      <c r="U815" s="237">
        <v>1521</v>
      </c>
      <c r="V815" s="237">
        <v>1564</v>
      </c>
      <c r="W815" s="237">
        <v>1575</v>
      </c>
      <c r="X815" s="237">
        <v>1614</v>
      </c>
      <c r="Y815" s="237">
        <v>1663</v>
      </c>
      <c r="Z815" s="237">
        <v>1749</v>
      </c>
      <c r="AA815" s="237">
        <v>1838</v>
      </c>
      <c r="AB815" s="237">
        <v>1922</v>
      </c>
      <c r="AC815" s="237">
        <v>1995</v>
      </c>
      <c r="AD815" s="238" t="s">
        <v>2273</v>
      </c>
      <c r="AE815" s="238" t="s">
        <v>2273</v>
      </c>
      <c r="AF815" s="238" t="s">
        <v>2273</v>
      </c>
      <c r="AG815" s="238" t="s">
        <v>2273</v>
      </c>
      <c r="AH815" s="238" t="s">
        <v>2273</v>
      </c>
      <c r="AI815" s="238" t="s">
        <v>2273</v>
      </c>
      <c r="AJ815" s="238" t="s">
        <v>2273</v>
      </c>
      <c r="AK815" s="238" t="s">
        <v>2273</v>
      </c>
      <c r="AL815" s="238" t="s">
        <v>2273</v>
      </c>
      <c r="AM815" s="238" t="s">
        <v>2273</v>
      </c>
      <c r="AN815" s="238" t="s">
        <v>2273</v>
      </c>
      <c r="AO815" s="238" t="s">
        <v>2273</v>
      </c>
      <c r="AP815" s="238" t="s">
        <v>2273</v>
      </c>
      <c r="AQ815" s="238" t="s">
        <v>2273</v>
      </c>
      <c r="AR815" s="238" t="s">
        <v>2273</v>
      </c>
      <c r="AS815" s="238" t="s">
        <v>2273</v>
      </c>
      <c r="AT815" s="238" t="s">
        <v>2273</v>
      </c>
      <c r="AU815" s="238" t="s">
        <v>2273</v>
      </c>
    </row>
    <row r="816" spans="2:47" ht="147" hidden="1">
      <c r="B816" s="239" t="s">
        <v>4787</v>
      </c>
      <c r="C816" s="240" t="s">
        <v>4788</v>
      </c>
      <c r="D816" s="240" t="s">
        <v>2268</v>
      </c>
      <c r="E816" s="240" t="s">
        <v>2268</v>
      </c>
      <c r="F816" s="240" t="s">
        <v>4789</v>
      </c>
      <c r="G816" s="240" t="s">
        <v>4790</v>
      </c>
      <c r="H816" s="240" t="s">
        <v>2268</v>
      </c>
      <c r="I816" s="240" t="s">
        <v>2272</v>
      </c>
      <c r="J816" s="242">
        <v>310</v>
      </c>
      <c r="K816" s="242">
        <v>323</v>
      </c>
      <c r="L816" s="242">
        <v>340</v>
      </c>
      <c r="M816" s="242">
        <v>345</v>
      </c>
      <c r="N816" s="242">
        <v>353.7</v>
      </c>
      <c r="O816" s="242">
        <v>365.5</v>
      </c>
      <c r="P816" s="242">
        <v>374.7</v>
      </c>
      <c r="Q816" s="241">
        <v>388</v>
      </c>
      <c r="R816" s="241">
        <v>398</v>
      </c>
      <c r="S816" s="241">
        <v>408</v>
      </c>
      <c r="T816" s="237">
        <v>418</v>
      </c>
      <c r="U816" s="237">
        <v>427</v>
      </c>
      <c r="V816" s="237">
        <v>437</v>
      </c>
      <c r="W816" s="237">
        <v>446</v>
      </c>
      <c r="X816" s="237">
        <v>456</v>
      </c>
      <c r="Y816" s="237">
        <v>467</v>
      </c>
      <c r="Z816" s="237">
        <v>479</v>
      </c>
      <c r="AA816" s="237">
        <v>492</v>
      </c>
      <c r="AB816" s="237">
        <v>506</v>
      </c>
      <c r="AC816" s="237">
        <v>521</v>
      </c>
      <c r="AD816" s="242" t="s">
        <v>2273</v>
      </c>
      <c r="AE816" s="242" t="s">
        <v>2273</v>
      </c>
      <c r="AF816" s="242" t="s">
        <v>2273</v>
      </c>
      <c r="AG816" s="242" t="s">
        <v>2273</v>
      </c>
      <c r="AH816" s="242" t="s">
        <v>2273</v>
      </c>
      <c r="AI816" s="242" t="s">
        <v>2273</v>
      </c>
      <c r="AJ816" s="242" t="s">
        <v>2273</v>
      </c>
      <c r="AK816" s="242" t="s">
        <v>2273</v>
      </c>
      <c r="AL816" s="242" t="s">
        <v>2273</v>
      </c>
      <c r="AM816" s="242" t="s">
        <v>2273</v>
      </c>
      <c r="AN816" s="242" t="s">
        <v>2273</v>
      </c>
      <c r="AO816" s="242" t="s">
        <v>2273</v>
      </c>
      <c r="AP816" s="242" t="s">
        <v>2273</v>
      </c>
      <c r="AQ816" s="242" t="s">
        <v>2273</v>
      </c>
      <c r="AR816" s="242" t="s">
        <v>2273</v>
      </c>
      <c r="AS816" s="242" t="s">
        <v>2273</v>
      </c>
      <c r="AT816" s="242" t="s">
        <v>2273</v>
      </c>
      <c r="AU816" s="242" t="s">
        <v>2273</v>
      </c>
    </row>
    <row r="817" spans="2:47" ht="63" hidden="1">
      <c r="B817" s="234" t="s">
        <v>4791</v>
      </c>
      <c r="C817" s="235" t="s">
        <v>4792</v>
      </c>
      <c r="D817" s="235" t="s">
        <v>2268</v>
      </c>
      <c r="E817" s="235" t="s">
        <v>2465</v>
      </c>
      <c r="F817" s="235" t="s">
        <v>2570</v>
      </c>
      <c r="G817" s="235" t="s">
        <v>4793</v>
      </c>
      <c r="H817" s="235" t="s">
        <v>3457</v>
      </c>
      <c r="I817" s="235" t="s">
        <v>2272</v>
      </c>
      <c r="J817" s="238">
        <v>40379.199999999997</v>
      </c>
      <c r="K817" s="238">
        <v>39561.699999999997</v>
      </c>
      <c r="L817" s="238">
        <v>39300.199999999997</v>
      </c>
      <c r="M817" s="238">
        <v>38629.4</v>
      </c>
      <c r="N817" s="238">
        <v>38483.199999999997</v>
      </c>
      <c r="O817" s="238">
        <v>37426.699999999997</v>
      </c>
      <c r="P817" s="238">
        <v>37166.300000000003</v>
      </c>
      <c r="Q817" s="238">
        <v>37137.9</v>
      </c>
      <c r="R817" s="236">
        <v>38125</v>
      </c>
      <c r="S817" s="236">
        <v>38682</v>
      </c>
      <c r="T817" s="237">
        <v>39148</v>
      </c>
      <c r="U817" s="237">
        <v>39539</v>
      </c>
      <c r="V817" s="237">
        <v>39726</v>
      </c>
      <c r="W817" s="237">
        <v>39779</v>
      </c>
      <c r="X817" s="237">
        <v>39741</v>
      </c>
      <c r="Y817" s="238" t="s">
        <v>2273</v>
      </c>
      <c r="Z817" s="238" t="s">
        <v>2273</v>
      </c>
      <c r="AA817" s="238" t="s">
        <v>2273</v>
      </c>
      <c r="AB817" s="238" t="s">
        <v>2273</v>
      </c>
      <c r="AC817" s="238" t="s">
        <v>2273</v>
      </c>
      <c r="AD817" s="238" t="s">
        <v>2273</v>
      </c>
      <c r="AE817" s="238" t="s">
        <v>2273</v>
      </c>
      <c r="AF817" s="238" t="s">
        <v>2273</v>
      </c>
      <c r="AG817" s="238" t="s">
        <v>2273</v>
      </c>
      <c r="AH817" s="238" t="s">
        <v>2273</v>
      </c>
      <c r="AI817" s="238" t="s">
        <v>2273</v>
      </c>
      <c r="AJ817" s="238" t="s">
        <v>2273</v>
      </c>
      <c r="AK817" s="238" t="s">
        <v>2273</v>
      </c>
      <c r="AL817" s="238" t="s">
        <v>2273</v>
      </c>
      <c r="AM817" s="238" t="s">
        <v>2273</v>
      </c>
      <c r="AN817" s="238" t="s">
        <v>2273</v>
      </c>
      <c r="AO817" s="238" t="s">
        <v>2273</v>
      </c>
      <c r="AP817" s="238" t="s">
        <v>2273</v>
      </c>
      <c r="AQ817" s="238" t="s">
        <v>2273</v>
      </c>
      <c r="AR817" s="238" t="s">
        <v>2273</v>
      </c>
      <c r="AS817" s="238" t="s">
        <v>2273</v>
      </c>
      <c r="AT817" s="238" t="s">
        <v>2273</v>
      </c>
      <c r="AU817" s="238" t="s">
        <v>2273</v>
      </c>
    </row>
    <row r="818" spans="2:47" ht="63" hidden="1">
      <c r="B818" s="239" t="s">
        <v>4794</v>
      </c>
      <c r="C818" s="240" t="s">
        <v>4795</v>
      </c>
      <c r="D818" s="240" t="s">
        <v>2268</v>
      </c>
      <c r="E818" s="240" t="s">
        <v>2268</v>
      </c>
      <c r="F818" s="240" t="s">
        <v>2574</v>
      </c>
      <c r="G818" s="240" t="s">
        <v>4796</v>
      </c>
      <c r="H818" s="240" t="s">
        <v>3457</v>
      </c>
      <c r="I818" s="240" t="s">
        <v>2272</v>
      </c>
      <c r="J818" s="242">
        <v>-1.157</v>
      </c>
      <c r="K818" s="242">
        <v>-2.0249999999999999</v>
      </c>
      <c r="L818" s="242">
        <v>-0.66100000000000003</v>
      </c>
      <c r="M818" s="242">
        <v>-1.7070000000000001</v>
      </c>
      <c r="N818" s="242">
        <v>-0.378</v>
      </c>
      <c r="O818" s="242">
        <v>-2.7450000000000001</v>
      </c>
      <c r="P818" s="242">
        <v>-0.69599999999999995</v>
      </c>
      <c r="Q818" s="241">
        <v>-0.1</v>
      </c>
      <c r="R818" s="241">
        <v>2.7</v>
      </c>
      <c r="S818" s="241">
        <v>1.5</v>
      </c>
      <c r="T818" s="237">
        <v>1.2</v>
      </c>
      <c r="U818" s="237">
        <v>1</v>
      </c>
      <c r="V818" s="237">
        <v>0.5</v>
      </c>
      <c r="W818" s="237">
        <v>0.1</v>
      </c>
      <c r="X818" s="237">
        <v>-0.1</v>
      </c>
      <c r="Y818" s="242" t="s">
        <v>2273</v>
      </c>
      <c r="Z818" s="242" t="s">
        <v>2273</v>
      </c>
      <c r="AA818" s="242" t="s">
        <v>2273</v>
      </c>
      <c r="AB818" s="242" t="s">
        <v>2273</v>
      </c>
      <c r="AC818" s="242" t="s">
        <v>2273</v>
      </c>
      <c r="AD818" s="242" t="s">
        <v>2273</v>
      </c>
      <c r="AE818" s="242" t="s">
        <v>2273</v>
      </c>
      <c r="AF818" s="242" t="s">
        <v>2273</v>
      </c>
      <c r="AG818" s="242" t="s">
        <v>2273</v>
      </c>
      <c r="AH818" s="242" t="s">
        <v>2273</v>
      </c>
      <c r="AI818" s="242" t="s">
        <v>2273</v>
      </c>
      <c r="AJ818" s="242" t="s">
        <v>2273</v>
      </c>
      <c r="AK818" s="242" t="s">
        <v>2273</v>
      </c>
      <c r="AL818" s="242" t="s">
        <v>2273</v>
      </c>
      <c r="AM818" s="242" t="s">
        <v>2273</v>
      </c>
      <c r="AN818" s="242" t="s">
        <v>2273</v>
      </c>
      <c r="AO818" s="242" t="s">
        <v>2273</v>
      </c>
      <c r="AP818" s="242" t="s">
        <v>2273</v>
      </c>
      <c r="AQ818" s="242" t="s">
        <v>2273</v>
      </c>
      <c r="AR818" s="242" t="s">
        <v>2273</v>
      </c>
      <c r="AS818" s="242" t="s">
        <v>2273</v>
      </c>
      <c r="AT818" s="242" t="s">
        <v>2273</v>
      </c>
      <c r="AU818" s="242" t="s">
        <v>2273</v>
      </c>
    </row>
    <row r="819" spans="2:47" ht="63" hidden="1">
      <c r="B819" s="234" t="s">
        <v>4797</v>
      </c>
      <c r="C819" s="235" t="s">
        <v>4798</v>
      </c>
      <c r="D819" s="235" t="s">
        <v>2268</v>
      </c>
      <c r="E819" s="235" t="s">
        <v>2268</v>
      </c>
      <c r="F819" s="235" t="s">
        <v>2574</v>
      </c>
      <c r="G819" s="235" t="s">
        <v>4799</v>
      </c>
      <c r="H819" s="235" t="s">
        <v>3457</v>
      </c>
      <c r="I819" s="235" t="s">
        <v>2272</v>
      </c>
      <c r="J819" s="238">
        <v>96.203999999999994</v>
      </c>
      <c r="K819" s="238">
        <v>91.906999999999996</v>
      </c>
      <c r="L819" s="238">
        <v>97.641999999999996</v>
      </c>
      <c r="M819" s="238">
        <v>91.591999999999999</v>
      </c>
      <c r="N819" s="238">
        <v>90.266000000000005</v>
      </c>
      <c r="O819" s="238">
        <v>86.906999999999996</v>
      </c>
      <c r="P819" s="238">
        <v>85.501999999999995</v>
      </c>
      <c r="Q819" s="236">
        <v>85</v>
      </c>
      <c r="R819" s="236">
        <v>86.8</v>
      </c>
      <c r="S819" s="236">
        <v>87.9</v>
      </c>
      <c r="T819" s="237">
        <v>88.1</v>
      </c>
      <c r="U819" s="237">
        <v>88.3</v>
      </c>
      <c r="V819" s="237">
        <v>88.5</v>
      </c>
      <c r="W819" s="237">
        <v>88.4</v>
      </c>
      <c r="X819" s="238" t="s">
        <v>2273</v>
      </c>
      <c r="Y819" s="238" t="s">
        <v>2273</v>
      </c>
      <c r="Z819" s="238" t="s">
        <v>2273</v>
      </c>
      <c r="AA819" s="238" t="s">
        <v>2273</v>
      </c>
      <c r="AB819" s="238" t="s">
        <v>2273</v>
      </c>
      <c r="AC819" s="238" t="s">
        <v>2273</v>
      </c>
      <c r="AD819" s="238" t="s">
        <v>2273</v>
      </c>
      <c r="AE819" s="238" t="s">
        <v>2273</v>
      </c>
      <c r="AF819" s="238" t="s">
        <v>2273</v>
      </c>
      <c r="AG819" s="238" t="s">
        <v>2273</v>
      </c>
      <c r="AH819" s="238" t="s">
        <v>2273</v>
      </c>
      <c r="AI819" s="238" t="s">
        <v>2273</v>
      </c>
      <c r="AJ819" s="238" t="s">
        <v>2273</v>
      </c>
      <c r="AK819" s="238" t="s">
        <v>2273</v>
      </c>
      <c r="AL819" s="238" t="s">
        <v>2273</v>
      </c>
      <c r="AM819" s="238" t="s">
        <v>2273</v>
      </c>
      <c r="AN819" s="238" t="s">
        <v>2273</v>
      </c>
      <c r="AO819" s="238" t="s">
        <v>2273</v>
      </c>
      <c r="AP819" s="238" t="s">
        <v>2273</v>
      </c>
      <c r="AQ819" s="238" t="s">
        <v>2273</v>
      </c>
      <c r="AR819" s="238" t="s">
        <v>2273</v>
      </c>
      <c r="AS819" s="238" t="s">
        <v>2273</v>
      </c>
      <c r="AT819" s="238" t="s">
        <v>2273</v>
      </c>
      <c r="AU819" s="238" t="s">
        <v>2273</v>
      </c>
    </row>
    <row r="820" spans="2:47" ht="31.5" hidden="1">
      <c r="B820" s="239" t="s">
        <v>4800</v>
      </c>
      <c r="C820" s="240" t="s">
        <v>4801</v>
      </c>
      <c r="D820" s="240" t="s">
        <v>2268</v>
      </c>
      <c r="E820" s="240" t="s">
        <v>2268</v>
      </c>
      <c r="F820" s="240" t="s">
        <v>2574</v>
      </c>
      <c r="G820" s="240" t="s">
        <v>4802</v>
      </c>
      <c r="H820" s="240" t="s">
        <v>2268</v>
      </c>
      <c r="I820" s="240" t="s">
        <v>2272</v>
      </c>
      <c r="J820" s="242">
        <v>1.837</v>
      </c>
      <c r="K820" s="242">
        <v>1.72</v>
      </c>
      <c r="L820" s="242">
        <v>1.667</v>
      </c>
      <c r="M820" s="242">
        <v>1.587</v>
      </c>
      <c r="N820" s="242">
        <v>1.5409999999999999</v>
      </c>
      <c r="O820" s="242">
        <v>1.5</v>
      </c>
      <c r="P820" s="242">
        <v>1.47</v>
      </c>
      <c r="Q820" s="241">
        <v>1.4</v>
      </c>
      <c r="R820" s="241">
        <v>1.4</v>
      </c>
      <c r="S820" s="241">
        <v>1.3</v>
      </c>
      <c r="T820" s="237">
        <v>1.2</v>
      </c>
      <c r="U820" s="237">
        <v>1</v>
      </c>
      <c r="V820" s="237">
        <v>0.8</v>
      </c>
      <c r="W820" s="237">
        <v>0.6</v>
      </c>
      <c r="X820" s="242" t="s">
        <v>2273</v>
      </c>
      <c r="Y820" s="242" t="s">
        <v>2273</v>
      </c>
      <c r="Z820" s="242" t="s">
        <v>2273</v>
      </c>
      <c r="AA820" s="242" t="s">
        <v>2273</v>
      </c>
      <c r="AB820" s="242" t="s">
        <v>2273</v>
      </c>
      <c r="AC820" s="242" t="s">
        <v>2273</v>
      </c>
      <c r="AD820" s="242" t="s">
        <v>2273</v>
      </c>
      <c r="AE820" s="242" t="s">
        <v>2273</v>
      </c>
      <c r="AF820" s="242" t="s">
        <v>2273</v>
      </c>
      <c r="AG820" s="242" t="s">
        <v>2273</v>
      </c>
      <c r="AH820" s="242" t="s">
        <v>2273</v>
      </c>
      <c r="AI820" s="242" t="s">
        <v>2273</v>
      </c>
      <c r="AJ820" s="242" t="s">
        <v>2273</v>
      </c>
      <c r="AK820" s="242" t="s">
        <v>2273</v>
      </c>
      <c r="AL820" s="242" t="s">
        <v>2273</v>
      </c>
      <c r="AM820" s="242" t="s">
        <v>2273</v>
      </c>
      <c r="AN820" s="242" t="s">
        <v>2273</v>
      </c>
      <c r="AO820" s="242" t="s">
        <v>2273</v>
      </c>
      <c r="AP820" s="242" t="s">
        <v>2273</v>
      </c>
      <c r="AQ820" s="242" t="s">
        <v>2273</v>
      </c>
      <c r="AR820" s="242" t="s">
        <v>2273</v>
      </c>
      <c r="AS820" s="242" t="s">
        <v>2273</v>
      </c>
      <c r="AT820" s="242" t="s">
        <v>2273</v>
      </c>
      <c r="AU820" s="242" t="s">
        <v>2273</v>
      </c>
    </row>
    <row r="821" spans="2:47" ht="63" hidden="1">
      <c r="B821" s="234" t="s">
        <v>4803</v>
      </c>
      <c r="C821" s="235" t="s">
        <v>4804</v>
      </c>
      <c r="D821" s="235" t="s">
        <v>2268</v>
      </c>
      <c r="E821" s="235" t="s">
        <v>2268</v>
      </c>
      <c r="F821" s="235" t="s">
        <v>2574</v>
      </c>
      <c r="G821" s="235" t="s">
        <v>4793</v>
      </c>
      <c r="H821" s="235" t="s">
        <v>3457</v>
      </c>
      <c r="I821" s="235" t="s">
        <v>2272</v>
      </c>
      <c r="J821" s="238">
        <v>80.599999999999994</v>
      </c>
      <c r="K821" s="238">
        <v>78.25</v>
      </c>
      <c r="L821" s="238">
        <v>77.069999999999993</v>
      </c>
      <c r="M821" s="238">
        <v>75.290000000000006</v>
      </c>
      <c r="N821" s="238">
        <v>74.709999999999994</v>
      </c>
      <c r="O821" s="238">
        <v>72.42</v>
      </c>
      <c r="P821" s="238">
        <v>71.739999999999995</v>
      </c>
      <c r="Q821" s="236">
        <v>71.599999999999994</v>
      </c>
      <c r="R821" s="236">
        <v>73.599999999999994</v>
      </c>
      <c r="S821" s="236">
        <v>74.7</v>
      </c>
      <c r="T821" s="237">
        <v>75.599999999999994</v>
      </c>
      <c r="U821" s="237">
        <v>76.400000000000006</v>
      </c>
      <c r="V821" s="237">
        <v>76.900000000000006</v>
      </c>
      <c r="W821" s="237">
        <v>77</v>
      </c>
      <c r="X821" s="237">
        <v>77.099999999999994</v>
      </c>
      <c r="Y821" s="238" t="s">
        <v>2273</v>
      </c>
      <c r="Z821" s="238" t="s">
        <v>2273</v>
      </c>
      <c r="AA821" s="238" t="s">
        <v>2273</v>
      </c>
      <c r="AB821" s="238" t="s">
        <v>2273</v>
      </c>
      <c r="AC821" s="238" t="s">
        <v>2273</v>
      </c>
      <c r="AD821" s="238" t="s">
        <v>2273</v>
      </c>
      <c r="AE821" s="238" t="s">
        <v>2273</v>
      </c>
      <c r="AF821" s="238" t="s">
        <v>2273</v>
      </c>
      <c r="AG821" s="238" t="s">
        <v>2273</v>
      </c>
      <c r="AH821" s="238" t="s">
        <v>2273</v>
      </c>
      <c r="AI821" s="238" t="s">
        <v>2273</v>
      </c>
      <c r="AJ821" s="238" t="s">
        <v>2273</v>
      </c>
      <c r="AK821" s="238" t="s">
        <v>2273</v>
      </c>
      <c r="AL821" s="238" t="s">
        <v>2273</v>
      </c>
      <c r="AM821" s="238" t="s">
        <v>2273</v>
      </c>
      <c r="AN821" s="238" t="s">
        <v>2273</v>
      </c>
      <c r="AO821" s="238" t="s">
        <v>2273</v>
      </c>
      <c r="AP821" s="238" t="s">
        <v>2273</v>
      </c>
      <c r="AQ821" s="238" t="s">
        <v>2273</v>
      </c>
      <c r="AR821" s="238" t="s">
        <v>2273</v>
      </c>
      <c r="AS821" s="238" t="s">
        <v>2273</v>
      </c>
      <c r="AT821" s="238" t="s">
        <v>2273</v>
      </c>
      <c r="AU821" s="238" t="s">
        <v>2273</v>
      </c>
    </row>
    <row r="822" spans="2:47" ht="63" hidden="1">
      <c r="B822" s="239" t="s">
        <v>4805</v>
      </c>
      <c r="C822" s="240" t="s">
        <v>4806</v>
      </c>
      <c r="D822" s="240" t="s">
        <v>2268</v>
      </c>
      <c r="E822" s="240" t="s">
        <v>2465</v>
      </c>
      <c r="F822" s="240" t="s">
        <v>4807</v>
      </c>
      <c r="G822" s="240" t="s">
        <v>4808</v>
      </c>
      <c r="H822" s="240" t="s">
        <v>3457</v>
      </c>
      <c r="I822" s="240" t="s">
        <v>2272</v>
      </c>
      <c r="J822" s="241">
        <v>79214</v>
      </c>
      <c r="K822" s="241">
        <v>89083</v>
      </c>
      <c r="L822" s="241">
        <v>98408</v>
      </c>
      <c r="M822" s="241">
        <v>108438</v>
      </c>
      <c r="N822" s="241">
        <v>118309</v>
      </c>
      <c r="O822" s="241">
        <v>129094</v>
      </c>
      <c r="P822" s="241">
        <v>138592</v>
      </c>
      <c r="Q822" s="241">
        <v>144610</v>
      </c>
      <c r="R822" s="241">
        <v>155007</v>
      </c>
      <c r="S822" s="241">
        <v>164331</v>
      </c>
      <c r="T822" s="237">
        <v>172493</v>
      </c>
      <c r="U822" s="237">
        <v>181814</v>
      </c>
      <c r="V822" s="237">
        <v>192020</v>
      </c>
      <c r="W822" s="237">
        <v>202453</v>
      </c>
      <c r="X822" s="237">
        <v>213514</v>
      </c>
      <c r="Y822" s="242" t="s">
        <v>2273</v>
      </c>
      <c r="Z822" s="242" t="s">
        <v>2273</v>
      </c>
      <c r="AA822" s="242" t="s">
        <v>2273</v>
      </c>
      <c r="AB822" s="242" t="s">
        <v>2273</v>
      </c>
      <c r="AC822" s="242" t="s">
        <v>2273</v>
      </c>
      <c r="AD822" s="242" t="s">
        <v>2273</v>
      </c>
      <c r="AE822" s="242" t="s">
        <v>2273</v>
      </c>
      <c r="AF822" s="242" t="s">
        <v>2273</v>
      </c>
      <c r="AG822" s="242" t="s">
        <v>2273</v>
      </c>
      <c r="AH822" s="242" t="s">
        <v>2273</v>
      </c>
      <c r="AI822" s="242" t="s">
        <v>2273</v>
      </c>
      <c r="AJ822" s="242" t="s">
        <v>2273</v>
      </c>
      <c r="AK822" s="242" t="s">
        <v>2273</v>
      </c>
      <c r="AL822" s="242" t="s">
        <v>2273</v>
      </c>
      <c r="AM822" s="242" t="s">
        <v>2273</v>
      </c>
      <c r="AN822" s="242" t="s">
        <v>2273</v>
      </c>
      <c r="AO822" s="242" t="s">
        <v>2273</v>
      </c>
      <c r="AP822" s="242" t="s">
        <v>2273</v>
      </c>
      <c r="AQ822" s="242" t="s">
        <v>2273</v>
      </c>
      <c r="AR822" s="242" t="s">
        <v>2273</v>
      </c>
      <c r="AS822" s="242" t="s">
        <v>2273</v>
      </c>
      <c r="AT822" s="242" t="s">
        <v>2273</v>
      </c>
      <c r="AU822" s="242" t="s">
        <v>2273</v>
      </c>
    </row>
    <row r="823" spans="2:47" ht="63" hidden="1">
      <c r="B823" s="234" t="s">
        <v>4809</v>
      </c>
      <c r="C823" s="235" t="s">
        <v>4810</v>
      </c>
      <c r="D823" s="235" t="s">
        <v>2268</v>
      </c>
      <c r="E823" s="235" t="s">
        <v>2268</v>
      </c>
      <c r="F823" s="235" t="s">
        <v>4807</v>
      </c>
      <c r="G823" s="235" t="s">
        <v>4811</v>
      </c>
      <c r="H823" s="235" t="s">
        <v>3457</v>
      </c>
      <c r="I823" s="235" t="s">
        <v>2272</v>
      </c>
      <c r="J823" s="236">
        <v>7.8</v>
      </c>
      <c r="K823" s="236">
        <v>7.6</v>
      </c>
      <c r="L823" s="236">
        <v>7</v>
      </c>
      <c r="M823" s="236">
        <v>6.8</v>
      </c>
      <c r="N823" s="236">
        <v>6.6</v>
      </c>
      <c r="O823" s="236">
        <v>6.2</v>
      </c>
      <c r="P823" s="236">
        <v>5.5</v>
      </c>
      <c r="Q823" s="236">
        <v>3.4</v>
      </c>
      <c r="R823" s="236">
        <v>6.3</v>
      </c>
      <c r="S823" s="236">
        <v>5.0999999999999996</v>
      </c>
      <c r="T823" s="237">
        <v>4.2</v>
      </c>
      <c r="U823" s="237">
        <v>4.5999999999999996</v>
      </c>
      <c r="V823" s="237">
        <v>4.7</v>
      </c>
      <c r="W823" s="237">
        <v>4.5</v>
      </c>
      <c r="X823" s="237">
        <v>4.5999999999999996</v>
      </c>
      <c r="Y823" s="238" t="s">
        <v>2273</v>
      </c>
      <c r="Z823" s="238" t="s">
        <v>2273</v>
      </c>
      <c r="AA823" s="238" t="s">
        <v>2273</v>
      </c>
      <c r="AB823" s="238" t="s">
        <v>2273</v>
      </c>
      <c r="AC823" s="238" t="s">
        <v>2273</v>
      </c>
      <c r="AD823" s="238" t="s">
        <v>2273</v>
      </c>
      <c r="AE823" s="238" t="s">
        <v>2273</v>
      </c>
      <c r="AF823" s="238" t="s">
        <v>2273</v>
      </c>
      <c r="AG823" s="238" t="s">
        <v>2273</v>
      </c>
      <c r="AH823" s="238" t="s">
        <v>2273</v>
      </c>
      <c r="AI823" s="238" t="s">
        <v>2273</v>
      </c>
      <c r="AJ823" s="238" t="s">
        <v>2273</v>
      </c>
      <c r="AK823" s="238" t="s">
        <v>2273</v>
      </c>
      <c r="AL823" s="238" t="s">
        <v>2273</v>
      </c>
      <c r="AM823" s="238" t="s">
        <v>2273</v>
      </c>
      <c r="AN823" s="238" t="s">
        <v>2273</v>
      </c>
      <c r="AO823" s="238" t="s">
        <v>2273</v>
      </c>
      <c r="AP823" s="238" t="s">
        <v>2273</v>
      </c>
      <c r="AQ823" s="238" t="s">
        <v>2273</v>
      </c>
      <c r="AR823" s="238" t="s">
        <v>2273</v>
      </c>
      <c r="AS823" s="238" t="s">
        <v>2273</v>
      </c>
      <c r="AT823" s="238" t="s">
        <v>2273</v>
      </c>
      <c r="AU823" s="238" t="s">
        <v>2273</v>
      </c>
    </row>
    <row r="824" spans="2:47" ht="147" hidden="1">
      <c r="B824" s="239" t="s">
        <v>4812</v>
      </c>
      <c r="C824" s="240" t="s">
        <v>4813</v>
      </c>
      <c r="D824" s="240" t="s">
        <v>2432</v>
      </c>
      <c r="E824" s="240" t="s">
        <v>2433</v>
      </c>
      <c r="F824" s="240" t="s">
        <v>4814</v>
      </c>
      <c r="G824" s="240" t="s">
        <v>4815</v>
      </c>
      <c r="H824" s="240" t="s">
        <v>4816</v>
      </c>
      <c r="I824" s="240" t="s">
        <v>2272</v>
      </c>
      <c r="J824" s="242">
        <v>787183</v>
      </c>
      <c r="K824" s="242">
        <v>820274</v>
      </c>
      <c r="L824" s="242">
        <v>876868</v>
      </c>
      <c r="M824" s="242">
        <v>897758</v>
      </c>
      <c r="N824" s="242">
        <v>928477</v>
      </c>
      <c r="O824" s="242">
        <v>967720</v>
      </c>
      <c r="P824" s="242">
        <v>998423</v>
      </c>
      <c r="Q824" s="242">
        <v>1036436</v>
      </c>
      <c r="R824" s="242">
        <v>994274</v>
      </c>
      <c r="S824" s="241">
        <v>1102001.7</v>
      </c>
      <c r="T824" s="237">
        <v>1147518.8999999999</v>
      </c>
      <c r="U824" s="237">
        <v>1187907.3999999999</v>
      </c>
      <c r="V824" s="237">
        <v>1222316.3</v>
      </c>
      <c r="W824" s="237">
        <v>1266078.3</v>
      </c>
      <c r="X824" s="237">
        <v>1308242.7</v>
      </c>
      <c r="Y824" s="237">
        <v>1365548.7</v>
      </c>
      <c r="Z824" s="237">
        <v>1428175.5</v>
      </c>
      <c r="AA824" s="237">
        <v>1494714.3</v>
      </c>
      <c r="AB824" s="237">
        <v>1565106.7</v>
      </c>
      <c r="AC824" s="237">
        <v>1637015.3</v>
      </c>
      <c r="AD824" s="237">
        <v>1709398.7</v>
      </c>
      <c r="AE824" s="237">
        <v>1778740.5</v>
      </c>
      <c r="AF824" s="237">
        <v>1844763.7</v>
      </c>
      <c r="AG824" s="237">
        <v>1911221.8</v>
      </c>
      <c r="AH824" s="237">
        <v>1975114.3</v>
      </c>
      <c r="AI824" s="237">
        <v>2036106.6</v>
      </c>
      <c r="AJ824" s="237">
        <v>2094049.1</v>
      </c>
      <c r="AK824" s="237">
        <v>2145177.9</v>
      </c>
      <c r="AL824" s="237">
        <v>2193971</v>
      </c>
      <c r="AM824" s="237">
        <v>2241774</v>
      </c>
      <c r="AN824" s="237">
        <v>2289343.7999999998</v>
      </c>
      <c r="AO824" s="237">
        <v>2337749.7000000002</v>
      </c>
      <c r="AP824" s="237">
        <v>2389301.5</v>
      </c>
      <c r="AQ824" s="237">
        <v>2446214.5</v>
      </c>
      <c r="AR824" s="237">
        <v>2511148.2999999998</v>
      </c>
      <c r="AS824" s="237">
        <v>2587307.2000000002</v>
      </c>
      <c r="AT824" s="237">
        <v>2678318</v>
      </c>
      <c r="AU824" s="237">
        <v>2787932.2</v>
      </c>
    </row>
    <row r="825" spans="2:47" ht="52.5" hidden="1">
      <c r="B825" s="234" t="s">
        <v>4817</v>
      </c>
      <c r="C825" s="235" t="s">
        <v>4818</v>
      </c>
      <c r="D825" s="235" t="s">
        <v>2483</v>
      </c>
      <c r="E825" s="235" t="s">
        <v>2268</v>
      </c>
      <c r="F825" s="235" t="s">
        <v>2951</v>
      </c>
      <c r="G825" s="235" t="s">
        <v>4819</v>
      </c>
      <c r="H825" s="235" t="s">
        <v>2268</v>
      </c>
      <c r="I825" s="235" t="s">
        <v>2272</v>
      </c>
      <c r="J825" s="238">
        <v>14349.8</v>
      </c>
      <c r="K825" s="238">
        <v>15410.1</v>
      </c>
      <c r="L825" s="238">
        <v>15204.3</v>
      </c>
      <c r="M825" s="238">
        <v>15073.4</v>
      </c>
      <c r="N825" s="238">
        <v>15936.9</v>
      </c>
      <c r="O825" s="238">
        <v>17021.400000000001</v>
      </c>
      <c r="P825" s="238">
        <v>16538.400000000001</v>
      </c>
      <c r="Q825" s="238">
        <v>16699</v>
      </c>
      <c r="R825" s="236">
        <v>17800</v>
      </c>
      <c r="S825" s="236">
        <v>16580</v>
      </c>
      <c r="T825" s="237">
        <v>17470</v>
      </c>
      <c r="U825" s="237">
        <v>19180</v>
      </c>
      <c r="V825" s="237">
        <v>20740</v>
      </c>
      <c r="W825" s="237">
        <v>21810</v>
      </c>
      <c r="X825" s="237">
        <v>22210</v>
      </c>
      <c r="Y825" s="237">
        <v>23590</v>
      </c>
      <c r="Z825" s="237">
        <v>25180</v>
      </c>
      <c r="AA825" s="237">
        <v>26960</v>
      </c>
      <c r="AB825" s="237">
        <v>28910</v>
      </c>
      <c r="AC825" s="237">
        <v>31020</v>
      </c>
      <c r="AD825" s="238" t="s">
        <v>2273</v>
      </c>
      <c r="AE825" s="238" t="s">
        <v>2273</v>
      </c>
      <c r="AF825" s="238" t="s">
        <v>2273</v>
      </c>
      <c r="AG825" s="238" t="s">
        <v>2273</v>
      </c>
      <c r="AH825" s="238" t="s">
        <v>2273</v>
      </c>
      <c r="AI825" s="238" t="s">
        <v>2273</v>
      </c>
      <c r="AJ825" s="238" t="s">
        <v>2273</v>
      </c>
      <c r="AK825" s="238" t="s">
        <v>2273</v>
      </c>
      <c r="AL825" s="238" t="s">
        <v>2273</v>
      </c>
      <c r="AM825" s="238" t="s">
        <v>2273</v>
      </c>
      <c r="AN825" s="238" t="s">
        <v>2273</v>
      </c>
      <c r="AO825" s="238" t="s">
        <v>2273</v>
      </c>
      <c r="AP825" s="238" t="s">
        <v>2273</v>
      </c>
      <c r="AQ825" s="238" t="s">
        <v>2273</v>
      </c>
      <c r="AR825" s="238" t="s">
        <v>2273</v>
      </c>
      <c r="AS825" s="238" t="s">
        <v>2273</v>
      </c>
      <c r="AT825" s="238" t="s">
        <v>2273</v>
      </c>
      <c r="AU825" s="238" t="s">
        <v>2273</v>
      </c>
    </row>
    <row r="826" spans="2:47" ht="31.5" hidden="1">
      <c r="B826" s="239" t="s">
        <v>4820</v>
      </c>
      <c r="C826" s="240" t="s">
        <v>4821</v>
      </c>
      <c r="D826" s="240" t="s">
        <v>3535</v>
      </c>
      <c r="E826" s="240" t="s">
        <v>2458</v>
      </c>
      <c r="F826" s="240" t="s">
        <v>2285</v>
      </c>
      <c r="G826" s="240" t="s">
        <v>4822</v>
      </c>
      <c r="H826" s="240" t="s">
        <v>2268</v>
      </c>
      <c r="I826" s="240" t="s">
        <v>2272</v>
      </c>
      <c r="J826" s="242">
        <v>905764.4</v>
      </c>
      <c r="K826" s="242">
        <v>940812.7</v>
      </c>
      <c r="L826" s="242">
        <v>1022606.4</v>
      </c>
      <c r="M826" s="242">
        <v>1045351.5</v>
      </c>
      <c r="N826" s="242">
        <v>1064004.8</v>
      </c>
      <c r="O826" s="242">
        <v>1132006.5</v>
      </c>
      <c r="P826" s="242">
        <v>1154739.3999999999</v>
      </c>
      <c r="Q826" s="242">
        <v>1239165.6000000001</v>
      </c>
      <c r="R826" s="241">
        <v>1245346</v>
      </c>
      <c r="S826" s="241">
        <v>1383187</v>
      </c>
      <c r="T826" s="237">
        <v>1466491</v>
      </c>
      <c r="U826" s="237">
        <v>1499939</v>
      </c>
      <c r="V826" s="237">
        <v>1543806</v>
      </c>
      <c r="W826" s="237">
        <v>1603635</v>
      </c>
      <c r="X826" s="237">
        <v>1662437</v>
      </c>
      <c r="Y826" s="237">
        <v>1737001</v>
      </c>
      <c r="Z826" s="237">
        <v>1816412</v>
      </c>
      <c r="AA826" s="237">
        <v>1898886</v>
      </c>
      <c r="AB826" s="237">
        <v>1985210</v>
      </c>
      <c r="AC826" s="237">
        <v>2073451</v>
      </c>
      <c r="AD826" s="242" t="s">
        <v>2273</v>
      </c>
      <c r="AE826" s="242" t="s">
        <v>2273</v>
      </c>
      <c r="AF826" s="242" t="s">
        <v>2273</v>
      </c>
      <c r="AG826" s="242" t="s">
        <v>2273</v>
      </c>
      <c r="AH826" s="242" t="s">
        <v>2273</v>
      </c>
      <c r="AI826" s="242" t="s">
        <v>2273</v>
      </c>
      <c r="AJ826" s="242" t="s">
        <v>2273</v>
      </c>
      <c r="AK826" s="242" t="s">
        <v>2273</v>
      </c>
      <c r="AL826" s="242" t="s">
        <v>2273</v>
      </c>
      <c r="AM826" s="242" t="s">
        <v>2273</v>
      </c>
      <c r="AN826" s="242" t="s">
        <v>2273</v>
      </c>
      <c r="AO826" s="242" t="s">
        <v>2273</v>
      </c>
      <c r="AP826" s="242" t="s">
        <v>2273</v>
      </c>
      <c r="AQ826" s="242" t="s">
        <v>2273</v>
      </c>
      <c r="AR826" s="242" t="s">
        <v>2273</v>
      </c>
      <c r="AS826" s="242" t="s">
        <v>2273</v>
      </c>
      <c r="AT826" s="242" t="s">
        <v>2273</v>
      </c>
      <c r="AU826" s="242" t="s">
        <v>2273</v>
      </c>
    </row>
    <row r="827" spans="2:47" ht="31.5" hidden="1">
      <c r="B827" s="234" t="s">
        <v>4823</v>
      </c>
      <c r="C827" s="235" t="s">
        <v>4824</v>
      </c>
      <c r="D827" s="235" t="s">
        <v>2483</v>
      </c>
      <c r="E827" s="235" t="s">
        <v>2458</v>
      </c>
      <c r="F827" s="235" t="s">
        <v>3668</v>
      </c>
      <c r="G827" s="235" t="s">
        <v>4825</v>
      </c>
      <c r="H827" s="235" t="s">
        <v>2268</v>
      </c>
      <c r="I827" s="235" t="s">
        <v>2272</v>
      </c>
      <c r="J827" s="238">
        <v>718900</v>
      </c>
      <c r="K827" s="238">
        <v>779110</v>
      </c>
      <c r="L827" s="238">
        <v>775340</v>
      </c>
      <c r="M827" s="238">
        <v>773420</v>
      </c>
      <c r="N827" s="238">
        <v>820930</v>
      </c>
      <c r="O827" s="238">
        <v>879610</v>
      </c>
      <c r="P827" s="238">
        <v>856750</v>
      </c>
      <c r="Q827" s="238">
        <v>878140</v>
      </c>
      <c r="R827" s="238">
        <v>869150</v>
      </c>
      <c r="S827" s="236">
        <v>855600</v>
      </c>
      <c r="T827" s="237">
        <v>921500</v>
      </c>
      <c r="U827" s="237">
        <v>999500</v>
      </c>
      <c r="V827" s="237">
        <v>1076000</v>
      </c>
      <c r="W827" s="237">
        <v>1130000</v>
      </c>
      <c r="X827" s="237">
        <v>1159000</v>
      </c>
      <c r="Y827" s="237">
        <v>1229000</v>
      </c>
      <c r="Z827" s="237">
        <v>1311000</v>
      </c>
      <c r="AA827" s="237">
        <v>1401000</v>
      </c>
      <c r="AB827" s="237">
        <v>1502000</v>
      </c>
      <c r="AC827" s="237">
        <v>1609000</v>
      </c>
      <c r="AD827" s="237">
        <v>1722000</v>
      </c>
      <c r="AE827" s="237">
        <v>1836000</v>
      </c>
      <c r="AF827" s="237">
        <v>1950000</v>
      </c>
      <c r="AG827" s="237">
        <v>2066000</v>
      </c>
      <c r="AH827" s="237">
        <v>2181000</v>
      </c>
      <c r="AI827" s="237">
        <v>2293000</v>
      </c>
      <c r="AJ827" s="237">
        <v>2402000</v>
      </c>
      <c r="AK827" s="237">
        <v>2502000</v>
      </c>
      <c r="AL827" s="237">
        <v>2599000</v>
      </c>
      <c r="AM827" s="237">
        <v>2693000</v>
      </c>
      <c r="AN827" s="237">
        <v>2788000</v>
      </c>
      <c r="AO827" s="237">
        <v>2886000</v>
      </c>
      <c r="AP827" s="237">
        <v>2992000</v>
      </c>
      <c r="AQ827" s="237">
        <v>3113000</v>
      </c>
      <c r="AR827" s="237">
        <v>3255000</v>
      </c>
      <c r="AS827" s="237">
        <v>3429000</v>
      </c>
      <c r="AT827" s="237">
        <v>3647000</v>
      </c>
      <c r="AU827" s="237">
        <v>3926000</v>
      </c>
    </row>
    <row r="828" spans="2:47" ht="126" hidden="1">
      <c r="B828" s="239" t="s">
        <v>4826</v>
      </c>
      <c r="C828" s="240" t="s">
        <v>4827</v>
      </c>
      <c r="D828" s="240" t="s">
        <v>2268</v>
      </c>
      <c r="E828" s="240" t="s">
        <v>2465</v>
      </c>
      <c r="F828" s="240" t="s">
        <v>4828</v>
      </c>
      <c r="G828" s="240" t="s">
        <v>4829</v>
      </c>
      <c r="H828" s="240" t="s">
        <v>2268</v>
      </c>
      <c r="I828" s="240" t="s">
        <v>2272</v>
      </c>
      <c r="J828" s="242">
        <v>8600.7999999999993</v>
      </c>
      <c r="K828" s="242">
        <v>8600.7999999999993</v>
      </c>
      <c r="L828" s="242">
        <v>8985.9</v>
      </c>
      <c r="M828" s="242">
        <v>9242.7000000000007</v>
      </c>
      <c r="N828" s="242">
        <v>9332</v>
      </c>
      <c r="O828" s="242">
        <v>9342</v>
      </c>
      <c r="P828" s="242">
        <v>9701</v>
      </c>
      <c r="Q828" s="242">
        <v>9465.7999999999993</v>
      </c>
      <c r="R828" s="241">
        <v>9966</v>
      </c>
      <c r="S828" s="241">
        <v>9864</v>
      </c>
      <c r="T828" s="237">
        <v>9808</v>
      </c>
      <c r="U828" s="237">
        <v>9768</v>
      </c>
      <c r="V828" s="237">
        <v>9739</v>
      </c>
      <c r="W828" s="237">
        <v>9700</v>
      </c>
      <c r="X828" s="237">
        <v>9664</v>
      </c>
      <c r="Y828" s="237">
        <v>9567</v>
      </c>
      <c r="Z828" s="237">
        <v>9479</v>
      </c>
      <c r="AA828" s="237">
        <v>9407</v>
      </c>
      <c r="AB828" s="237">
        <v>9348</v>
      </c>
      <c r="AC828" s="237">
        <v>9299</v>
      </c>
      <c r="AD828" s="242" t="s">
        <v>2273</v>
      </c>
      <c r="AE828" s="242" t="s">
        <v>2273</v>
      </c>
      <c r="AF828" s="242" t="s">
        <v>2273</v>
      </c>
      <c r="AG828" s="242" t="s">
        <v>2273</v>
      </c>
      <c r="AH828" s="242" t="s">
        <v>2273</v>
      </c>
      <c r="AI828" s="242" t="s">
        <v>2273</v>
      </c>
      <c r="AJ828" s="242" t="s">
        <v>2273</v>
      </c>
      <c r="AK828" s="242" t="s">
        <v>2273</v>
      </c>
      <c r="AL828" s="242" t="s">
        <v>2273</v>
      </c>
      <c r="AM828" s="242" t="s">
        <v>2273</v>
      </c>
      <c r="AN828" s="242" t="s">
        <v>2273</v>
      </c>
      <c r="AO828" s="242" t="s">
        <v>2273</v>
      </c>
      <c r="AP828" s="242" t="s">
        <v>2273</v>
      </c>
      <c r="AQ828" s="242" t="s">
        <v>2273</v>
      </c>
      <c r="AR828" s="242" t="s">
        <v>2273</v>
      </c>
      <c r="AS828" s="242" t="s">
        <v>2273</v>
      </c>
      <c r="AT828" s="242" t="s">
        <v>2273</v>
      </c>
      <c r="AU828" s="242" t="s">
        <v>2273</v>
      </c>
    </row>
    <row r="829" spans="2:47" ht="157.5" hidden="1">
      <c r="B829" s="234" t="s">
        <v>4830</v>
      </c>
      <c r="C829" s="235" t="s">
        <v>4831</v>
      </c>
      <c r="D829" s="235" t="s">
        <v>2268</v>
      </c>
      <c r="E829" s="235" t="s">
        <v>2268</v>
      </c>
      <c r="F829" s="235" t="s">
        <v>2682</v>
      </c>
      <c r="G829" s="235" t="s">
        <v>4832</v>
      </c>
      <c r="H829" s="235" t="s">
        <v>2268</v>
      </c>
      <c r="I829" s="235" t="s">
        <v>2272</v>
      </c>
      <c r="J829" s="238">
        <v>1174</v>
      </c>
      <c r="K829" s="238">
        <v>1228</v>
      </c>
      <c r="L829" s="238">
        <v>1307</v>
      </c>
      <c r="M829" s="238">
        <v>1331</v>
      </c>
      <c r="N829" s="238">
        <v>1389.5</v>
      </c>
      <c r="O829" s="238">
        <v>1464.8</v>
      </c>
      <c r="P829" s="238">
        <v>1446.9</v>
      </c>
      <c r="Q829" s="238">
        <v>1284.9000000000001</v>
      </c>
      <c r="R829" s="238">
        <v>1232.3</v>
      </c>
      <c r="S829" s="238" t="s">
        <v>2273</v>
      </c>
      <c r="T829" s="238" t="s">
        <v>2273</v>
      </c>
      <c r="U829" s="238" t="s">
        <v>2273</v>
      </c>
      <c r="V829" s="238" t="s">
        <v>2273</v>
      </c>
      <c r="W829" s="238" t="s">
        <v>2273</v>
      </c>
      <c r="X829" s="238" t="s">
        <v>2273</v>
      </c>
      <c r="Y829" s="238" t="s">
        <v>2273</v>
      </c>
      <c r="Z829" s="238" t="s">
        <v>2273</v>
      </c>
      <c r="AA829" s="238" t="s">
        <v>2273</v>
      </c>
      <c r="AB829" s="238" t="s">
        <v>2273</v>
      </c>
      <c r="AC829" s="238" t="s">
        <v>2273</v>
      </c>
      <c r="AD829" s="238" t="s">
        <v>2273</v>
      </c>
      <c r="AE829" s="238" t="s">
        <v>2273</v>
      </c>
      <c r="AF829" s="238" t="s">
        <v>2273</v>
      </c>
      <c r="AG829" s="238" t="s">
        <v>2273</v>
      </c>
      <c r="AH829" s="238" t="s">
        <v>2273</v>
      </c>
      <c r="AI829" s="238" t="s">
        <v>2273</v>
      </c>
      <c r="AJ829" s="238" t="s">
        <v>2273</v>
      </c>
      <c r="AK829" s="238" t="s">
        <v>2273</v>
      </c>
      <c r="AL829" s="238" t="s">
        <v>2273</v>
      </c>
      <c r="AM829" s="238" t="s">
        <v>2273</v>
      </c>
      <c r="AN829" s="238" t="s">
        <v>2273</v>
      </c>
      <c r="AO829" s="238" t="s">
        <v>2273</v>
      </c>
      <c r="AP829" s="238" t="s">
        <v>2273</v>
      </c>
      <c r="AQ829" s="238" t="s">
        <v>2273</v>
      </c>
      <c r="AR829" s="238" t="s">
        <v>2273</v>
      </c>
      <c r="AS829" s="238" t="s">
        <v>2273</v>
      </c>
      <c r="AT829" s="238" t="s">
        <v>2273</v>
      </c>
      <c r="AU829" s="238" t="s">
        <v>2273</v>
      </c>
    </row>
    <row r="830" spans="2:47" ht="157.5" hidden="1">
      <c r="B830" s="239" t="s">
        <v>4833</v>
      </c>
      <c r="C830" s="240" t="s">
        <v>4834</v>
      </c>
      <c r="D830" s="240" t="s">
        <v>2268</v>
      </c>
      <c r="E830" s="240" t="s">
        <v>2268</v>
      </c>
      <c r="F830" s="240" t="s">
        <v>2682</v>
      </c>
      <c r="G830" s="240" t="s">
        <v>4835</v>
      </c>
      <c r="H830" s="240" t="s">
        <v>2268</v>
      </c>
      <c r="I830" s="240" t="s">
        <v>2272</v>
      </c>
      <c r="J830" s="242">
        <v>-0.67400000000000004</v>
      </c>
      <c r="K830" s="242">
        <v>-0.23899999999999999</v>
      </c>
      <c r="L830" s="242">
        <v>6.5880000000000001</v>
      </c>
      <c r="M830" s="242">
        <v>6.9290000000000003</v>
      </c>
      <c r="N830" s="242">
        <v>-0.63800000000000001</v>
      </c>
      <c r="O830" s="242">
        <v>1.155</v>
      </c>
      <c r="P830" s="242">
        <v>-5.3689999999999998</v>
      </c>
      <c r="Q830" s="242">
        <v>-2.992</v>
      </c>
      <c r="R830" s="242">
        <v>8.8219999999999992</v>
      </c>
      <c r="S830" s="241">
        <v>2.6</v>
      </c>
      <c r="T830" s="237">
        <v>3.3</v>
      </c>
      <c r="U830" s="237">
        <v>1.6</v>
      </c>
      <c r="V830" s="237">
        <v>1.5</v>
      </c>
      <c r="W830" s="237">
        <v>1.2</v>
      </c>
      <c r="X830" s="237">
        <v>0.9</v>
      </c>
      <c r="Y830" s="237">
        <v>1.1000000000000001</v>
      </c>
      <c r="Z830" s="237">
        <v>0.5</v>
      </c>
      <c r="AA830" s="237">
        <v>0.1</v>
      </c>
      <c r="AB830" s="237">
        <v>-0.4</v>
      </c>
      <c r="AC830" s="237">
        <v>-0.9</v>
      </c>
      <c r="AD830" s="242" t="s">
        <v>2273</v>
      </c>
      <c r="AE830" s="242" t="s">
        <v>2273</v>
      </c>
      <c r="AF830" s="242" t="s">
        <v>2273</v>
      </c>
      <c r="AG830" s="242" t="s">
        <v>2273</v>
      </c>
      <c r="AH830" s="242" t="s">
        <v>2273</v>
      </c>
      <c r="AI830" s="242" t="s">
        <v>2273</v>
      </c>
      <c r="AJ830" s="242" t="s">
        <v>2273</v>
      </c>
      <c r="AK830" s="242" t="s">
        <v>2273</v>
      </c>
      <c r="AL830" s="242" t="s">
        <v>2273</v>
      </c>
      <c r="AM830" s="242" t="s">
        <v>2273</v>
      </c>
      <c r="AN830" s="242" t="s">
        <v>2273</v>
      </c>
      <c r="AO830" s="242" t="s">
        <v>2273</v>
      </c>
      <c r="AP830" s="242" t="s">
        <v>2273</v>
      </c>
      <c r="AQ830" s="242" t="s">
        <v>2273</v>
      </c>
      <c r="AR830" s="242" t="s">
        <v>2273</v>
      </c>
      <c r="AS830" s="242" t="s">
        <v>2273</v>
      </c>
      <c r="AT830" s="242" t="s">
        <v>2273</v>
      </c>
      <c r="AU830" s="242" t="s">
        <v>2273</v>
      </c>
    </row>
    <row r="831" spans="2:47" ht="157.5" hidden="1">
      <c r="B831" s="234" t="s">
        <v>4836</v>
      </c>
      <c r="C831" s="235" t="s">
        <v>4837</v>
      </c>
      <c r="D831" s="235" t="s">
        <v>2268</v>
      </c>
      <c r="E831" s="235" t="s">
        <v>2268</v>
      </c>
      <c r="F831" s="235" t="s">
        <v>2672</v>
      </c>
      <c r="G831" s="235" t="s">
        <v>4838</v>
      </c>
      <c r="H831" s="235" t="s">
        <v>2268</v>
      </c>
      <c r="I831" s="235" t="s">
        <v>2272</v>
      </c>
      <c r="J831" s="238">
        <v>36.600999999999999</v>
      </c>
      <c r="K831" s="238">
        <v>35.898000000000003</v>
      </c>
      <c r="L831" s="238">
        <v>37.664999999999999</v>
      </c>
      <c r="M831" s="238">
        <v>38.890999999999998</v>
      </c>
      <c r="N831" s="238">
        <v>38.661999999999999</v>
      </c>
      <c r="O831" s="238">
        <v>39.139000000000003</v>
      </c>
      <c r="P831" s="238">
        <v>37.286000000000001</v>
      </c>
      <c r="Q831" s="238">
        <v>36.692</v>
      </c>
      <c r="R831" s="238">
        <v>37.999000000000002</v>
      </c>
      <c r="S831" s="236">
        <v>38.5</v>
      </c>
      <c r="T831" s="237">
        <v>39</v>
      </c>
      <c r="U831" s="237">
        <v>39.5</v>
      </c>
      <c r="V831" s="237">
        <v>39.299999999999997</v>
      </c>
      <c r="W831" s="237">
        <v>39.5</v>
      </c>
      <c r="X831" s="237">
        <v>39.6</v>
      </c>
      <c r="Y831" s="237">
        <v>39.799999999999997</v>
      </c>
      <c r="Z831" s="237">
        <v>39.9</v>
      </c>
      <c r="AA831" s="237">
        <v>39.6</v>
      </c>
      <c r="AB831" s="237">
        <v>39.299999999999997</v>
      </c>
      <c r="AC831" s="237">
        <v>38.9</v>
      </c>
      <c r="AD831" s="238" t="s">
        <v>2273</v>
      </c>
      <c r="AE831" s="238" t="s">
        <v>2273</v>
      </c>
      <c r="AF831" s="238" t="s">
        <v>2273</v>
      </c>
      <c r="AG831" s="238" t="s">
        <v>2273</v>
      </c>
      <c r="AH831" s="238" t="s">
        <v>2273</v>
      </c>
      <c r="AI831" s="238" t="s">
        <v>2273</v>
      </c>
      <c r="AJ831" s="238" t="s">
        <v>2273</v>
      </c>
      <c r="AK831" s="238" t="s">
        <v>2273</v>
      </c>
      <c r="AL831" s="238" t="s">
        <v>2273</v>
      </c>
      <c r="AM831" s="238" t="s">
        <v>2273</v>
      </c>
      <c r="AN831" s="238" t="s">
        <v>2273</v>
      </c>
      <c r="AO831" s="238" t="s">
        <v>2273</v>
      </c>
      <c r="AP831" s="238" t="s">
        <v>2273</v>
      </c>
      <c r="AQ831" s="238" t="s">
        <v>2273</v>
      </c>
      <c r="AR831" s="238" t="s">
        <v>2273</v>
      </c>
      <c r="AS831" s="238" t="s">
        <v>2273</v>
      </c>
      <c r="AT831" s="238" t="s">
        <v>2273</v>
      </c>
      <c r="AU831" s="238" t="s">
        <v>2273</v>
      </c>
    </row>
    <row r="832" spans="2:47" ht="157.5" hidden="1">
      <c r="B832" s="239" t="s">
        <v>4839</v>
      </c>
      <c r="C832" s="240" t="s">
        <v>4840</v>
      </c>
      <c r="D832" s="240" t="s">
        <v>2268</v>
      </c>
      <c r="E832" s="240" t="s">
        <v>2268</v>
      </c>
      <c r="F832" s="240" t="s">
        <v>2682</v>
      </c>
      <c r="G832" s="240" t="s">
        <v>4841</v>
      </c>
      <c r="H832" s="240" t="s">
        <v>2268</v>
      </c>
      <c r="I832" s="240" t="s">
        <v>2272</v>
      </c>
      <c r="J832" s="242">
        <v>96566.7</v>
      </c>
      <c r="K832" s="242">
        <v>96335.6</v>
      </c>
      <c r="L832" s="242">
        <v>102682</v>
      </c>
      <c r="M832" s="242">
        <v>109796.6</v>
      </c>
      <c r="N832" s="242">
        <v>109095.8</v>
      </c>
      <c r="O832" s="242">
        <v>110355.7</v>
      </c>
      <c r="P832" s="242">
        <v>104430.7</v>
      </c>
      <c r="Q832" s="242">
        <v>101306.3</v>
      </c>
      <c r="R832" s="242">
        <v>110243.8</v>
      </c>
      <c r="S832" s="241">
        <v>113128</v>
      </c>
      <c r="T832" s="237">
        <v>116820</v>
      </c>
      <c r="U832" s="237">
        <v>118706</v>
      </c>
      <c r="V832" s="237">
        <v>120433</v>
      </c>
      <c r="W832" s="237">
        <v>121831</v>
      </c>
      <c r="X832" s="237">
        <v>122893</v>
      </c>
      <c r="Y832" s="237">
        <v>124208</v>
      </c>
      <c r="Z832" s="237">
        <v>124880</v>
      </c>
      <c r="AA832" s="237">
        <v>125051</v>
      </c>
      <c r="AB832" s="237">
        <v>124561</v>
      </c>
      <c r="AC832" s="237">
        <v>123461</v>
      </c>
      <c r="AD832" s="242" t="s">
        <v>2273</v>
      </c>
      <c r="AE832" s="242" t="s">
        <v>2273</v>
      </c>
      <c r="AF832" s="242" t="s">
        <v>2273</v>
      </c>
      <c r="AG832" s="242" t="s">
        <v>2273</v>
      </c>
      <c r="AH832" s="242" t="s">
        <v>2273</v>
      </c>
      <c r="AI832" s="242" t="s">
        <v>2273</v>
      </c>
      <c r="AJ832" s="242" t="s">
        <v>2273</v>
      </c>
      <c r="AK832" s="242" t="s">
        <v>2273</v>
      </c>
      <c r="AL832" s="242" t="s">
        <v>2273</v>
      </c>
      <c r="AM832" s="242" t="s">
        <v>2273</v>
      </c>
      <c r="AN832" s="242" t="s">
        <v>2273</v>
      </c>
      <c r="AO832" s="242" t="s">
        <v>2273</v>
      </c>
      <c r="AP832" s="242" t="s">
        <v>2273</v>
      </c>
      <c r="AQ832" s="242" t="s">
        <v>2273</v>
      </c>
      <c r="AR832" s="242" t="s">
        <v>2273</v>
      </c>
      <c r="AS832" s="242" t="s">
        <v>2273</v>
      </c>
      <c r="AT832" s="242" t="s">
        <v>2273</v>
      </c>
      <c r="AU832" s="242" t="s">
        <v>2273</v>
      </c>
    </row>
    <row r="833" spans="2:47" ht="157.5" hidden="1">
      <c r="B833" s="234" t="s">
        <v>4842</v>
      </c>
      <c r="C833" s="235" t="s">
        <v>4843</v>
      </c>
      <c r="D833" s="235" t="s">
        <v>2268</v>
      </c>
      <c r="E833" s="235" t="s">
        <v>2268</v>
      </c>
      <c r="F833" s="235" t="s">
        <v>2672</v>
      </c>
      <c r="G833" s="235" t="s">
        <v>4844</v>
      </c>
      <c r="H833" s="235" t="s">
        <v>2268</v>
      </c>
      <c r="I833" s="235" t="s">
        <v>2272</v>
      </c>
      <c r="J833" s="238">
        <v>2.6549999999999998</v>
      </c>
      <c r="K833" s="238">
        <v>2.6070000000000002</v>
      </c>
      <c r="L833" s="238">
        <v>2.7450000000000001</v>
      </c>
      <c r="M833" s="238">
        <v>2.9009999999999998</v>
      </c>
      <c r="N833" s="238">
        <v>2.8420000000000001</v>
      </c>
      <c r="O833" s="238">
        <v>2.8740000000000001</v>
      </c>
      <c r="P833" s="238">
        <v>2.6970000000000001</v>
      </c>
      <c r="Q833" s="238">
        <v>2.84</v>
      </c>
      <c r="R833" s="238">
        <v>2.9239999999999999</v>
      </c>
      <c r="S833" s="236">
        <v>2.9</v>
      </c>
      <c r="T833" s="237">
        <v>3</v>
      </c>
      <c r="U833" s="237">
        <v>3</v>
      </c>
      <c r="V833" s="237">
        <v>3</v>
      </c>
      <c r="W833" s="237">
        <v>3.1</v>
      </c>
      <c r="X833" s="237">
        <v>3.1</v>
      </c>
      <c r="Y833" s="237">
        <v>3.2</v>
      </c>
      <c r="Z833" s="237">
        <v>3.2</v>
      </c>
      <c r="AA833" s="237">
        <v>3.3</v>
      </c>
      <c r="AB833" s="237">
        <v>3.4</v>
      </c>
      <c r="AC833" s="237">
        <v>3.4</v>
      </c>
      <c r="AD833" s="238" t="s">
        <v>2273</v>
      </c>
      <c r="AE833" s="238" t="s">
        <v>2273</v>
      </c>
      <c r="AF833" s="238" t="s">
        <v>2273</v>
      </c>
      <c r="AG833" s="238" t="s">
        <v>2273</v>
      </c>
      <c r="AH833" s="238" t="s">
        <v>2273</v>
      </c>
      <c r="AI833" s="238" t="s">
        <v>2273</v>
      </c>
      <c r="AJ833" s="238" t="s">
        <v>2273</v>
      </c>
      <c r="AK833" s="238" t="s">
        <v>2273</v>
      </c>
      <c r="AL833" s="238" t="s">
        <v>2273</v>
      </c>
      <c r="AM833" s="238" t="s">
        <v>2273</v>
      </c>
      <c r="AN833" s="238" t="s">
        <v>2273</v>
      </c>
      <c r="AO833" s="238" t="s">
        <v>2273</v>
      </c>
      <c r="AP833" s="238" t="s">
        <v>2273</v>
      </c>
      <c r="AQ833" s="238" t="s">
        <v>2273</v>
      </c>
      <c r="AR833" s="238" t="s">
        <v>2273</v>
      </c>
      <c r="AS833" s="238" t="s">
        <v>2273</v>
      </c>
      <c r="AT833" s="238" t="s">
        <v>2273</v>
      </c>
      <c r="AU833" s="238" t="s">
        <v>2273</v>
      </c>
    </row>
    <row r="834" spans="2:47" ht="157.5" hidden="1">
      <c r="B834" s="239" t="s">
        <v>4845</v>
      </c>
      <c r="C834" s="240" t="s">
        <v>4846</v>
      </c>
      <c r="D834" s="240" t="s">
        <v>2268</v>
      </c>
      <c r="E834" s="240" t="s">
        <v>2268</v>
      </c>
      <c r="F834" s="240" t="s">
        <v>2682</v>
      </c>
      <c r="G834" s="240" t="s">
        <v>4847</v>
      </c>
      <c r="H834" s="240" t="s">
        <v>2268</v>
      </c>
      <c r="I834" s="240" t="s">
        <v>2272</v>
      </c>
      <c r="J834" s="242">
        <v>910</v>
      </c>
      <c r="K834" s="242">
        <v>894</v>
      </c>
      <c r="L834" s="242">
        <v>847</v>
      </c>
      <c r="M834" s="242">
        <v>922</v>
      </c>
      <c r="N834" s="242">
        <v>868.22</v>
      </c>
      <c r="O834" s="242">
        <v>932.68</v>
      </c>
      <c r="P834" s="242">
        <v>962.15</v>
      </c>
      <c r="Q834" s="242">
        <v>938.86</v>
      </c>
      <c r="R834" s="242">
        <v>1065</v>
      </c>
      <c r="S834" s="242" t="s">
        <v>2273</v>
      </c>
      <c r="T834" s="242" t="s">
        <v>2273</v>
      </c>
      <c r="U834" s="242" t="s">
        <v>2273</v>
      </c>
      <c r="V834" s="242" t="s">
        <v>2273</v>
      </c>
      <c r="W834" s="242" t="s">
        <v>2273</v>
      </c>
      <c r="X834" s="242" t="s">
        <v>2273</v>
      </c>
      <c r="Y834" s="242" t="s">
        <v>2273</v>
      </c>
      <c r="Z834" s="242" t="s">
        <v>2273</v>
      </c>
      <c r="AA834" s="242" t="s">
        <v>2273</v>
      </c>
      <c r="AB834" s="242" t="s">
        <v>2273</v>
      </c>
      <c r="AC834" s="242" t="s">
        <v>2273</v>
      </c>
      <c r="AD834" s="242" t="s">
        <v>2273</v>
      </c>
      <c r="AE834" s="242" t="s">
        <v>2273</v>
      </c>
      <c r="AF834" s="242" t="s">
        <v>2273</v>
      </c>
      <c r="AG834" s="242" t="s">
        <v>2273</v>
      </c>
      <c r="AH834" s="242" t="s">
        <v>2273</v>
      </c>
      <c r="AI834" s="242" t="s">
        <v>2273</v>
      </c>
      <c r="AJ834" s="242" t="s">
        <v>2273</v>
      </c>
      <c r="AK834" s="242" t="s">
        <v>2273</v>
      </c>
      <c r="AL834" s="242" t="s">
        <v>2273</v>
      </c>
      <c r="AM834" s="242" t="s">
        <v>2273</v>
      </c>
      <c r="AN834" s="242" t="s">
        <v>2273</v>
      </c>
      <c r="AO834" s="242" t="s">
        <v>2273</v>
      </c>
      <c r="AP834" s="242" t="s">
        <v>2273</v>
      </c>
      <c r="AQ834" s="242" t="s">
        <v>2273</v>
      </c>
      <c r="AR834" s="242" t="s">
        <v>2273</v>
      </c>
      <c r="AS834" s="242" t="s">
        <v>2273</v>
      </c>
      <c r="AT834" s="242" t="s">
        <v>2273</v>
      </c>
      <c r="AU834" s="242" t="s">
        <v>2273</v>
      </c>
    </row>
    <row r="835" spans="2:47" ht="157.5" hidden="1">
      <c r="B835" s="234" t="s">
        <v>4848</v>
      </c>
      <c r="C835" s="235" t="s">
        <v>4849</v>
      </c>
      <c r="D835" s="235" t="s">
        <v>2268</v>
      </c>
      <c r="E835" s="235" t="s">
        <v>2268</v>
      </c>
      <c r="F835" s="235" t="s">
        <v>2682</v>
      </c>
      <c r="G835" s="235" t="s">
        <v>4850</v>
      </c>
      <c r="H835" s="235" t="s">
        <v>2268</v>
      </c>
      <c r="I835" s="235" t="s">
        <v>2272</v>
      </c>
      <c r="J835" s="238">
        <v>-264</v>
      </c>
      <c r="K835" s="238">
        <v>-334</v>
      </c>
      <c r="L835" s="238">
        <v>-460</v>
      </c>
      <c r="M835" s="238">
        <v>-409</v>
      </c>
      <c r="N835" s="238">
        <v>-521.24</v>
      </c>
      <c r="O835" s="238">
        <v>-532.11</v>
      </c>
      <c r="P835" s="238">
        <v>-484.79</v>
      </c>
      <c r="Q835" s="238">
        <v>-346.03</v>
      </c>
      <c r="R835" s="238">
        <v>-167.24</v>
      </c>
      <c r="S835" s="238" t="s">
        <v>2273</v>
      </c>
      <c r="T835" s="238" t="s">
        <v>2273</v>
      </c>
      <c r="U835" s="238" t="s">
        <v>2273</v>
      </c>
      <c r="V835" s="238" t="s">
        <v>2273</v>
      </c>
      <c r="W835" s="238" t="s">
        <v>2273</v>
      </c>
      <c r="X835" s="238" t="s">
        <v>2273</v>
      </c>
      <c r="Y835" s="238" t="s">
        <v>2273</v>
      </c>
      <c r="Z835" s="238" t="s">
        <v>2273</v>
      </c>
      <c r="AA835" s="238" t="s">
        <v>2273</v>
      </c>
      <c r="AB835" s="238" t="s">
        <v>2273</v>
      </c>
      <c r="AC835" s="238" t="s">
        <v>2273</v>
      </c>
      <c r="AD835" s="238" t="s">
        <v>2273</v>
      </c>
      <c r="AE835" s="238" t="s">
        <v>2273</v>
      </c>
      <c r="AF835" s="238" t="s">
        <v>2273</v>
      </c>
      <c r="AG835" s="238" t="s">
        <v>2273</v>
      </c>
      <c r="AH835" s="238" t="s">
        <v>2273</v>
      </c>
      <c r="AI835" s="238" t="s">
        <v>2273</v>
      </c>
      <c r="AJ835" s="238" t="s">
        <v>2273</v>
      </c>
      <c r="AK835" s="238" t="s">
        <v>2273</v>
      </c>
      <c r="AL835" s="238" t="s">
        <v>2273</v>
      </c>
      <c r="AM835" s="238" t="s">
        <v>2273</v>
      </c>
      <c r="AN835" s="238" t="s">
        <v>2273</v>
      </c>
      <c r="AO835" s="238" t="s">
        <v>2273</v>
      </c>
      <c r="AP835" s="238" t="s">
        <v>2273</v>
      </c>
      <c r="AQ835" s="238" t="s">
        <v>2273</v>
      </c>
      <c r="AR835" s="238" t="s">
        <v>2273</v>
      </c>
      <c r="AS835" s="238" t="s">
        <v>2273</v>
      </c>
      <c r="AT835" s="238" t="s">
        <v>2273</v>
      </c>
      <c r="AU835" s="238" t="s">
        <v>2273</v>
      </c>
    </row>
    <row r="836" spans="2:47" ht="52.5" hidden="1">
      <c r="B836" s="239" t="s">
        <v>4851</v>
      </c>
      <c r="C836" s="240" t="s">
        <v>4852</v>
      </c>
      <c r="D836" s="240" t="s">
        <v>2432</v>
      </c>
      <c r="E836" s="240" t="s">
        <v>2458</v>
      </c>
      <c r="F836" s="240" t="s">
        <v>4853</v>
      </c>
      <c r="G836" s="240" t="s">
        <v>4854</v>
      </c>
      <c r="H836" s="240" t="s">
        <v>2268</v>
      </c>
      <c r="I836" s="240" t="s">
        <v>2272</v>
      </c>
      <c r="J836" s="242">
        <v>26008579.000494625</v>
      </c>
      <c r="K836" s="242">
        <v>25491186.710209969</v>
      </c>
      <c r="L836" s="242">
        <v>29728281.153231177</v>
      </c>
      <c r="M836" s="241">
        <v>32733068.688521348</v>
      </c>
      <c r="N836" s="241">
        <v>32963461.648165036</v>
      </c>
      <c r="O836" s="241">
        <v>34671886.430119552</v>
      </c>
      <c r="P836" s="241">
        <v>39444067.486214906</v>
      </c>
      <c r="Q836" s="241">
        <v>40820959.878790401</v>
      </c>
      <c r="R836" s="241">
        <v>44874904.277448878</v>
      </c>
      <c r="S836" s="241">
        <v>50559457.925831251</v>
      </c>
      <c r="T836" s="237">
        <v>50877853.781962574</v>
      </c>
      <c r="U836" s="237">
        <v>51338098.012273088</v>
      </c>
      <c r="V836" s="237">
        <v>53113212.334235437</v>
      </c>
      <c r="W836" s="237">
        <v>54965000.385493323</v>
      </c>
      <c r="X836" s="237">
        <v>57324007.742234655</v>
      </c>
      <c r="Y836" s="242" t="s">
        <v>2273</v>
      </c>
      <c r="Z836" s="242" t="s">
        <v>2273</v>
      </c>
      <c r="AA836" s="242" t="s">
        <v>2273</v>
      </c>
      <c r="AB836" s="242" t="s">
        <v>2273</v>
      </c>
      <c r="AC836" s="242" t="s">
        <v>2273</v>
      </c>
      <c r="AD836" s="242" t="s">
        <v>2273</v>
      </c>
      <c r="AE836" s="242" t="s">
        <v>2273</v>
      </c>
      <c r="AF836" s="242" t="s">
        <v>2273</v>
      </c>
      <c r="AG836" s="242" t="s">
        <v>2273</v>
      </c>
      <c r="AH836" s="242" t="s">
        <v>2273</v>
      </c>
      <c r="AI836" s="242" t="s">
        <v>2273</v>
      </c>
      <c r="AJ836" s="242" t="s">
        <v>2273</v>
      </c>
      <c r="AK836" s="242" t="s">
        <v>2273</v>
      </c>
      <c r="AL836" s="242" t="s">
        <v>2273</v>
      </c>
      <c r="AM836" s="242" t="s">
        <v>2273</v>
      </c>
      <c r="AN836" s="242" t="s">
        <v>2273</v>
      </c>
      <c r="AO836" s="242" t="s">
        <v>2273</v>
      </c>
      <c r="AP836" s="242" t="s">
        <v>2273</v>
      </c>
      <c r="AQ836" s="242" t="s">
        <v>2273</v>
      </c>
      <c r="AR836" s="242" t="s">
        <v>2273</v>
      </c>
      <c r="AS836" s="242" t="s">
        <v>2273</v>
      </c>
      <c r="AT836" s="242" t="s">
        <v>2273</v>
      </c>
      <c r="AU836" s="242" t="s">
        <v>2273</v>
      </c>
    </row>
    <row r="837" spans="2:47" ht="52.5" hidden="1">
      <c r="B837" s="234" t="s">
        <v>4855</v>
      </c>
      <c r="C837" s="235" t="s">
        <v>4856</v>
      </c>
      <c r="D837" s="235" t="s">
        <v>2483</v>
      </c>
      <c r="E837" s="235" t="s">
        <v>2458</v>
      </c>
      <c r="F837" s="235" t="s">
        <v>4853</v>
      </c>
      <c r="G837" s="235" t="s">
        <v>4857</v>
      </c>
      <c r="H837" s="235" t="s">
        <v>4858</v>
      </c>
      <c r="I837" s="235" t="s">
        <v>2272</v>
      </c>
      <c r="J837" s="238">
        <v>23752.5</v>
      </c>
      <c r="K837" s="238">
        <v>24211.8</v>
      </c>
      <c r="L837" s="238">
        <v>26286.1</v>
      </c>
      <c r="M837" s="238">
        <v>28199.5</v>
      </c>
      <c r="N837" s="238">
        <v>29145.4</v>
      </c>
      <c r="O837" s="238">
        <v>31515.200000000001</v>
      </c>
      <c r="P837" s="238">
        <v>33847.199999999997</v>
      </c>
      <c r="Q837" s="238">
        <v>34586.199999999997</v>
      </c>
      <c r="R837" s="236">
        <v>39228</v>
      </c>
      <c r="S837" s="236">
        <v>38957</v>
      </c>
      <c r="T837" s="237">
        <v>39827</v>
      </c>
      <c r="U837" s="237">
        <v>42994</v>
      </c>
      <c r="V837" s="237">
        <v>46755</v>
      </c>
      <c r="W837" s="237">
        <v>49076</v>
      </c>
      <c r="X837" s="237">
        <v>50395</v>
      </c>
      <c r="Y837" s="238" t="s">
        <v>2273</v>
      </c>
      <c r="Z837" s="238" t="s">
        <v>2273</v>
      </c>
      <c r="AA837" s="238" t="s">
        <v>2273</v>
      </c>
      <c r="AB837" s="238" t="s">
        <v>2273</v>
      </c>
      <c r="AC837" s="238" t="s">
        <v>2273</v>
      </c>
      <c r="AD837" s="238" t="s">
        <v>2273</v>
      </c>
      <c r="AE837" s="238" t="s">
        <v>2273</v>
      </c>
      <c r="AF837" s="238" t="s">
        <v>2273</v>
      </c>
      <c r="AG837" s="238" t="s">
        <v>2273</v>
      </c>
      <c r="AH837" s="238" t="s">
        <v>2273</v>
      </c>
      <c r="AI837" s="238" t="s">
        <v>2273</v>
      </c>
      <c r="AJ837" s="238" t="s">
        <v>2273</v>
      </c>
      <c r="AK837" s="238" t="s">
        <v>2273</v>
      </c>
      <c r="AL837" s="238" t="s">
        <v>2273</v>
      </c>
      <c r="AM837" s="238" t="s">
        <v>2273</v>
      </c>
      <c r="AN837" s="238" t="s">
        <v>2273</v>
      </c>
      <c r="AO837" s="238" t="s">
        <v>2273</v>
      </c>
      <c r="AP837" s="238" t="s">
        <v>2273</v>
      </c>
      <c r="AQ837" s="238" t="s">
        <v>2273</v>
      </c>
      <c r="AR837" s="238" t="s">
        <v>2273</v>
      </c>
      <c r="AS837" s="238" t="s">
        <v>2273</v>
      </c>
      <c r="AT837" s="238" t="s">
        <v>2273</v>
      </c>
      <c r="AU837" s="238" t="s">
        <v>2273</v>
      </c>
    </row>
    <row r="838" spans="2:47" ht="63" hidden="1">
      <c r="B838" s="239" t="s">
        <v>4859</v>
      </c>
      <c r="C838" s="240" t="s">
        <v>4860</v>
      </c>
      <c r="D838" s="240" t="s">
        <v>2268</v>
      </c>
      <c r="E838" s="240" t="s">
        <v>2268</v>
      </c>
      <c r="F838" s="240" t="s">
        <v>2418</v>
      </c>
      <c r="G838" s="240" t="s">
        <v>4861</v>
      </c>
      <c r="H838" s="240" t="s">
        <v>2268</v>
      </c>
      <c r="I838" s="240" t="s">
        <v>2272</v>
      </c>
      <c r="J838" s="241">
        <v>6.9</v>
      </c>
      <c r="K838" s="241">
        <v>6.9</v>
      </c>
      <c r="L838" s="241">
        <v>6.9</v>
      </c>
      <c r="M838" s="241">
        <v>6.9</v>
      </c>
      <c r="N838" s="241">
        <v>6.9</v>
      </c>
      <c r="O838" s="241">
        <v>6.9</v>
      </c>
      <c r="P838" s="241">
        <v>6.9</v>
      </c>
      <c r="Q838" s="241">
        <v>6.9</v>
      </c>
      <c r="R838" s="241">
        <v>6.8</v>
      </c>
      <c r="S838" s="241">
        <v>6.7</v>
      </c>
      <c r="T838" s="237">
        <v>6.6</v>
      </c>
      <c r="U838" s="237">
        <v>6.5</v>
      </c>
      <c r="V838" s="237">
        <v>6.4</v>
      </c>
      <c r="W838" s="237">
        <v>6.4</v>
      </c>
      <c r="X838" s="237">
        <v>6.4</v>
      </c>
      <c r="Y838" s="242" t="s">
        <v>2273</v>
      </c>
      <c r="Z838" s="242" t="s">
        <v>2273</v>
      </c>
      <c r="AA838" s="242" t="s">
        <v>2273</v>
      </c>
      <c r="AB838" s="242" t="s">
        <v>2273</v>
      </c>
      <c r="AC838" s="242" t="s">
        <v>2273</v>
      </c>
      <c r="AD838" s="242" t="s">
        <v>2273</v>
      </c>
      <c r="AE838" s="242" t="s">
        <v>2273</v>
      </c>
      <c r="AF838" s="242" t="s">
        <v>2273</v>
      </c>
      <c r="AG838" s="242" t="s">
        <v>2273</v>
      </c>
      <c r="AH838" s="242" t="s">
        <v>2273</v>
      </c>
      <c r="AI838" s="242" t="s">
        <v>2273</v>
      </c>
      <c r="AJ838" s="242" t="s">
        <v>2273</v>
      </c>
      <c r="AK838" s="242" t="s">
        <v>2273</v>
      </c>
      <c r="AL838" s="242" t="s">
        <v>2273</v>
      </c>
      <c r="AM838" s="242" t="s">
        <v>2273</v>
      </c>
      <c r="AN838" s="242" t="s">
        <v>2273</v>
      </c>
      <c r="AO838" s="242" t="s">
        <v>2273</v>
      </c>
      <c r="AP838" s="242" t="s">
        <v>2273</v>
      </c>
      <c r="AQ838" s="242" t="s">
        <v>2273</v>
      </c>
      <c r="AR838" s="242" t="s">
        <v>2273</v>
      </c>
      <c r="AS838" s="242" t="s">
        <v>2273</v>
      </c>
      <c r="AT838" s="242" t="s">
        <v>2273</v>
      </c>
      <c r="AU838" s="242" t="s">
        <v>2273</v>
      </c>
    </row>
    <row r="839" spans="2:47" ht="21" hidden="1">
      <c r="B839" s="234" t="s">
        <v>4862</v>
      </c>
      <c r="C839" s="235" t="s">
        <v>4863</v>
      </c>
      <c r="D839" s="235" t="s">
        <v>2268</v>
      </c>
      <c r="E839" s="235" t="s">
        <v>2268</v>
      </c>
      <c r="F839" s="235" t="s">
        <v>2996</v>
      </c>
      <c r="G839" s="235" t="s">
        <v>4864</v>
      </c>
      <c r="H839" s="235" t="s">
        <v>2268</v>
      </c>
      <c r="I839" s="235" t="s">
        <v>2272</v>
      </c>
      <c r="J839" s="238">
        <v>2.5</v>
      </c>
      <c r="K839" s="238">
        <v>2</v>
      </c>
      <c r="L839" s="238">
        <v>1.5</v>
      </c>
      <c r="M839" s="238">
        <v>1.25</v>
      </c>
      <c r="N839" s="238">
        <v>1.5</v>
      </c>
      <c r="O839" s="238">
        <v>1.75</v>
      </c>
      <c r="P839" s="238">
        <v>1.25</v>
      </c>
      <c r="Q839" s="238">
        <v>0.5</v>
      </c>
      <c r="R839" s="238">
        <v>1</v>
      </c>
      <c r="S839" s="236">
        <v>3.25</v>
      </c>
      <c r="T839" s="237">
        <v>3.5</v>
      </c>
      <c r="U839" s="237">
        <v>3.25</v>
      </c>
      <c r="V839" s="237">
        <v>3.25</v>
      </c>
      <c r="W839" s="237">
        <v>3.25</v>
      </c>
      <c r="X839" s="237">
        <v>3.25</v>
      </c>
      <c r="Y839" s="238" t="s">
        <v>2273</v>
      </c>
      <c r="Z839" s="238" t="s">
        <v>2273</v>
      </c>
      <c r="AA839" s="238" t="s">
        <v>2273</v>
      </c>
      <c r="AB839" s="238" t="s">
        <v>2273</v>
      </c>
      <c r="AC839" s="238" t="s">
        <v>2273</v>
      </c>
      <c r="AD839" s="238" t="s">
        <v>2273</v>
      </c>
      <c r="AE839" s="238" t="s">
        <v>2273</v>
      </c>
      <c r="AF839" s="238" t="s">
        <v>2273</v>
      </c>
      <c r="AG839" s="238" t="s">
        <v>2273</v>
      </c>
      <c r="AH839" s="238" t="s">
        <v>2273</v>
      </c>
      <c r="AI839" s="238" t="s">
        <v>2273</v>
      </c>
      <c r="AJ839" s="238" t="s">
        <v>2273</v>
      </c>
      <c r="AK839" s="238" t="s">
        <v>2273</v>
      </c>
      <c r="AL839" s="238" t="s">
        <v>2273</v>
      </c>
      <c r="AM839" s="238" t="s">
        <v>2273</v>
      </c>
      <c r="AN839" s="238" t="s">
        <v>2273</v>
      </c>
      <c r="AO839" s="238" t="s">
        <v>2273</v>
      </c>
      <c r="AP839" s="238" t="s">
        <v>2273</v>
      </c>
      <c r="AQ839" s="238" t="s">
        <v>2273</v>
      </c>
      <c r="AR839" s="238" t="s">
        <v>2273</v>
      </c>
      <c r="AS839" s="238" t="s">
        <v>2273</v>
      </c>
      <c r="AT839" s="238" t="s">
        <v>2273</v>
      </c>
      <c r="AU839" s="238" t="s">
        <v>2273</v>
      </c>
    </row>
    <row r="840" spans="2:47" ht="73.5" hidden="1">
      <c r="B840" s="239" t="s">
        <v>4865</v>
      </c>
      <c r="C840" s="240" t="s">
        <v>4866</v>
      </c>
      <c r="D840" s="240" t="s">
        <v>2268</v>
      </c>
      <c r="E840" s="240" t="s">
        <v>2268</v>
      </c>
      <c r="F840" s="240" t="s">
        <v>2418</v>
      </c>
      <c r="G840" s="240" t="s">
        <v>4867</v>
      </c>
      <c r="H840" s="240" t="s">
        <v>2268</v>
      </c>
      <c r="I840" s="240" t="s">
        <v>2272</v>
      </c>
      <c r="J840" s="241">
        <v>7</v>
      </c>
      <c r="K840" s="241">
        <v>7</v>
      </c>
      <c r="L840" s="241">
        <v>7</v>
      </c>
      <c r="M840" s="241">
        <v>7</v>
      </c>
      <c r="N840" s="241">
        <v>7</v>
      </c>
      <c r="O840" s="241">
        <v>7</v>
      </c>
      <c r="P840" s="241">
        <v>7</v>
      </c>
      <c r="Q840" s="241">
        <v>7</v>
      </c>
      <c r="R840" s="241">
        <v>7.1</v>
      </c>
      <c r="S840" s="241">
        <v>7.2</v>
      </c>
      <c r="T840" s="237">
        <v>7.3</v>
      </c>
      <c r="U840" s="237">
        <v>7.4</v>
      </c>
      <c r="V840" s="237">
        <v>7.5</v>
      </c>
      <c r="W840" s="237">
        <v>7.5</v>
      </c>
      <c r="X840" s="237">
        <v>7.5</v>
      </c>
      <c r="Y840" s="242" t="s">
        <v>2273</v>
      </c>
      <c r="Z840" s="242" t="s">
        <v>2273</v>
      </c>
      <c r="AA840" s="242" t="s">
        <v>2273</v>
      </c>
      <c r="AB840" s="242" t="s">
        <v>2273</v>
      </c>
      <c r="AC840" s="242" t="s">
        <v>2273</v>
      </c>
      <c r="AD840" s="242" t="s">
        <v>2273</v>
      </c>
      <c r="AE840" s="242" t="s">
        <v>2273</v>
      </c>
      <c r="AF840" s="242" t="s">
        <v>2273</v>
      </c>
      <c r="AG840" s="242" t="s">
        <v>2273</v>
      </c>
      <c r="AH840" s="242" t="s">
        <v>2273</v>
      </c>
      <c r="AI840" s="242" t="s">
        <v>2273</v>
      </c>
      <c r="AJ840" s="242" t="s">
        <v>2273</v>
      </c>
      <c r="AK840" s="242" t="s">
        <v>2273</v>
      </c>
      <c r="AL840" s="242" t="s">
        <v>2273</v>
      </c>
      <c r="AM840" s="242" t="s">
        <v>2273</v>
      </c>
      <c r="AN840" s="242" t="s">
        <v>2273</v>
      </c>
      <c r="AO840" s="242" t="s">
        <v>2273</v>
      </c>
      <c r="AP840" s="242" t="s">
        <v>2273</v>
      </c>
      <c r="AQ840" s="242" t="s">
        <v>2273</v>
      </c>
      <c r="AR840" s="242" t="s">
        <v>2273</v>
      </c>
      <c r="AS840" s="242" t="s">
        <v>2273</v>
      </c>
      <c r="AT840" s="242" t="s">
        <v>2273</v>
      </c>
      <c r="AU840" s="242" t="s">
        <v>2273</v>
      </c>
    </row>
    <row r="841" spans="2:47" ht="73.5" hidden="1">
      <c r="B841" s="234" t="s">
        <v>4868</v>
      </c>
      <c r="C841" s="235" t="s">
        <v>4869</v>
      </c>
      <c r="D841" s="235" t="s">
        <v>2268</v>
      </c>
      <c r="E841" s="235" t="s">
        <v>2268</v>
      </c>
      <c r="F841" s="235" t="s">
        <v>2418</v>
      </c>
      <c r="G841" s="235" t="s">
        <v>4870</v>
      </c>
      <c r="H841" s="235" t="s">
        <v>2268</v>
      </c>
      <c r="I841" s="235" t="s">
        <v>2272</v>
      </c>
      <c r="J841" s="236">
        <v>6.9</v>
      </c>
      <c r="K841" s="236">
        <v>6.9</v>
      </c>
      <c r="L841" s="236">
        <v>6.9</v>
      </c>
      <c r="M841" s="236">
        <v>7.1</v>
      </c>
      <c r="N841" s="236">
        <v>7.1</v>
      </c>
      <c r="O841" s="236">
        <v>7.1</v>
      </c>
      <c r="P841" s="236">
        <v>7.1</v>
      </c>
      <c r="Q841" s="236">
        <v>7.1</v>
      </c>
      <c r="R841" s="236">
        <v>7.1</v>
      </c>
      <c r="S841" s="236">
        <v>7.2</v>
      </c>
      <c r="T841" s="237">
        <v>7.3</v>
      </c>
      <c r="U841" s="237">
        <v>7.3</v>
      </c>
      <c r="V841" s="237">
        <v>7.4</v>
      </c>
      <c r="W841" s="237">
        <v>7.4</v>
      </c>
      <c r="X841" s="237">
        <v>7.4</v>
      </c>
      <c r="Y841" s="238" t="s">
        <v>2273</v>
      </c>
      <c r="Z841" s="238" t="s">
        <v>2273</v>
      </c>
      <c r="AA841" s="238" t="s">
        <v>2273</v>
      </c>
      <c r="AB841" s="238" t="s">
        <v>2273</v>
      </c>
      <c r="AC841" s="238" t="s">
        <v>2273</v>
      </c>
      <c r="AD841" s="238" t="s">
        <v>2273</v>
      </c>
      <c r="AE841" s="238" t="s">
        <v>2273</v>
      </c>
      <c r="AF841" s="238" t="s">
        <v>2273</v>
      </c>
      <c r="AG841" s="238" t="s">
        <v>2273</v>
      </c>
      <c r="AH841" s="238" t="s">
        <v>2273</v>
      </c>
      <c r="AI841" s="238" t="s">
        <v>2273</v>
      </c>
      <c r="AJ841" s="238" t="s">
        <v>2273</v>
      </c>
      <c r="AK841" s="238" t="s">
        <v>2273</v>
      </c>
      <c r="AL841" s="238" t="s">
        <v>2273</v>
      </c>
      <c r="AM841" s="238" t="s">
        <v>2273</v>
      </c>
      <c r="AN841" s="238" t="s">
        <v>2273</v>
      </c>
      <c r="AO841" s="238" t="s">
        <v>2273</v>
      </c>
      <c r="AP841" s="238" t="s">
        <v>2273</v>
      </c>
      <c r="AQ841" s="238" t="s">
        <v>2273</v>
      </c>
      <c r="AR841" s="238" t="s">
        <v>2273</v>
      </c>
      <c r="AS841" s="238" t="s">
        <v>2273</v>
      </c>
      <c r="AT841" s="238" t="s">
        <v>2273</v>
      </c>
      <c r="AU841" s="238" t="s">
        <v>2273</v>
      </c>
    </row>
    <row r="842" spans="2:47" ht="63" hidden="1">
      <c r="B842" s="239" t="s">
        <v>4871</v>
      </c>
      <c r="C842" s="240" t="s">
        <v>4872</v>
      </c>
      <c r="D842" s="240" t="s">
        <v>2268</v>
      </c>
      <c r="E842" s="240" t="s">
        <v>2268</v>
      </c>
      <c r="F842" s="240" t="s">
        <v>2418</v>
      </c>
      <c r="G842" s="240" t="s">
        <v>4873</v>
      </c>
      <c r="H842" s="240" t="s">
        <v>2268</v>
      </c>
      <c r="I842" s="240" t="s">
        <v>2272</v>
      </c>
      <c r="J842" s="241">
        <v>6.6</v>
      </c>
      <c r="K842" s="241">
        <v>6.6</v>
      </c>
      <c r="L842" s="241">
        <v>6.6</v>
      </c>
      <c r="M842" s="241">
        <v>7</v>
      </c>
      <c r="N842" s="241">
        <v>7</v>
      </c>
      <c r="O842" s="241">
        <v>7</v>
      </c>
      <c r="P842" s="241">
        <v>7</v>
      </c>
      <c r="Q842" s="241">
        <v>7</v>
      </c>
      <c r="R842" s="241">
        <v>6.9</v>
      </c>
      <c r="S842" s="241">
        <v>6.8</v>
      </c>
      <c r="T842" s="237">
        <v>6.8</v>
      </c>
      <c r="U842" s="237">
        <v>6.7</v>
      </c>
      <c r="V842" s="237">
        <v>6.6</v>
      </c>
      <c r="W842" s="237">
        <v>6.6</v>
      </c>
      <c r="X842" s="237">
        <v>6.6</v>
      </c>
      <c r="Y842" s="242" t="s">
        <v>2273</v>
      </c>
      <c r="Z842" s="242" t="s">
        <v>2273</v>
      </c>
      <c r="AA842" s="242" t="s">
        <v>2273</v>
      </c>
      <c r="AB842" s="242" t="s">
        <v>2273</v>
      </c>
      <c r="AC842" s="242" t="s">
        <v>2273</v>
      </c>
      <c r="AD842" s="242" t="s">
        <v>2273</v>
      </c>
      <c r="AE842" s="242" t="s">
        <v>2273</v>
      </c>
      <c r="AF842" s="242" t="s">
        <v>2273</v>
      </c>
      <c r="AG842" s="242" t="s">
        <v>2273</v>
      </c>
      <c r="AH842" s="242" t="s">
        <v>2273</v>
      </c>
      <c r="AI842" s="242" t="s">
        <v>2273</v>
      </c>
      <c r="AJ842" s="242" t="s">
        <v>2273</v>
      </c>
      <c r="AK842" s="242" t="s">
        <v>2273</v>
      </c>
      <c r="AL842" s="242" t="s">
        <v>2273</v>
      </c>
      <c r="AM842" s="242" t="s">
        <v>2273</v>
      </c>
      <c r="AN842" s="242" t="s">
        <v>2273</v>
      </c>
      <c r="AO842" s="242" t="s">
        <v>2273</v>
      </c>
      <c r="AP842" s="242" t="s">
        <v>2273</v>
      </c>
      <c r="AQ842" s="242" t="s">
        <v>2273</v>
      </c>
      <c r="AR842" s="242" t="s">
        <v>2273</v>
      </c>
      <c r="AS842" s="242" t="s">
        <v>2273</v>
      </c>
      <c r="AT842" s="242" t="s">
        <v>2273</v>
      </c>
      <c r="AU842" s="242" t="s">
        <v>2273</v>
      </c>
    </row>
    <row r="843" spans="2:47" ht="21" hidden="1">
      <c r="B843" s="234" t="s">
        <v>4874</v>
      </c>
      <c r="C843" s="235" t="s">
        <v>4875</v>
      </c>
      <c r="D843" s="235" t="s">
        <v>2268</v>
      </c>
      <c r="E843" s="235" t="s">
        <v>2458</v>
      </c>
      <c r="F843" s="235" t="s">
        <v>4876</v>
      </c>
      <c r="G843" s="235" t="s">
        <v>4877</v>
      </c>
      <c r="H843" s="235" t="s">
        <v>2268</v>
      </c>
      <c r="I843" s="235" t="s">
        <v>2272</v>
      </c>
      <c r="J843" s="238">
        <v>50.097999999999999</v>
      </c>
      <c r="K843" s="238">
        <v>50.558</v>
      </c>
      <c r="L843" s="238">
        <v>50.994</v>
      </c>
      <c r="M843" s="238">
        <v>51.31</v>
      </c>
      <c r="N843" s="238">
        <v>51.512</v>
      </c>
      <c r="O843" s="238">
        <v>51.677</v>
      </c>
      <c r="P843" s="238">
        <v>51.804000000000002</v>
      </c>
      <c r="Q843" s="238">
        <v>51.844999999999999</v>
      </c>
      <c r="R843" s="238">
        <v>51.83</v>
      </c>
      <c r="S843" s="236">
        <v>51.82</v>
      </c>
      <c r="T843" s="237">
        <v>51.78</v>
      </c>
      <c r="U843" s="237">
        <v>51.74</v>
      </c>
      <c r="V843" s="237">
        <v>51.69</v>
      </c>
      <c r="W843" s="237">
        <v>51.63</v>
      </c>
      <c r="X843" s="237">
        <v>51.56</v>
      </c>
      <c r="Y843" s="237">
        <v>51.48</v>
      </c>
      <c r="Z843" s="237">
        <v>51.39</v>
      </c>
      <c r="AA843" s="237">
        <v>51.29</v>
      </c>
      <c r="AB843" s="237">
        <v>51.17</v>
      </c>
      <c r="AC843" s="237">
        <v>51.04</v>
      </c>
      <c r="AD843" s="237">
        <v>50.89</v>
      </c>
      <c r="AE843" s="237">
        <v>50.72</v>
      </c>
      <c r="AF843" s="237">
        <v>50.53</v>
      </c>
      <c r="AG843" s="237">
        <v>50.32</v>
      </c>
      <c r="AH843" s="237">
        <v>50.1</v>
      </c>
      <c r="AI843" s="237">
        <v>49.85</v>
      </c>
      <c r="AJ843" s="237">
        <v>49.59</v>
      </c>
      <c r="AK843" s="237">
        <v>49.32</v>
      </c>
      <c r="AL843" s="237">
        <v>49.03</v>
      </c>
      <c r="AM843" s="237">
        <v>48.73</v>
      </c>
      <c r="AN843" s="237">
        <v>48.41</v>
      </c>
      <c r="AO843" s="237">
        <v>48.08</v>
      </c>
      <c r="AP843" s="237">
        <v>47.74</v>
      </c>
      <c r="AQ843" s="237">
        <v>47.38</v>
      </c>
      <c r="AR843" s="237">
        <v>47</v>
      </c>
      <c r="AS843" s="237">
        <v>46.61</v>
      </c>
      <c r="AT843" s="237">
        <v>46.2</v>
      </c>
      <c r="AU843" s="237">
        <v>45.77</v>
      </c>
    </row>
    <row r="844" spans="2:47" ht="42" hidden="1">
      <c r="B844" s="239" t="s">
        <v>4878</v>
      </c>
      <c r="C844" s="240" t="s">
        <v>4879</v>
      </c>
      <c r="D844" s="240" t="s">
        <v>2268</v>
      </c>
      <c r="E844" s="240" t="s">
        <v>2268</v>
      </c>
      <c r="F844" s="240" t="s">
        <v>4880</v>
      </c>
      <c r="G844" s="240" t="s">
        <v>4881</v>
      </c>
      <c r="H844" s="240" t="s">
        <v>2268</v>
      </c>
      <c r="I844" s="240" t="s">
        <v>2272</v>
      </c>
      <c r="J844" s="242">
        <v>0.93500000000000005</v>
      </c>
      <c r="K844" s="242">
        <v>0.91800000000000004</v>
      </c>
      <c r="L844" s="242">
        <v>0.86299999999999999</v>
      </c>
      <c r="M844" s="242">
        <v>0.61899999999999999</v>
      </c>
      <c r="N844" s="242">
        <v>0.39300000000000002</v>
      </c>
      <c r="O844" s="242">
        <v>0.32100000000000001</v>
      </c>
      <c r="P844" s="242">
        <v>0.246</v>
      </c>
      <c r="Q844" s="242">
        <v>7.9000000000000001E-2</v>
      </c>
      <c r="R844" s="242">
        <v>-2.8000000000000001E-2</v>
      </c>
      <c r="S844" s="241">
        <v>0</v>
      </c>
      <c r="T844" s="237">
        <v>-0.1</v>
      </c>
      <c r="U844" s="237">
        <v>-0.1</v>
      </c>
      <c r="V844" s="237">
        <v>-0.1</v>
      </c>
      <c r="W844" s="237">
        <v>-0.1</v>
      </c>
      <c r="X844" s="237">
        <v>-0.1</v>
      </c>
      <c r="Y844" s="237">
        <v>-0.2</v>
      </c>
      <c r="Z844" s="237">
        <v>-0.2</v>
      </c>
      <c r="AA844" s="237">
        <v>-0.2</v>
      </c>
      <c r="AB844" s="237">
        <v>-0.2</v>
      </c>
      <c r="AC844" s="237">
        <v>-0.3</v>
      </c>
      <c r="AD844" s="237">
        <v>-0.3</v>
      </c>
      <c r="AE844" s="237">
        <v>-0.3</v>
      </c>
      <c r="AF844" s="237">
        <v>-0.4</v>
      </c>
      <c r="AG844" s="237">
        <v>-0.4</v>
      </c>
      <c r="AH844" s="237">
        <v>-0.4</v>
      </c>
      <c r="AI844" s="237">
        <v>-0.5</v>
      </c>
      <c r="AJ844" s="237">
        <v>-0.5</v>
      </c>
      <c r="AK844" s="237">
        <v>-0.6</v>
      </c>
      <c r="AL844" s="237">
        <v>-0.6</v>
      </c>
      <c r="AM844" s="237">
        <v>-0.6</v>
      </c>
      <c r="AN844" s="237">
        <v>-0.6</v>
      </c>
      <c r="AO844" s="237">
        <v>-0.7</v>
      </c>
      <c r="AP844" s="237">
        <v>-0.7</v>
      </c>
      <c r="AQ844" s="237">
        <v>-0.8</v>
      </c>
      <c r="AR844" s="237">
        <v>-0.8</v>
      </c>
      <c r="AS844" s="237">
        <v>-0.8</v>
      </c>
      <c r="AT844" s="237">
        <v>-0.9</v>
      </c>
      <c r="AU844" s="237">
        <v>-0.9</v>
      </c>
    </row>
    <row r="845" spans="2:47" ht="31.5" hidden="1">
      <c r="B845" s="234" t="s">
        <v>4882</v>
      </c>
      <c r="C845" s="235" t="s">
        <v>4883</v>
      </c>
      <c r="D845" s="235" t="s">
        <v>2268</v>
      </c>
      <c r="E845" s="235" t="s">
        <v>2458</v>
      </c>
      <c r="F845" s="235" t="s">
        <v>2341</v>
      </c>
      <c r="G845" s="235" t="s">
        <v>4884</v>
      </c>
      <c r="H845" s="235" t="s">
        <v>2268</v>
      </c>
      <c r="I845" s="235" t="s">
        <v>2272</v>
      </c>
      <c r="J845" s="238">
        <v>7.3718000000000004</v>
      </c>
      <c r="K845" s="238">
        <v>7.2149999999999999</v>
      </c>
      <c r="L845" s="238">
        <v>7.0525000000000002</v>
      </c>
      <c r="M845" s="238">
        <v>6.8888999999999996</v>
      </c>
      <c r="N845" s="238">
        <v>6.7477</v>
      </c>
      <c r="O845" s="238">
        <v>6.6017000000000001</v>
      </c>
      <c r="P845" s="238">
        <v>6.4504000000000001</v>
      </c>
      <c r="Q845" s="238">
        <v>6.3308999999999997</v>
      </c>
      <c r="R845" s="236">
        <v>6.23</v>
      </c>
      <c r="S845" s="236">
        <v>6.1029999999999998</v>
      </c>
      <c r="T845" s="237">
        <v>5.968</v>
      </c>
      <c r="U845" s="237">
        <v>5.86</v>
      </c>
      <c r="V845" s="237">
        <v>5.7519999999999998</v>
      </c>
      <c r="W845" s="237">
        <v>5.6340000000000003</v>
      </c>
      <c r="X845" s="237">
        <v>5.51</v>
      </c>
      <c r="Y845" s="237">
        <v>5.4020000000000001</v>
      </c>
      <c r="Z845" s="237">
        <v>5.3159999999999998</v>
      </c>
      <c r="AA845" s="237">
        <v>5.23</v>
      </c>
      <c r="AB845" s="238" t="s">
        <v>2273</v>
      </c>
      <c r="AC845" s="238" t="s">
        <v>2273</v>
      </c>
      <c r="AD845" s="238" t="s">
        <v>2273</v>
      </c>
      <c r="AE845" s="238" t="s">
        <v>2273</v>
      </c>
      <c r="AF845" s="238" t="s">
        <v>2273</v>
      </c>
      <c r="AG845" s="238" t="s">
        <v>2273</v>
      </c>
      <c r="AH845" s="238" t="s">
        <v>2273</v>
      </c>
      <c r="AI845" s="238" t="s">
        <v>2273</v>
      </c>
      <c r="AJ845" s="238" t="s">
        <v>2273</v>
      </c>
      <c r="AK845" s="238" t="s">
        <v>2273</v>
      </c>
      <c r="AL845" s="238" t="s">
        <v>2273</v>
      </c>
      <c r="AM845" s="238" t="s">
        <v>2273</v>
      </c>
      <c r="AN845" s="238" t="s">
        <v>2273</v>
      </c>
      <c r="AO845" s="238" t="s">
        <v>2273</v>
      </c>
      <c r="AP845" s="238" t="s">
        <v>2273</v>
      </c>
      <c r="AQ845" s="238" t="s">
        <v>2273</v>
      </c>
      <c r="AR845" s="238" t="s">
        <v>2273</v>
      </c>
      <c r="AS845" s="238" t="s">
        <v>2273</v>
      </c>
      <c r="AT845" s="238" t="s">
        <v>2273</v>
      </c>
      <c r="AU845" s="238" t="s">
        <v>2273</v>
      </c>
    </row>
    <row r="846" spans="2:47" ht="31.5" hidden="1">
      <c r="B846" s="239" t="s">
        <v>4885</v>
      </c>
      <c r="C846" s="240" t="s">
        <v>4886</v>
      </c>
      <c r="D846" s="240" t="s">
        <v>2268</v>
      </c>
      <c r="E846" s="240" t="s">
        <v>2458</v>
      </c>
      <c r="F846" s="240" t="s">
        <v>2341</v>
      </c>
      <c r="G846" s="240" t="s">
        <v>4887</v>
      </c>
      <c r="H846" s="240" t="s">
        <v>2268</v>
      </c>
      <c r="I846" s="240" t="s">
        <v>2272</v>
      </c>
      <c r="J846" s="242">
        <v>2.3068</v>
      </c>
      <c r="K846" s="242">
        <v>2.2907000000000002</v>
      </c>
      <c r="L846" s="242">
        <v>2.2639</v>
      </c>
      <c r="M846" s="242">
        <v>2.2382</v>
      </c>
      <c r="N846" s="242">
        <v>2.1701000000000001</v>
      </c>
      <c r="O846" s="242">
        <v>2.0802999999999998</v>
      </c>
      <c r="P846" s="242">
        <v>1.9917</v>
      </c>
      <c r="Q846" s="242">
        <v>1.9182999999999999</v>
      </c>
      <c r="R846" s="241">
        <v>1.8080000000000001</v>
      </c>
      <c r="S846" s="241">
        <v>1.76</v>
      </c>
      <c r="T846" s="237">
        <v>1.754</v>
      </c>
      <c r="U846" s="237">
        <v>1.7589999999999999</v>
      </c>
      <c r="V846" s="237">
        <v>1.7509999999999999</v>
      </c>
      <c r="W846" s="237">
        <v>1.7669999999999999</v>
      </c>
      <c r="X846" s="237">
        <v>1.762</v>
      </c>
      <c r="Y846" s="237">
        <v>1.7410000000000001</v>
      </c>
      <c r="Z846" s="237">
        <v>1.7210000000000001</v>
      </c>
      <c r="AA846" s="237">
        <v>1.712</v>
      </c>
      <c r="AB846" s="242" t="s">
        <v>2273</v>
      </c>
      <c r="AC846" s="242" t="s">
        <v>2273</v>
      </c>
      <c r="AD846" s="242" t="s">
        <v>2273</v>
      </c>
      <c r="AE846" s="242" t="s">
        <v>2273</v>
      </c>
      <c r="AF846" s="242" t="s">
        <v>2273</v>
      </c>
      <c r="AG846" s="242" t="s">
        <v>2273</v>
      </c>
      <c r="AH846" s="242" t="s">
        <v>2273</v>
      </c>
      <c r="AI846" s="242" t="s">
        <v>2273</v>
      </c>
      <c r="AJ846" s="242" t="s">
        <v>2273</v>
      </c>
      <c r="AK846" s="242" t="s">
        <v>2273</v>
      </c>
      <c r="AL846" s="242" t="s">
        <v>2273</v>
      </c>
      <c r="AM846" s="242" t="s">
        <v>2273</v>
      </c>
      <c r="AN846" s="242" t="s">
        <v>2273</v>
      </c>
      <c r="AO846" s="242" t="s">
        <v>2273</v>
      </c>
      <c r="AP846" s="242" t="s">
        <v>2273</v>
      </c>
      <c r="AQ846" s="242" t="s">
        <v>2273</v>
      </c>
      <c r="AR846" s="242" t="s">
        <v>2273</v>
      </c>
      <c r="AS846" s="242" t="s">
        <v>2273</v>
      </c>
      <c r="AT846" s="242" t="s">
        <v>2273</v>
      </c>
      <c r="AU846" s="242" t="s">
        <v>2273</v>
      </c>
    </row>
    <row r="847" spans="2:47" ht="31.5" hidden="1">
      <c r="B847" s="234" t="s">
        <v>4888</v>
      </c>
      <c r="C847" s="235" t="s">
        <v>4889</v>
      </c>
      <c r="D847" s="235" t="s">
        <v>2268</v>
      </c>
      <c r="E847" s="235" t="s">
        <v>2458</v>
      </c>
      <c r="F847" s="235" t="s">
        <v>2341</v>
      </c>
      <c r="G847" s="235" t="s">
        <v>4890</v>
      </c>
      <c r="H847" s="235" t="s">
        <v>2268</v>
      </c>
      <c r="I847" s="235" t="s">
        <v>2272</v>
      </c>
      <c r="J847" s="238">
        <v>2.7422</v>
      </c>
      <c r="K847" s="238">
        <v>2.5991</v>
      </c>
      <c r="L847" s="238">
        <v>2.48</v>
      </c>
      <c r="M847" s="238">
        <v>2.4009999999999998</v>
      </c>
      <c r="N847" s="238">
        <v>2.3515000000000001</v>
      </c>
      <c r="O847" s="238">
        <v>2.3271999999999999</v>
      </c>
      <c r="P847" s="238">
        <v>2.3144</v>
      </c>
      <c r="Q847" s="238">
        <v>2.3022999999999998</v>
      </c>
      <c r="R847" s="236">
        <v>2.3010000000000002</v>
      </c>
      <c r="S847" s="236">
        <v>2.3039999999999998</v>
      </c>
      <c r="T847" s="237">
        <v>2.3079999999999998</v>
      </c>
      <c r="U847" s="237">
        <v>2.302</v>
      </c>
      <c r="V847" s="237">
        <v>2.274</v>
      </c>
      <c r="W847" s="237">
        <v>2.2250000000000001</v>
      </c>
      <c r="X847" s="237">
        <v>2.153</v>
      </c>
      <c r="Y847" s="237">
        <v>2.0649999999999999</v>
      </c>
      <c r="Z847" s="237">
        <v>1.9790000000000001</v>
      </c>
      <c r="AA847" s="237">
        <v>1.907</v>
      </c>
      <c r="AB847" s="238" t="s">
        <v>2273</v>
      </c>
      <c r="AC847" s="238" t="s">
        <v>2273</v>
      </c>
      <c r="AD847" s="238" t="s">
        <v>2273</v>
      </c>
      <c r="AE847" s="238" t="s">
        <v>2273</v>
      </c>
      <c r="AF847" s="238" t="s">
        <v>2273</v>
      </c>
      <c r="AG847" s="238" t="s">
        <v>2273</v>
      </c>
      <c r="AH847" s="238" t="s">
        <v>2273</v>
      </c>
      <c r="AI847" s="238" t="s">
        <v>2273</v>
      </c>
      <c r="AJ847" s="238" t="s">
        <v>2273</v>
      </c>
      <c r="AK847" s="238" t="s">
        <v>2273</v>
      </c>
      <c r="AL847" s="238" t="s">
        <v>2273</v>
      </c>
      <c r="AM847" s="238" t="s">
        <v>2273</v>
      </c>
      <c r="AN847" s="238" t="s">
        <v>2273</v>
      </c>
      <c r="AO847" s="238" t="s">
        <v>2273</v>
      </c>
      <c r="AP847" s="238" t="s">
        <v>2273</v>
      </c>
      <c r="AQ847" s="238" t="s">
        <v>2273</v>
      </c>
      <c r="AR847" s="238" t="s">
        <v>2273</v>
      </c>
      <c r="AS847" s="238" t="s">
        <v>2273</v>
      </c>
      <c r="AT847" s="238" t="s">
        <v>2273</v>
      </c>
      <c r="AU847" s="238" t="s">
        <v>2273</v>
      </c>
    </row>
    <row r="848" spans="2:47" ht="31.5" hidden="1">
      <c r="B848" s="239" t="s">
        <v>4891</v>
      </c>
      <c r="C848" s="240" t="s">
        <v>4892</v>
      </c>
      <c r="D848" s="240" t="s">
        <v>2268</v>
      </c>
      <c r="E848" s="240" t="s">
        <v>2458</v>
      </c>
      <c r="F848" s="240" t="s">
        <v>2341</v>
      </c>
      <c r="G848" s="240" t="s">
        <v>4893</v>
      </c>
      <c r="H848" s="240" t="s">
        <v>2268</v>
      </c>
      <c r="I848" s="240" t="s">
        <v>2272</v>
      </c>
      <c r="J848" s="242">
        <v>2.1762000000000001E-3</v>
      </c>
      <c r="K848" s="242">
        <v>2.4015999999999998E-3</v>
      </c>
      <c r="L848" s="242">
        <v>2.6459000000000001E-3</v>
      </c>
      <c r="M848" s="242">
        <v>2.9064999999999998E-3</v>
      </c>
      <c r="N848" s="242">
        <v>3.1867000000000002E-3</v>
      </c>
      <c r="O848" s="242">
        <v>3.5122999999999999E-3</v>
      </c>
      <c r="P848" s="242">
        <v>3.9106999999999996E-3</v>
      </c>
      <c r="Q848" s="242">
        <v>4.3958000000000001E-3</v>
      </c>
      <c r="R848" s="241">
        <v>4.9969999999999997E-3</v>
      </c>
      <c r="S848" s="241">
        <v>5.6990000000000001E-3</v>
      </c>
      <c r="T848" s="237">
        <v>6.4749999999999999E-3</v>
      </c>
      <c r="U848" s="237">
        <v>7.2839999999999997E-3</v>
      </c>
      <c r="V848" s="237">
        <v>8.0990000000000003E-3</v>
      </c>
      <c r="W848" s="237">
        <v>8.9160000000000003E-3</v>
      </c>
      <c r="X848" s="237">
        <v>9.7560000000000008E-3</v>
      </c>
      <c r="Y848" s="237">
        <v>1.0659999999999999E-2</v>
      </c>
      <c r="Z848" s="237">
        <v>1.1690000000000001E-2</v>
      </c>
      <c r="AA848" s="237">
        <v>1.2880000000000001E-2</v>
      </c>
      <c r="AB848" s="242" t="s">
        <v>2273</v>
      </c>
      <c r="AC848" s="242" t="s">
        <v>2273</v>
      </c>
      <c r="AD848" s="242" t="s">
        <v>2273</v>
      </c>
      <c r="AE848" s="242" t="s">
        <v>2273</v>
      </c>
      <c r="AF848" s="242" t="s">
        <v>2273</v>
      </c>
      <c r="AG848" s="242" t="s">
        <v>2273</v>
      </c>
      <c r="AH848" s="242" t="s">
        <v>2273</v>
      </c>
      <c r="AI848" s="242" t="s">
        <v>2273</v>
      </c>
      <c r="AJ848" s="242" t="s">
        <v>2273</v>
      </c>
      <c r="AK848" s="242" t="s">
        <v>2273</v>
      </c>
      <c r="AL848" s="242" t="s">
        <v>2273</v>
      </c>
      <c r="AM848" s="242" t="s">
        <v>2273</v>
      </c>
      <c r="AN848" s="242" t="s">
        <v>2273</v>
      </c>
      <c r="AO848" s="242" t="s">
        <v>2273</v>
      </c>
      <c r="AP848" s="242" t="s">
        <v>2273</v>
      </c>
      <c r="AQ848" s="242" t="s">
        <v>2273</v>
      </c>
      <c r="AR848" s="242" t="s">
        <v>2273</v>
      </c>
      <c r="AS848" s="242" t="s">
        <v>2273</v>
      </c>
      <c r="AT848" s="242" t="s">
        <v>2273</v>
      </c>
      <c r="AU848" s="242" t="s">
        <v>2273</v>
      </c>
    </row>
    <row r="849" spans="2:47" ht="31.5" hidden="1">
      <c r="B849" s="234" t="s">
        <v>4894</v>
      </c>
      <c r="C849" s="235" t="s">
        <v>4895</v>
      </c>
      <c r="D849" s="235" t="s">
        <v>2268</v>
      </c>
      <c r="E849" s="235" t="s">
        <v>2458</v>
      </c>
      <c r="F849" s="235" t="s">
        <v>2341</v>
      </c>
      <c r="G849" s="235" t="s">
        <v>4896</v>
      </c>
      <c r="H849" s="235" t="s">
        <v>2268</v>
      </c>
      <c r="I849" s="235" t="s">
        <v>2272</v>
      </c>
      <c r="J849" s="238">
        <v>3.3809999999999998</v>
      </c>
      <c r="K849" s="238">
        <v>3.3092000000000001</v>
      </c>
      <c r="L849" s="238">
        <v>3.2197</v>
      </c>
      <c r="M849" s="238">
        <v>3.0987</v>
      </c>
      <c r="N849" s="238">
        <v>2.9447000000000001</v>
      </c>
      <c r="O849" s="238">
        <v>2.7791000000000001</v>
      </c>
      <c r="P849" s="238">
        <v>2.6274000000000002</v>
      </c>
      <c r="Q849" s="238">
        <v>2.5043000000000002</v>
      </c>
      <c r="R849" s="236">
        <v>2.4180000000000001</v>
      </c>
      <c r="S849" s="236">
        <v>2.3620000000000001</v>
      </c>
      <c r="T849" s="237">
        <v>2.331</v>
      </c>
      <c r="U849" s="237">
        <v>2.3140000000000001</v>
      </c>
      <c r="V849" s="237">
        <v>2.302</v>
      </c>
      <c r="W849" s="237">
        <v>2.3010000000000002</v>
      </c>
      <c r="X849" s="237">
        <v>2.31</v>
      </c>
      <c r="Y849" s="237">
        <v>2.3180000000000001</v>
      </c>
      <c r="Z849" s="237">
        <v>2.3109999999999999</v>
      </c>
      <c r="AA849" s="237">
        <v>2.2789999999999999</v>
      </c>
      <c r="AB849" s="238" t="s">
        <v>2273</v>
      </c>
      <c r="AC849" s="238" t="s">
        <v>2273</v>
      </c>
      <c r="AD849" s="238" t="s">
        <v>2273</v>
      </c>
      <c r="AE849" s="238" t="s">
        <v>2273</v>
      </c>
      <c r="AF849" s="238" t="s">
        <v>2273</v>
      </c>
      <c r="AG849" s="238" t="s">
        <v>2273</v>
      </c>
      <c r="AH849" s="238" t="s">
        <v>2273</v>
      </c>
      <c r="AI849" s="238" t="s">
        <v>2273</v>
      </c>
      <c r="AJ849" s="238" t="s">
        <v>2273</v>
      </c>
      <c r="AK849" s="238" t="s">
        <v>2273</v>
      </c>
      <c r="AL849" s="238" t="s">
        <v>2273</v>
      </c>
      <c r="AM849" s="238" t="s">
        <v>2273</v>
      </c>
      <c r="AN849" s="238" t="s">
        <v>2273</v>
      </c>
      <c r="AO849" s="238" t="s">
        <v>2273</v>
      </c>
      <c r="AP849" s="238" t="s">
        <v>2273</v>
      </c>
      <c r="AQ849" s="238" t="s">
        <v>2273</v>
      </c>
      <c r="AR849" s="238" t="s">
        <v>2273</v>
      </c>
      <c r="AS849" s="238" t="s">
        <v>2273</v>
      </c>
      <c r="AT849" s="238" t="s">
        <v>2273</v>
      </c>
      <c r="AU849" s="238" t="s">
        <v>2273</v>
      </c>
    </row>
    <row r="850" spans="2:47" ht="31.5" hidden="1">
      <c r="B850" s="239" t="s">
        <v>4897</v>
      </c>
      <c r="C850" s="240" t="s">
        <v>4898</v>
      </c>
      <c r="D850" s="240" t="s">
        <v>2268</v>
      </c>
      <c r="E850" s="240" t="s">
        <v>2458</v>
      </c>
      <c r="F850" s="240" t="s">
        <v>2341</v>
      </c>
      <c r="G850" s="240" t="s">
        <v>4899</v>
      </c>
      <c r="H850" s="240" t="s">
        <v>2268</v>
      </c>
      <c r="I850" s="240" t="s">
        <v>2272</v>
      </c>
      <c r="J850" s="242">
        <v>36.558999999999997</v>
      </c>
      <c r="K850" s="242">
        <v>36.892000000000003</v>
      </c>
      <c r="L850" s="242">
        <v>37.228000000000002</v>
      </c>
      <c r="M850" s="242">
        <v>37.475999999999999</v>
      </c>
      <c r="N850" s="242">
        <v>37.484000000000002</v>
      </c>
      <c r="O850" s="242">
        <v>37.534999999999997</v>
      </c>
      <c r="P850" s="242">
        <v>37.475000000000001</v>
      </c>
      <c r="Q850" s="242">
        <v>37.215000000000003</v>
      </c>
      <c r="R850" s="241">
        <v>36.93</v>
      </c>
      <c r="S850" s="241">
        <v>36.64</v>
      </c>
      <c r="T850" s="237">
        <v>36.299999999999997</v>
      </c>
      <c r="U850" s="237">
        <v>35.880000000000003</v>
      </c>
      <c r="V850" s="237">
        <v>35.47</v>
      </c>
      <c r="W850" s="237">
        <v>35.04</v>
      </c>
      <c r="X850" s="237">
        <v>34.64</v>
      </c>
      <c r="Y850" s="237">
        <v>34.229999999999997</v>
      </c>
      <c r="Z850" s="237">
        <v>33.85</v>
      </c>
      <c r="AA850" s="237">
        <v>33.49</v>
      </c>
      <c r="AB850" s="242" t="s">
        <v>2273</v>
      </c>
      <c r="AC850" s="242" t="s">
        <v>2273</v>
      </c>
      <c r="AD850" s="242" t="s">
        <v>2273</v>
      </c>
      <c r="AE850" s="242" t="s">
        <v>2273</v>
      </c>
      <c r="AF850" s="242" t="s">
        <v>2273</v>
      </c>
      <c r="AG850" s="242" t="s">
        <v>2273</v>
      </c>
      <c r="AH850" s="242" t="s">
        <v>2273</v>
      </c>
      <c r="AI850" s="242" t="s">
        <v>2273</v>
      </c>
      <c r="AJ850" s="242" t="s">
        <v>2273</v>
      </c>
      <c r="AK850" s="242" t="s">
        <v>2273</v>
      </c>
      <c r="AL850" s="242" t="s">
        <v>2273</v>
      </c>
      <c r="AM850" s="242" t="s">
        <v>2273</v>
      </c>
      <c r="AN850" s="242" t="s">
        <v>2273</v>
      </c>
      <c r="AO850" s="242" t="s">
        <v>2273</v>
      </c>
      <c r="AP850" s="242" t="s">
        <v>2273</v>
      </c>
      <c r="AQ850" s="242" t="s">
        <v>2273</v>
      </c>
      <c r="AR850" s="242" t="s">
        <v>2273</v>
      </c>
      <c r="AS850" s="242" t="s">
        <v>2273</v>
      </c>
      <c r="AT850" s="242" t="s">
        <v>2273</v>
      </c>
      <c r="AU850" s="242" t="s">
        <v>2273</v>
      </c>
    </row>
    <row r="851" spans="2:47" ht="31.5" hidden="1">
      <c r="B851" s="234" t="s">
        <v>4900</v>
      </c>
      <c r="C851" s="235" t="s">
        <v>4901</v>
      </c>
      <c r="D851" s="235" t="s">
        <v>2268</v>
      </c>
      <c r="E851" s="235" t="s">
        <v>2458</v>
      </c>
      <c r="F851" s="235" t="s">
        <v>2341</v>
      </c>
      <c r="G851" s="235" t="s">
        <v>4902</v>
      </c>
      <c r="H851" s="235" t="s">
        <v>2268</v>
      </c>
      <c r="I851" s="235" t="s">
        <v>2272</v>
      </c>
      <c r="J851" s="238">
        <v>3.3506999999999998</v>
      </c>
      <c r="K851" s="238">
        <v>3.4575999999999998</v>
      </c>
      <c r="L851" s="238">
        <v>3.5074000000000001</v>
      </c>
      <c r="M851" s="238">
        <v>3.5202</v>
      </c>
      <c r="N851" s="238">
        <v>3.4983</v>
      </c>
      <c r="O851" s="238">
        <v>3.4457</v>
      </c>
      <c r="P851" s="238">
        <v>3.3637999999999999</v>
      </c>
      <c r="Q851" s="238">
        <v>3.2523</v>
      </c>
      <c r="R851" s="236">
        <v>3.121</v>
      </c>
      <c r="S851" s="236">
        <v>2.96</v>
      </c>
      <c r="T851" s="237">
        <v>2.7869999999999999</v>
      </c>
      <c r="U851" s="237">
        <v>2.6320000000000001</v>
      </c>
      <c r="V851" s="237">
        <v>2.5099999999999998</v>
      </c>
      <c r="W851" s="237">
        <v>2.423</v>
      </c>
      <c r="X851" s="237">
        <v>2.3690000000000002</v>
      </c>
      <c r="Y851" s="237">
        <v>2.343</v>
      </c>
      <c r="Z851" s="237">
        <v>2.3290000000000002</v>
      </c>
      <c r="AA851" s="237">
        <v>2.319</v>
      </c>
      <c r="AB851" s="238" t="s">
        <v>2273</v>
      </c>
      <c r="AC851" s="238" t="s">
        <v>2273</v>
      </c>
      <c r="AD851" s="238" t="s">
        <v>2273</v>
      </c>
      <c r="AE851" s="238" t="s">
        <v>2273</v>
      </c>
      <c r="AF851" s="238" t="s">
        <v>2273</v>
      </c>
      <c r="AG851" s="238" t="s">
        <v>2273</v>
      </c>
      <c r="AH851" s="238" t="s">
        <v>2273</v>
      </c>
      <c r="AI851" s="238" t="s">
        <v>2273</v>
      </c>
      <c r="AJ851" s="238" t="s">
        <v>2273</v>
      </c>
      <c r="AK851" s="238" t="s">
        <v>2273</v>
      </c>
      <c r="AL851" s="238" t="s">
        <v>2273</v>
      </c>
      <c r="AM851" s="238" t="s">
        <v>2273</v>
      </c>
      <c r="AN851" s="238" t="s">
        <v>2273</v>
      </c>
      <c r="AO851" s="238" t="s">
        <v>2273</v>
      </c>
      <c r="AP851" s="238" t="s">
        <v>2273</v>
      </c>
      <c r="AQ851" s="238" t="s">
        <v>2273</v>
      </c>
      <c r="AR851" s="238" t="s">
        <v>2273</v>
      </c>
      <c r="AS851" s="238" t="s">
        <v>2273</v>
      </c>
      <c r="AT851" s="238" t="s">
        <v>2273</v>
      </c>
      <c r="AU851" s="238" t="s">
        <v>2273</v>
      </c>
    </row>
    <row r="852" spans="2:47" ht="31.5" hidden="1">
      <c r="B852" s="239" t="s">
        <v>4903</v>
      </c>
      <c r="C852" s="240" t="s">
        <v>4904</v>
      </c>
      <c r="D852" s="240" t="s">
        <v>2268</v>
      </c>
      <c r="E852" s="240" t="s">
        <v>2458</v>
      </c>
      <c r="F852" s="240" t="s">
        <v>2341</v>
      </c>
      <c r="G852" s="240" t="s">
        <v>4905</v>
      </c>
      <c r="H852" s="240" t="s">
        <v>2268</v>
      </c>
      <c r="I852" s="240" t="s">
        <v>2272</v>
      </c>
      <c r="J852" s="242">
        <v>3.35</v>
      </c>
      <c r="K852" s="242">
        <v>3.29</v>
      </c>
      <c r="L852" s="242">
        <v>3.2930000000000001</v>
      </c>
      <c r="M852" s="242">
        <v>3.3010000000000002</v>
      </c>
      <c r="N852" s="242">
        <v>3.3559999999999999</v>
      </c>
      <c r="O852" s="242">
        <v>3.44</v>
      </c>
      <c r="P852" s="242">
        <v>3.5110000000000001</v>
      </c>
      <c r="Q852" s="242">
        <v>3.5390000000000001</v>
      </c>
      <c r="R852" s="241">
        <v>3.5</v>
      </c>
      <c r="S852" s="241">
        <v>3.5</v>
      </c>
      <c r="T852" s="237">
        <v>3.4</v>
      </c>
      <c r="U852" s="237">
        <v>3.4</v>
      </c>
      <c r="V852" s="237">
        <v>3.3</v>
      </c>
      <c r="W852" s="237">
        <v>3.1</v>
      </c>
      <c r="X852" s="237">
        <v>3</v>
      </c>
      <c r="Y852" s="237">
        <v>2.8</v>
      </c>
      <c r="Z852" s="237">
        <v>2.6</v>
      </c>
      <c r="AA852" s="237">
        <v>2.5</v>
      </c>
      <c r="AB852" s="242" t="s">
        <v>2273</v>
      </c>
      <c r="AC852" s="242" t="s">
        <v>2273</v>
      </c>
      <c r="AD852" s="242" t="s">
        <v>2273</v>
      </c>
      <c r="AE852" s="242" t="s">
        <v>2273</v>
      </c>
      <c r="AF852" s="242" t="s">
        <v>2273</v>
      </c>
      <c r="AG852" s="242" t="s">
        <v>2273</v>
      </c>
      <c r="AH852" s="242" t="s">
        <v>2273</v>
      </c>
      <c r="AI852" s="242" t="s">
        <v>2273</v>
      </c>
      <c r="AJ852" s="242" t="s">
        <v>2273</v>
      </c>
      <c r="AK852" s="242" t="s">
        <v>2273</v>
      </c>
      <c r="AL852" s="242" t="s">
        <v>2273</v>
      </c>
      <c r="AM852" s="242" t="s">
        <v>2273</v>
      </c>
      <c r="AN852" s="242" t="s">
        <v>2273</v>
      </c>
      <c r="AO852" s="242" t="s">
        <v>2273</v>
      </c>
      <c r="AP852" s="242" t="s">
        <v>2273</v>
      </c>
      <c r="AQ852" s="242" t="s">
        <v>2273</v>
      </c>
      <c r="AR852" s="242" t="s">
        <v>2273</v>
      </c>
      <c r="AS852" s="242" t="s">
        <v>2273</v>
      </c>
      <c r="AT852" s="242" t="s">
        <v>2273</v>
      </c>
      <c r="AU852" s="242" t="s">
        <v>2273</v>
      </c>
    </row>
    <row r="853" spans="2:47" ht="31.5" hidden="1">
      <c r="B853" s="234" t="s">
        <v>4906</v>
      </c>
      <c r="C853" s="235" t="s">
        <v>4907</v>
      </c>
      <c r="D853" s="235" t="s">
        <v>2268</v>
      </c>
      <c r="E853" s="235" t="s">
        <v>2458</v>
      </c>
      <c r="F853" s="235" t="s">
        <v>2341</v>
      </c>
      <c r="G853" s="235" t="s">
        <v>4908</v>
      </c>
      <c r="H853" s="235" t="s">
        <v>2268</v>
      </c>
      <c r="I853" s="235" t="s">
        <v>2272</v>
      </c>
      <c r="J853" s="238">
        <v>3.84</v>
      </c>
      <c r="K853" s="238">
        <v>3.8450000000000002</v>
      </c>
      <c r="L853" s="238">
        <v>3.8170000000000002</v>
      </c>
      <c r="M853" s="238">
        <v>3.738</v>
      </c>
      <c r="N853" s="238">
        <v>3.617</v>
      </c>
      <c r="O853" s="238">
        <v>3.4820000000000002</v>
      </c>
      <c r="P853" s="238">
        <v>3.3759999999999999</v>
      </c>
      <c r="Q853" s="238">
        <v>3.319</v>
      </c>
      <c r="R853" s="236">
        <v>3.32</v>
      </c>
      <c r="S853" s="236">
        <v>3.36</v>
      </c>
      <c r="T853" s="237">
        <v>3.44</v>
      </c>
      <c r="U853" s="237">
        <v>3.5</v>
      </c>
      <c r="V853" s="237">
        <v>3.53</v>
      </c>
      <c r="W853" s="237">
        <v>3.53</v>
      </c>
      <c r="X853" s="237">
        <v>3.5</v>
      </c>
      <c r="Y853" s="237">
        <v>3.44</v>
      </c>
      <c r="Z853" s="237">
        <v>3.36</v>
      </c>
      <c r="AA853" s="237">
        <v>3.25</v>
      </c>
      <c r="AB853" s="238" t="s">
        <v>2273</v>
      </c>
      <c r="AC853" s="238" t="s">
        <v>2273</v>
      </c>
      <c r="AD853" s="238" t="s">
        <v>2273</v>
      </c>
      <c r="AE853" s="238" t="s">
        <v>2273</v>
      </c>
      <c r="AF853" s="238" t="s">
        <v>2273</v>
      </c>
      <c r="AG853" s="238" t="s">
        <v>2273</v>
      </c>
      <c r="AH853" s="238" t="s">
        <v>2273</v>
      </c>
      <c r="AI853" s="238" t="s">
        <v>2273</v>
      </c>
      <c r="AJ853" s="238" t="s">
        <v>2273</v>
      </c>
      <c r="AK853" s="238" t="s">
        <v>2273</v>
      </c>
      <c r="AL853" s="238" t="s">
        <v>2273</v>
      </c>
      <c r="AM853" s="238" t="s">
        <v>2273</v>
      </c>
      <c r="AN853" s="238" t="s">
        <v>2273</v>
      </c>
      <c r="AO853" s="238" t="s">
        <v>2273</v>
      </c>
      <c r="AP853" s="238" t="s">
        <v>2273</v>
      </c>
      <c r="AQ853" s="238" t="s">
        <v>2273</v>
      </c>
      <c r="AR853" s="238" t="s">
        <v>2273</v>
      </c>
      <c r="AS853" s="238" t="s">
        <v>2273</v>
      </c>
      <c r="AT853" s="238" t="s">
        <v>2273</v>
      </c>
      <c r="AU853" s="238" t="s">
        <v>2273</v>
      </c>
    </row>
    <row r="854" spans="2:47" ht="31.5" hidden="1">
      <c r="B854" s="239" t="s">
        <v>4909</v>
      </c>
      <c r="C854" s="240" t="s">
        <v>4910</v>
      </c>
      <c r="D854" s="240" t="s">
        <v>2268</v>
      </c>
      <c r="E854" s="240" t="s">
        <v>2458</v>
      </c>
      <c r="F854" s="240" t="s">
        <v>2341</v>
      </c>
      <c r="G854" s="240" t="s">
        <v>4911</v>
      </c>
      <c r="H854" s="240" t="s">
        <v>2268</v>
      </c>
      <c r="I854" s="240" t="s">
        <v>2272</v>
      </c>
      <c r="J854" s="242">
        <v>4.0735000000000001</v>
      </c>
      <c r="K854" s="242">
        <v>3.9967000000000001</v>
      </c>
      <c r="L854" s="242">
        <v>3.9527999999999999</v>
      </c>
      <c r="M854" s="242">
        <v>3.9247999999999998</v>
      </c>
      <c r="N854" s="242">
        <v>3.9186999999999999</v>
      </c>
      <c r="O854" s="242">
        <v>3.9215</v>
      </c>
      <c r="P854" s="242">
        <v>3.9024000000000001</v>
      </c>
      <c r="Q854" s="242">
        <v>3.84</v>
      </c>
      <c r="R854" s="241">
        <v>3.7490000000000001</v>
      </c>
      <c r="S854" s="241">
        <v>3.6179999999999999</v>
      </c>
      <c r="T854" s="237">
        <v>3.4729999999999999</v>
      </c>
      <c r="U854" s="237">
        <v>3.3610000000000002</v>
      </c>
      <c r="V854" s="237">
        <v>3.3050000000000002</v>
      </c>
      <c r="W854" s="237">
        <v>3.2989999999999999</v>
      </c>
      <c r="X854" s="237">
        <v>3.3479999999999999</v>
      </c>
      <c r="Y854" s="237">
        <v>3.4249999999999998</v>
      </c>
      <c r="Z854" s="237">
        <v>3.4910000000000001</v>
      </c>
      <c r="AA854" s="237">
        <v>3.52</v>
      </c>
      <c r="AB854" s="242" t="s">
        <v>2273</v>
      </c>
      <c r="AC854" s="242" t="s">
        <v>2273</v>
      </c>
      <c r="AD854" s="242" t="s">
        <v>2273</v>
      </c>
      <c r="AE854" s="242" t="s">
        <v>2273</v>
      </c>
      <c r="AF854" s="242" t="s">
        <v>2273</v>
      </c>
      <c r="AG854" s="242" t="s">
        <v>2273</v>
      </c>
      <c r="AH854" s="242" t="s">
        <v>2273</v>
      </c>
      <c r="AI854" s="242" t="s">
        <v>2273</v>
      </c>
      <c r="AJ854" s="242" t="s">
        <v>2273</v>
      </c>
      <c r="AK854" s="242" t="s">
        <v>2273</v>
      </c>
      <c r="AL854" s="242" t="s">
        <v>2273</v>
      </c>
      <c r="AM854" s="242" t="s">
        <v>2273</v>
      </c>
      <c r="AN854" s="242" t="s">
        <v>2273</v>
      </c>
      <c r="AO854" s="242" t="s">
        <v>2273</v>
      </c>
      <c r="AP854" s="242" t="s">
        <v>2273</v>
      </c>
      <c r="AQ854" s="242" t="s">
        <v>2273</v>
      </c>
      <c r="AR854" s="242" t="s">
        <v>2273</v>
      </c>
      <c r="AS854" s="242" t="s">
        <v>2273</v>
      </c>
      <c r="AT854" s="242" t="s">
        <v>2273</v>
      </c>
      <c r="AU854" s="242" t="s">
        <v>2273</v>
      </c>
    </row>
    <row r="855" spans="2:47" ht="31.5" hidden="1">
      <c r="B855" s="234" t="s">
        <v>4912</v>
      </c>
      <c r="C855" s="235" t="s">
        <v>4913</v>
      </c>
      <c r="D855" s="235" t="s">
        <v>2268</v>
      </c>
      <c r="E855" s="235" t="s">
        <v>2458</v>
      </c>
      <c r="F855" s="235" t="s">
        <v>2341</v>
      </c>
      <c r="G855" s="235" t="s">
        <v>4914</v>
      </c>
      <c r="H855" s="235" t="s">
        <v>2268</v>
      </c>
      <c r="I855" s="235" t="s">
        <v>2272</v>
      </c>
      <c r="J855" s="238">
        <v>4.3882000000000003</v>
      </c>
      <c r="K855" s="238">
        <v>4.3771000000000004</v>
      </c>
      <c r="L855" s="238">
        <v>4.3376000000000001</v>
      </c>
      <c r="M855" s="238">
        <v>4.2873999999999999</v>
      </c>
      <c r="N855" s="238">
        <v>4.2080000000000002</v>
      </c>
      <c r="O855" s="238">
        <v>4.1177000000000001</v>
      </c>
      <c r="P855" s="238">
        <v>4.0354000000000001</v>
      </c>
      <c r="Q855" s="238">
        <v>3.9689999999999999</v>
      </c>
      <c r="R855" s="236">
        <v>3.9279999999999999</v>
      </c>
      <c r="S855" s="236">
        <v>3.911</v>
      </c>
      <c r="T855" s="237">
        <v>3.903</v>
      </c>
      <c r="U855" s="237">
        <v>3.875</v>
      </c>
      <c r="V855" s="237">
        <v>3.8130000000000002</v>
      </c>
      <c r="W855" s="237">
        <v>3.72</v>
      </c>
      <c r="X855" s="237">
        <v>3.5910000000000002</v>
      </c>
      <c r="Y855" s="237">
        <v>3.4510000000000001</v>
      </c>
      <c r="Z855" s="237">
        <v>3.3420000000000001</v>
      </c>
      <c r="AA855" s="237">
        <v>3.2869999999999999</v>
      </c>
      <c r="AB855" s="238" t="s">
        <v>2273</v>
      </c>
      <c r="AC855" s="238" t="s">
        <v>2273</v>
      </c>
      <c r="AD855" s="238" t="s">
        <v>2273</v>
      </c>
      <c r="AE855" s="238" t="s">
        <v>2273</v>
      </c>
      <c r="AF855" s="238" t="s">
        <v>2273</v>
      </c>
      <c r="AG855" s="238" t="s">
        <v>2273</v>
      </c>
      <c r="AH855" s="238" t="s">
        <v>2273</v>
      </c>
      <c r="AI855" s="238" t="s">
        <v>2273</v>
      </c>
      <c r="AJ855" s="238" t="s">
        <v>2273</v>
      </c>
      <c r="AK855" s="238" t="s">
        <v>2273</v>
      </c>
      <c r="AL855" s="238" t="s">
        <v>2273</v>
      </c>
      <c r="AM855" s="238" t="s">
        <v>2273</v>
      </c>
      <c r="AN855" s="238" t="s">
        <v>2273</v>
      </c>
      <c r="AO855" s="238" t="s">
        <v>2273</v>
      </c>
      <c r="AP855" s="238" t="s">
        <v>2273</v>
      </c>
      <c r="AQ855" s="238" t="s">
        <v>2273</v>
      </c>
      <c r="AR855" s="238" t="s">
        <v>2273</v>
      </c>
      <c r="AS855" s="238" t="s">
        <v>2273</v>
      </c>
      <c r="AT855" s="238" t="s">
        <v>2273</v>
      </c>
      <c r="AU855" s="238" t="s">
        <v>2273</v>
      </c>
    </row>
    <row r="856" spans="2:47" ht="31.5" hidden="1">
      <c r="B856" s="239" t="s">
        <v>4915</v>
      </c>
      <c r="C856" s="240" t="s">
        <v>4916</v>
      </c>
      <c r="D856" s="240" t="s">
        <v>2268</v>
      </c>
      <c r="E856" s="240" t="s">
        <v>2458</v>
      </c>
      <c r="F856" s="240" t="s">
        <v>2341</v>
      </c>
      <c r="G856" s="240" t="s">
        <v>4917</v>
      </c>
      <c r="H856" s="240" t="s">
        <v>2268</v>
      </c>
      <c r="I856" s="240" t="s">
        <v>2272</v>
      </c>
      <c r="J856" s="242">
        <v>4.2992999999999997</v>
      </c>
      <c r="K856" s="242">
        <v>4.3453999999999997</v>
      </c>
      <c r="L856" s="242">
        <v>4.3776000000000002</v>
      </c>
      <c r="M856" s="242">
        <v>4.3944999999999999</v>
      </c>
      <c r="N856" s="242">
        <v>4.4042000000000003</v>
      </c>
      <c r="O856" s="242">
        <v>4.4061000000000003</v>
      </c>
      <c r="P856" s="242">
        <v>4.3887</v>
      </c>
      <c r="Q856" s="242">
        <v>4.3421000000000003</v>
      </c>
      <c r="R856" s="241">
        <v>4.2770000000000001</v>
      </c>
      <c r="S856" s="241">
        <v>4.1870000000000003</v>
      </c>
      <c r="T856" s="237">
        <v>4.085</v>
      </c>
      <c r="U856" s="237">
        <v>3.9950000000000001</v>
      </c>
      <c r="V856" s="237">
        <v>3.9289999999999998</v>
      </c>
      <c r="W856" s="237">
        <v>3.8849999999999998</v>
      </c>
      <c r="X856" s="237">
        <v>3.87</v>
      </c>
      <c r="Y856" s="237">
        <v>3.8660000000000001</v>
      </c>
      <c r="Z856" s="237">
        <v>3.8410000000000002</v>
      </c>
      <c r="AA856" s="237">
        <v>3.78</v>
      </c>
      <c r="AB856" s="242" t="s">
        <v>2273</v>
      </c>
      <c r="AC856" s="242" t="s">
        <v>2273</v>
      </c>
      <c r="AD856" s="242" t="s">
        <v>2273</v>
      </c>
      <c r="AE856" s="242" t="s">
        <v>2273</v>
      </c>
      <c r="AF856" s="242" t="s">
        <v>2273</v>
      </c>
      <c r="AG856" s="242" t="s">
        <v>2273</v>
      </c>
      <c r="AH856" s="242" t="s">
        <v>2273</v>
      </c>
      <c r="AI856" s="242" t="s">
        <v>2273</v>
      </c>
      <c r="AJ856" s="242" t="s">
        <v>2273</v>
      </c>
      <c r="AK856" s="242" t="s">
        <v>2273</v>
      </c>
      <c r="AL856" s="242" t="s">
        <v>2273</v>
      </c>
      <c r="AM856" s="242" t="s">
        <v>2273</v>
      </c>
      <c r="AN856" s="242" t="s">
        <v>2273</v>
      </c>
      <c r="AO856" s="242" t="s">
        <v>2273</v>
      </c>
      <c r="AP856" s="242" t="s">
        <v>2273</v>
      </c>
      <c r="AQ856" s="242" t="s">
        <v>2273</v>
      </c>
      <c r="AR856" s="242" t="s">
        <v>2273</v>
      </c>
      <c r="AS856" s="242" t="s">
        <v>2273</v>
      </c>
      <c r="AT856" s="242" t="s">
        <v>2273</v>
      </c>
      <c r="AU856" s="242" t="s">
        <v>2273</v>
      </c>
    </row>
    <row r="857" spans="2:47" ht="31.5" hidden="1">
      <c r="B857" s="234" t="s">
        <v>4918</v>
      </c>
      <c r="C857" s="235" t="s">
        <v>4919</v>
      </c>
      <c r="D857" s="235" t="s">
        <v>2268</v>
      </c>
      <c r="E857" s="235" t="s">
        <v>2458</v>
      </c>
      <c r="F857" s="235" t="s">
        <v>2341</v>
      </c>
      <c r="G857" s="235" t="s">
        <v>4920</v>
      </c>
      <c r="H857" s="235" t="s">
        <v>2268</v>
      </c>
      <c r="I857" s="235" t="s">
        <v>2272</v>
      </c>
      <c r="J857" s="238">
        <v>2.2816000000000001</v>
      </c>
      <c r="K857" s="238">
        <v>2.2810999999999999</v>
      </c>
      <c r="L857" s="238">
        <v>2.2839999999999998</v>
      </c>
      <c r="M857" s="238">
        <v>2.2866</v>
      </c>
      <c r="N857" s="238">
        <v>2.2911000000000001</v>
      </c>
      <c r="O857" s="238">
        <v>2.2968000000000002</v>
      </c>
      <c r="P857" s="238">
        <v>2.2970000000000002</v>
      </c>
      <c r="Q857" s="238">
        <v>2.2820999999999998</v>
      </c>
      <c r="R857" s="236">
        <v>2.25</v>
      </c>
      <c r="S857" s="236">
        <v>2.1890000000000001</v>
      </c>
      <c r="T857" s="237">
        <v>2.1</v>
      </c>
      <c r="U857" s="237">
        <v>1.9990000000000001</v>
      </c>
      <c r="V857" s="237">
        <v>1.9119999999999999</v>
      </c>
      <c r="W857" s="237">
        <v>1.8480000000000001</v>
      </c>
      <c r="X857" s="237">
        <v>1.802</v>
      </c>
      <c r="Y857" s="237">
        <v>1.7749999999999999</v>
      </c>
      <c r="Z857" s="237">
        <v>1.7609999999999999</v>
      </c>
      <c r="AA857" s="237">
        <v>1.7470000000000001</v>
      </c>
      <c r="AB857" s="238" t="s">
        <v>2273</v>
      </c>
      <c r="AC857" s="238" t="s">
        <v>2273</v>
      </c>
      <c r="AD857" s="238" t="s">
        <v>2273</v>
      </c>
      <c r="AE857" s="238" t="s">
        <v>2273</v>
      </c>
      <c r="AF857" s="238" t="s">
        <v>2273</v>
      </c>
      <c r="AG857" s="238" t="s">
        <v>2273</v>
      </c>
      <c r="AH857" s="238" t="s">
        <v>2273</v>
      </c>
      <c r="AI857" s="238" t="s">
        <v>2273</v>
      </c>
      <c r="AJ857" s="238" t="s">
        <v>2273</v>
      </c>
      <c r="AK857" s="238" t="s">
        <v>2273</v>
      </c>
      <c r="AL857" s="238" t="s">
        <v>2273</v>
      </c>
      <c r="AM857" s="238" t="s">
        <v>2273</v>
      </c>
      <c r="AN857" s="238" t="s">
        <v>2273</v>
      </c>
      <c r="AO857" s="238" t="s">
        <v>2273</v>
      </c>
      <c r="AP857" s="238" t="s">
        <v>2273</v>
      </c>
      <c r="AQ857" s="238" t="s">
        <v>2273</v>
      </c>
      <c r="AR857" s="238" t="s">
        <v>2273</v>
      </c>
      <c r="AS857" s="238" t="s">
        <v>2273</v>
      </c>
      <c r="AT857" s="238" t="s">
        <v>2273</v>
      </c>
      <c r="AU857" s="238" t="s">
        <v>2273</v>
      </c>
    </row>
    <row r="858" spans="2:47" ht="31.5" hidden="1">
      <c r="B858" s="239" t="s">
        <v>4921</v>
      </c>
      <c r="C858" s="240" t="s">
        <v>4922</v>
      </c>
      <c r="D858" s="240" t="s">
        <v>2268</v>
      </c>
      <c r="E858" s="240" t="s">
        <v>2458</v>
      </c>
      <c r="F858" s="240" t="s">
        <v>2341</v>
      </c>
      <c r="G858" s="240" t="s">
        <v>4923</v>
      </c>
      <c r="H858" s="240" t="s">
        <v>2268</v>
      </c>
      <c r="I858" s="240" t="s">
        <v>2272</v>
      </c>
      <c r="J858" s="242">
        <v>4.1311</v>
      </c>
      <c r="K858" s="242">
        <v>4.1825999999999999</v>
      </c>
      <c r="L858" s="242">
        <v>4.2431000000000001</v>
      </c>
      <c r="M858" s="242">
        <v>4.2835999999999999</v>
      </c>
      <c r="N858" s="242">
        <v>4.3144</v>
      </c>
      <c r="O858" s="242">
        <v>4.3407</v>
      </c>
      <c r="P858" s="242">
        <v>4.3592000000000004</v>
      </c>
      <c r="Q858" s="242">
        <v>4.3639999999999999</v>
      </c>
      <c r="R858" s="241">
        <v>4.3659999999999997</v>
      </c>
      <c r="S858" s="241">
        <v>4.3650000000000002</v>
      </c>
      <c r="T858" s="237">
        <v>4.3540000000000001</v>
      </c>
      <c r="U858" s="237">
        <v>4.3280000000000003</v>
      </c>
      <c r="V858" s="237">
        <v>4.2809999999999997</v>
      </c>
      <c r="W858" s="237">
        <v>4.2140000000000004</v>
      </c>
      <c r="X858" s="237">
        <v>4.1260000000000003</v>
      </c>
      <c r="Y858" s="237">
        <v>4.03</v>
      </c>
      <c r="Z858" s="237">
        <v>3.944</v>
      </c>
      <c r="AA858" s="237">
        <v>3.88</v>
      </c>
      <c r="AB858" s="242" t="s">
        <v>2273</v>
      </c>
      <c r="AC858" s="242" t="s">
        <v>2273</v>
      </c>
      <c r="AD858" s="242" t="s">
        <v>2273</v>
      </c>
      <c r="AE858" s="242" t="s">
        <v>2273</v>
      </c>
      <c r="AF858" s="242" t="s">
        <v>2273</v>
      </c>
      <c r="AG858" s="242" t="s">
        <v>2273</v>
      </c>
      <c r="AH858" s="242" t="s">
        <v>2273</v>
      </c>
      <c r="AI858" s="242" t="s">
        <v>2273</v>
      </c>
      <c r="AJ858" s="242" t="s">
        <v>2273</v>
      </c>
      <c r="AK858" s="242" t="s">
        <v>2273</v>
      </c>
      <c r="AL858" s="242" t="s">
        <v>2273</v>
      </c>
      <c r="AM858" s="242" t="s">
        <v>2273</v>
      </c>
      <c r="AN858" s="242" t="s">
        <v>2273</v>
      </c>
      <c r="AO858" s="242" t="s">
        <v>2273</v>
      </c>
      <c r="AP858" s="242" t="s">
        <v>2273</v>
      </c>
      <c r="AQ858" s="242" t="s">
        <v>2273</v>
      </c>
      <c r="AR858" s="242" t="s">
        <v>2273</v>
      </c>
      <c r="AS858" s="242" t="s">
        <v>2273</v>
      </c>
      <c r="AT858" s="242" t="s">
        <v>2273</v>
      </c>
      <c r="AU858" s="242" t="s">
        <v>2273</v>
      </c>
    </row>
    <row r="859" spans="2:47" ht="31.5" hidden="1">
      <c r="B859" s="234" t="s">
        <v>4924</v>
      </c>
      <c r="C859" s="235" t="s">
        <v>4925</v>
      </c>
      <c r="D859" s="235" t="s">
        <v>2268</v>
      </c>
      <c r="E859" s="235" t="s">
        <v>2458</v>
      </c>
      <c r="F859" s="235" t="s">
        <v>2341</v>
      </c>
      <c r="G859" s="235" t="s">
        <v>4926</v>
      </c>
      <c r="H859" s="235" t="s">
        <v>2268</v>
      </c>
      <c r="I859" s="235" t="s">
        <v>2272</v>
      </c>
      <c r="J859" s="238">
        <v>3.4784000000000002</v>
      </c>
      <c r="K859" s="238">
        <v>3.7008999999999999</v>
      </c>
      <c r="L859" s="238">
        <v>3.8761000000000001</v>
      </c>
      <c r="M859" s="238">
        <v>4.0095999999999998</v>
      </c>
      <c r="N859" s="238">
        <v>4.0933999999999999</v>
      </c>
      <c r="O859" s="238">
        <v>4.1436000000000002</v>
      </c>
      <c r="P859" s="238">
        <v>4.1791</v>
      </c>
      <c r="Q859" s="238">
        <v>4.2079000000000004</v>
      </c>
      <c r="R859" s="236">
        <v>4.234</v>
      </c>
      <c r="S859" s="236">
        <v>4.2539999999999996</v>
      </c>
      <c r="T859" s="237">
        <v>4.2679999999999998</v>
      </c>
      <c r="U859" s="237">
        <v>4.2770000000000001</v>
      </c>
      <c r="V859" s="237">
        <v>4.282</v>
      </c>
      <c r="W859" s="237">
        <v>4.2809999999999997</v>
      </c>
      <c r="X859" s="237">
        <v>4.2809999999999997</v>
      </c>
      <c r="Y859" s="237">
        <v>4.2750000000000004</v>
      </c>
      <c r="Z859" s="237">
        <v>4.2530000000000001</v>
      </c>
      <c r="AA859" s="237">
        <v>4.2069999999999999</v>
      </c>
      <c r="AB859" s="238" t="s">
        <v>2273</v>
      </c>
      <c r="AC859" s="238" t="s">
        <v>2273</v>
      </c>
      <c r="AD859" s="238" t="s">
        <v>2273</v>
      </c>
      <c r="AE859" s="238" t="s">
        <v>2273</v>
      </c>
      <c r="AF859" s="238" t="s">
        <v>2273</v>
      </c>
      <c r="AG859" s="238" t="s">
        <v>2273</v>
      </c>
      <c r="AH859" s="238" t="s">
        <v>2273</v>
      </c>
      <c r="AI859" s="238" t="s">
        <v>2273</v>
      </c>
      <c r="AJ859" s="238" t="s">
        <v>2273</v>
      </c>
      <c r="AK859" s="238" t="s">
        <v>2273</v>
      </c>
      <c r="AL859" s="238" t="s">
        <v>2273</v>
      </c>
      <c r="AM859" s="238" t="s">
        <v>2273</v>
      </c>
      <c r="AN859" s="238" t="s">
        <v>2273</v>
      </c>
      <c r="AO859" s="238" t="s">
        <v>2273</v>
      </c>
      <c r="AP859" s="238" t="s">
        <v>2273</v>
      </c>
      <c r="AQ859" s="238" t="s">
        <v>2273</v>
      </c>
      <c r="AR859" s="238" t="s">
        <v>2273</v>
      </c>
      <c r="AS859" s="238" t="s">
        <v>2273</v>
      </c>
      <c r="AT859" s="238" t="s">
        <v>2273</v>
      </c>
      <c r="AU859" s="238" t="s">
        <v>2273</v>
      </c>
    </row>
    <row r="860" spans="2:47" ht="31.5" hidden="1">
      <c r="B860" s="239" t="s">
        <v>4927</v>
      </c>
      <c r="C860" s="240" t="s">
        <v>4928</v>
      </c>
      <c r="D860" s="240" t="s">
        <v>2268</v>
      </c>
      <c r="E860" s="240" t="s">
        <v>2458</v>
      </c>
      <c r="F860" s="240" t="s">
        <v>2341</v>
      </c>
      <c r="G860" s="240" t="s">
        <v>4929</v>
      </c>
      <c r="H860" s="240" t="s">
        <v>2268</v>
      </c>
      <c r="I860" s="240" t="s">
        <v>2272</v>
      </c>
      <c r="J860" s="242">
        <v>2.4823</v>
      </c>
      <c r="K860" s="242">
        <v>2.6120000000000001</v>
      </c>
      <c r="L860" s="242">
        <v>2.7843</v>
      </c>
      <c r="M860" s="242">
        <v>2.9824999999999999</v>
      </c>
      <c r="N860" s="242">
        <v>3.2090999999999998</v>
      </c>
      <c r="O860" s="242">
        <v>3.4453</v>
      </c>
      <c r="P860" s="242">
        <v>3.6562999999999999</v>
      </c>
      <c r="Q860" s="242">
        <v>3.8169</v>
      </c>
      <c r="R860" s="241">
        <v>3.9350000000000001</v>
      </c>
      <c r="S860" s="241">
        <v>4.0069999999999997</v>
      </c>
      <c r="T860" s="237">
        <v>4.0460000000000003</v>
      </c>
      <c r="U860" s="237">
        <v>4.0730000000000004</v>
      </c>
      <c r="V860" s="237">
        <v>4.1020000000000003</v>
      </c>
      <c r="W860" s="237">
        <v>4.125</v>
      </c>
      <c r="X860" s="237">
        <v>4.1459999999999999</v>
      </c>
      <c r="Y860" s="237">
        <v>4.1639999999999997</v>
      </c>
      <c r="Z860" s="237">
        <v>4.1769999999999996</v>
      </c>
      <c r="AA860" s="237">
        <v>4.1829999999999998</v>
      </c>
      <c r="AB860" s="242" t="s">
        <v>2273</v>
      </c>
      <c r="AC860" s="242" t="s">
        <v>2273</v>
      </c>
      <c r="AD860" s="242" t="s">
        <v>2273</v>
      </c>
      <c r="AE860" s="242" t="s">
        <v>2273</v>
      </c>
      <c r="AF860" s="242" t="s">
        <v>2273</v>
      </c>
      <c r="AG860" s="242" t="s">
        <v>2273</v>
      </c>
      <c r="AH860" s="242" t="s">
        <v>2273</v>
      </c>
      <c r="AI860" s="242" t="s">
        <v>2273</v>
      </c>
      <c r="AJ860" s="242" t="s">
        <v>2273</v>
      </c>
      <c r="AK860" s="242" t="s">
        <v>2273</v>
      </c>
      <c r="AL860" s="242" t="s">
        <v>2273</v>
      </c>
      <c r="AM860" s="242" t="s">
        <v>2273</v>
      </c>
      <c r="AN860" s="242" t="s">
        <v>2273</v>
      </c>
      <c r="AO860" s="242" t="s">
        <v>2273</v>
      </c>
      <c r="AP860" s="242" t="s">
        <v>2273</v>
      </c>
      <c r="AQ860" s="242" t="s">
        <v>2273</v>
      </c>
      <c r="AR860" s="242" t="s">
        <v>2273</v>
      </c>
      <c r="AS860" s="242" t="s">
        <v>2273</v>
      </c>
      <c r="AT860" s="242" t="s">
        <v>2273</v>
      </c>
      <c r="AU860" s="242" t="s">
        <v>2273</v>
      </c>
    </row>
    <row r="861" spans="2:47" ht="31.5" hidden="1">
      <c r="B861" s="234" t="s">
        <v>4930</v>
      </c>
      <c r="C861" s="235" t="s">
        <v>4931</v>
      </c>
      <c r="D861" s="235" t="s">
        <v>2268</v>
      </c>
      <c r="E861" s="235" t="s">
        <v>2458</v>
      </c>
      <c r="F861" s="235" t="s">
        <v>2341</v>
      </c>
      <c r="G861" s="235" t="s">
        <v>4932</v>
      </c>
      <c r="H861" s="235" t="s">
        <v>2268</v>
      </c>
      <c r="I861" s="235" t="s">
        <v>2272</v>
      </c>
      <c r="J861" s="238">
        <v>6.1669999999999998</v>
      </c>
      <c r="K861" s="238">
        <v>6.4513999999999996</v>
      </c>
      <c r="L861" s="236">
        <v>6.7140000000000004</v>
      </c>
      <c r="M861" s="236">
        <v>6.9450000000000003</v>
      </c>
      <c r="N861" s="236">
        <v>7.28</v>
      </c>
      <c r="O861" s="236">
        <v>7.5410000000000004</v>
      </c>
      <c r="P861" s="236">
        <v>7.8789999999999996</v>
      </c>
      <c r="Q861" s="236">
        <v>8.2989999999999995</v>
      </c>
      <c r="R861" s="236">
        <v>8.6739999999999995</v>
      </c>
      <c r="S861" s="236">
        <v>9.0749999999999993</v>
      </c>
      <c r="T861" s="237">
        <v>9.516</v>
      </c>
      <c r="U861" s="237">
        <v>9.9979999999999993</v>
      </c>
      <c r="V861" s="237">
        <v>10.47</v>
      </c>
      <c r="W861" s="237">
        <v>10.96</v>
      </c>
      <c r="X861" s="237">
        <v>11.41</v>
      </c>
      <c r="Y861" s="237">
        <v>11.85</v>
      </c>
      <c r="Z861" s="237">
        <v>12.23</v>
      </c>
      <c r="AA861" s="237">
        <v>12.57</v>
      </c>
      <c r="AB861" s="238" t="s">
        <v>2273</v>
      </c>
      <c r="AC861" s="238" t="s">
        <v>2273</v>
      </c>
      <c r="AD861" s="238" t="s">
        <v>2273</v>
      </c>
      <c r="AE861" s="238" t="s">
        <v>2273</v>
      </c>
      <c r="AF861" s="238" t="s">
        <v>2273</v>
      </c>
      <c r="AG861" s="238" t="s">
        <v>2273</v>
      </c>
      <c r="AH861" s="238" t="s">
        <v>2273</v>
      </c>
      <c r="AI861" s="238" t="s">
        <v>2273</v>
      </c>
      <c r="AJ861" s="238" t="s">
        <v>2273</v>
      </c>
      <c r="AK861" s="238" t="s">
        <v>2273</v>
      </c>
      <c r="AL861" s="238" t="s">
        <v>2273</v>
      </c>
      <c r="AM861" s="238" t="s">
        <v>2273</v>
      </c>
      <c r="AN861" s="238" t="s">
        <v>2273</v>
      </c>
      <c r="AO861" s="238" t="s">
        <v>2273</v>
      </c>
      <c r="AP861" s="238" t="s">
        <v>2273</v>
      </c>
      <c r="AQ861" s="238" t="s">
        <v>2273</v>
      </c>
      <c r="AR861" s="238" t="s">
        <v>2273</v>
      </c>
      <c r="AS861" s="238" t="s">
        <v>2273</v>
      </c>
      <c r="AT861" s="238" t="s">
        <v>2273</v>
      </c>
      <c r="AU861" s="238" t="s">
        <v>2273</v>
      </c>
    </row>
    <row r="862" spans="2:47" ht="31.5" hidden="1">
      <c r="B862" s="239" t="s">
        <v>4933</v>
      </c>
      <c r="C862" s="240" t="s">
        <v>4934</v>
      </c>
      <c r="D862" s="240" t="s">
        <v>2268</v>
      </c>
      <c r="E862" s="240" t="s">
        <v>2458</v>
      </c>
      <c r="F862" s="240" t="s">
        <v>2341</v>
      </c>
      <c r="G862" s="240" t="s">
        <v>4935</v>
      </c>
      <c r="H862" s="240" t="s">
        <v>2268</v>
      </c>
      <c r="I862" s="240" t="s">
        <v>2272</v>
      </c>
      <c r="J862" s="242">
        <v>2.0028999999999999</v>
      </c>
      <c r="K862" s="242">
        <v>2.0668000000000002</v>
      </c>
      <c r="L862" s="242">
        <v>2.1309</v>
      </c>
      <c r="M862" s="242">
        <v>2.2145999999999999</v>
      </c>
      <c r="N862" s="242">
        <v>2.3062</v>
      </c>
      <c r="O862" s="242">
        <v>2.4146000000000001</v>
      </c>
      <c r="P862" s="242">
        <v>2.5487000000000002</v>
      </c>
      <c r="Q862" s="242">
        <v>2.7092000000000001</v>
      </c>
      <c r="R862" s="241">
        <v>2.8919999999999999</v>
      </c>
      <c r="S862" s="241">
        <v>3.105</v>
      </c>
      <c r="T862" s="237">
        <v>3.3250000000000002</v>
      </c>
      <c r="U862" s="237">
        <v>3.524</v>
      </c>
      <c r="V862" s="237">
        <v>3.681</v>
      </c>
      <c r="W862" s="237">
        <v>3.7890000000000001</v>
      </c>
      <c r="X862" s="237">
        <v>3.859</v>
      </c>
      <c r="Y862" s="237">
        <v>3.9020000000000001</v>
      </c>
      <c r="Z862" s="237">
        <v>3.9340000000000002</v>
      </c>
      <c r="AA862" s="237">
        <v>3.9670000000000001</v>
      </c>
      <c r="AB862" s="242" t="s">
        <v>2273</v>
      </c>
      <c r="AC862" s="242" t="s">
        <v>2273</v>
      </c>
      <c r="AD862" s="242" t="s">
        <v>2273</v>
      </c>
      <c r="AE862" s="242" t="s">
        <v>2273</v>
      </c>
      <c r="AF862" s="242" t="s">
        <v>2273</v>
      </c>
      <c r="AG862" s="242" t="s">
        <v>2273</v>
      </c>
      <c r="AH862" s="242" t="s">
        <v>2273</v>
      </c>
      <c r="AI862" s="242" t="s">
        <v>2273</v>
      </c>
      <c r="AJ862" s="242" t="s">
        <v>2273</v>
      </c>
      <c r="AK862" s="242" t="s">
        <v>2273</v>
      </c>
      <c r="AL862" s="242" t="s">
        <v>2273</v>
      </c>
      <c r="AM862" s="242" t="s">
        <v>2273</v>
      </c>
      <c r="AN862" s="242" t="s">
        <v>2273</v>
      </c>
      <c r="AO862" s="242" t="s">
        <v>2273</v>
      </c>
      <c r="AP862" s="242" t="s">
        <v>2273</v>
      </c>
      <c r="AQ862" s="242" t="s">
        <v>2273</v>
      </c>
      <c r="AR862" s="242" t="s">
        <v>2273</v>
      </c>
      <c r="AS862" s="242" t="s">
        <v>2273</v>
      </c>
      <c r="AT862" s="242" t="s">
        <v>2273</v>
      </c>
      <c r="AU862" s="242" t="s">
        <v>2273</v>
      </c>
    </row>
    <row r="863" spans="2:47" ht="31.5" hidden="1">
      <c r="B863" s="234" t="s">
        <v>4936</v>
      </c>
      <c r="C863" s="235" t="s">
        <v>4937</v>
      </c>
      <c r="D863" s="235" t="s">
        <v>2268</v>
      </c>
      <c r="E863" s="235" t="s">
        <v>2458</v>
      </c>
      <c r="F863" s="235" t="s">
        <v>2341</v>
      </c>
      <c r="G863" s="235" t="s">
        <v>4938</v>
      </c>
      <c r="H863" s="235" t="s">
        <v>2268</v>
      </c>
      <c r="I863" s="235" t="s">
        <v>2272</v>
      </c>
      <c r="J863" s="238">
        <v>1.63</v>
      </c>
      <c r="K863" s="238">
        <v>1.6901999999999999</v>
      </c>
      <c r="L863" s="238">
        <v>1.7562</v>
      </c>
      <c r="M863" s="238">
        <v>1.7982</v>
      </c>
      <c r="N863" s="238">
        <v>1.8411</v>
      </c>
      <c r="O863" s="238">
        <v>1.8904000000000001</v>
      </c>
      <c r="P863" s="238">
        <v>1.9499</v>
      </c>
      <c r="Q863" s="238">
        <v>2.0205000000000002</v>
      </c>
      <c r="R863" s="236">
        <v>2.0920000000000001</v>
      </c>
      <c r="S863" s="236">
        <v>2.1739999999999999</v>
      </c>
      <c r="T863" s="237">
        <v>2.2709999999999999</v>
      </c>
      <c r="U863" s="237">
        <v>2.395</v>
      </c>
      <c r="V863" s="237">
        <v>2.552</v>
      </c>
      <c r="W863" s="237">
        <v>2.7210000000000001</v>
      </c>
      <c r="X863" s="237">
        <v>2.923</v>
      </c>
      <c r="Y863" s="237">
        <v>3.137</v>
      </c>
      <c r="Z863" s="237">
        <v>3.33</v>
      </c>
      <c r="AA863" s="237">
        <v>3.4830000000000001</v>
      </c>
      <c r="AB863" s="238" t="s">
        <v>2273</v>
      </c>
      <c r="AC863" s="238" t="s">
        <v>2273</v>
      </c>
      <c r="AD863" s="238" t="s">
        <v>2273</v>
      </c>
      <c r="AE863" s="238" t="s">
        <v>2273</v>
      </c>
      <c r="AF863" s="238" t="s">
        <v>2273</v>
      </c>
      <c r="AG863" s="238" t="s">
        <v>2273</v>
      </c>
      <c r="AH863" s="238" t="s">
        <v>2273</v>
      </c>
      <c r="AI863" s="238" t="s">
        <v>2273</v>
      </c>
      <c r="AJ863" s="238" t="s">
        <v>2273</v>
      </c>
      <c r="AK863" s="238" t="s">
        <v>2273</v>
      </c>
      <c r="AL863" s="238" t="s">
        <v>2273</v>
      </c>
      <c r="AM863" s="238" t="s">
        <v>2273</v>
      </c>
      <c r="AN863" s="238" t="s">
        <v>2273</v>
      </c>
      <c r="AO863" s="238" t="s">
        <v>2273</v>
      </c>
      <c r="AP863" s="238" t="s">
        <v>2273</v>
      </c>
      <c r="AQ863" s="238" t="s">
        <v>2273</v>
      </c>
      <c r="AR863" s="238" t="s">
        <v>2273</v>
      </c>
      <c r="AS863" s="238" t="s">
        <v>2273</v>
      </c>
      <c r="AT863" s="238" t="s">
        <v>2273</v>
      </c>
      <c r="AU863" s="238" t="s">
        <v>2273</v>
      </c>
    </row>
    <row r="864" spans="2:47" ht="31.5" hidden="1">
      <c r="B864" s="239" t="s">
        <v>4939</v>
      </c>
      <c r="C864" s="240" t="s">
        <v>4940</v>
      </c>
      <c r="D864" s="240" t="s">
        <v>2268</v>
      </c>
      <c r="E864" s="240" t="s">
        <v>2458</v>
      </c>
      <c r="F864" s="240" t="s">
        <v>2341</v>
      </c>
      <c r="G864" s="240" t="s">
        <v>4941</v>
      </c>
      <c r="H864" s="240" t="s">
        <v>2268</v>
      </c>
      <c r="I864" s="240" t="s">
        <v>2272</v>
      </c>
      <c r="J864" s="242">
        <v>1.2101999999999999</v>
      </c>
      <c r="K864" s="242">
        <v>1.2786</v>
      </c>
      <c r="L864" s="242">
        <v>1.3453999999999999</v>
      </c>
      <c r="M864" s="242">
        <v>1.3954</v>
      </c>
      <c r="N864" s="242">
        <v>1.4414</v>
      </c>
      <c r="O864" s="242">
        <v>1.4871000000000001</v>
      </c>
      <c r="P864" s="242">
        <v>1.5337000000000001</v>
      </c>
      <c r="Q864" s="242">
        <v>1.5801000000000001</v>
      </c>
      <c r="R864" s="241">
        <v>1.6120000000000001</v>
      </c>
      <c r="S864" s="241">
        <v>1.647</v>
      </c>
      <c r="T864" s="237">
        <v>1.6890000000000001</v>
      </c>
      <c r="U864" s="237">
        <v>1.742</v>
      </c>
      <c r="V864" s="237">
        <v>1.8109999999999999</v>
      </c>
      <c r="W864" s="237">
        <v>1.8740000000000001</v>
      </c>
      <c r="X864" s="237">
        <v>1.948</v>
      </c>
      <c r="Y864" s="237">
        <v>2.04</v>
      </c>
      <c r="Z864" s="237">
        <v>2.1579999999999999</v>
      </c>
      <c r="AA864" s="237">
        <v>2.3079999999999998</v>
      </c>
      <c r="AB864" s="242" t="s">
        <v>2273</v>
      </c>
      <c r="AC864" s="242" t="s">
        <v>2273</v>
      </c>
      <c r="AD864" s="242" t="s">
        <v>2273</v>
      </c>
      <c r="AE864" s="242" t="s">
        <v>2273</v>
      </c>
      <c r="AF864" s="242" t="s">
        <v>2273</v>
      </c>
      <c r="AG864" s="242" t="s">
        <v>2273</v>
      </c>
      <c r="AH864" s="242" t="s">
        <v>2273</v>
      </c>
      <c r="AI864" s="242" t="s">
        <v>2273</v>
      </c>
      <c r="AJ864" s="242" t="s">
        <v>2273</v>
      </c>
      <c r="AK864" s="242" t="s">
        <v>2273</v>
      </c>
      <c r="AL864" s="242" t="s">
        <v>2273</v>
      </c>
      <c r="AM864" s="242" t="s">
        <v>2273</v>
      </c>
      <c r="AN864" s="242" t="s">
        <v>2273</v>
      </c>
      <c r="AO864" s="242" t="s">
        <v>2273</v>
      </c>
      <c r="AP864" s="242" t="s">
        <v>2273</v>
      </c>
      <c r="AQ864" s="242" t="s">
        <v>2273</v>
      </c>
      <c r="AR864" s="242" t="s">
        <v>2273</v>
      </c>
      <c r="AS864" s="242" t="s">
        <v>2273</v>
      </c>
      <c r="AT864" s="242" t="s">
        <v>2273</v>
      </c>
      <c r="AU864" s="242" t="s">
        <v>2273</v>
      </c>
    </row>
    <row r="865" spans="2:47" ht="31.5" hidden="1">
      <c r="B865" s="234" t="s">
        <v>4942</v>
      </c>
      <c r="C865" s="235" t="s">
        <v>4943</v>
      </c>
      <c r="D865" s="235" t="s">
        <v>2268</v>
      </c>
      <c r="E865" s="235" t="s">
        <v>2458</v>
      </c>
      <c r="F865" s="235" t="s">
        <v>2341</v>
      </c>
      <c r="G865" s="235" t="s">
        <v>4944</v>
      </c>
      <c r="H865" s="235" t="s">
        <v>2268</v>
      </c>
      <c r="I865" s="235" t="s">
        <v>2272</v>
      </c>
      <c r="J865" s="238">
        <v>0.69016999999999995</v>
      </c>
      <c r="K865" s="238">
        <v>0.74336999999999998</v>
      </c>
      <c r="L865" s="238">
        <v>0.80015999999999998</v>
      </c>
      <c r="M865" s="238">
        <v>0.85672000000000004</v>
      </c>
      <c r="N865" s="238">
        <v>0.91693000000000002</v>
      </c>
      <c r="O865" s="238">
        <v>0.97968</v>
      </c>
      <c r="P865" s="238">
        <v>1.0405</v>
      </c>
      <c r="Q865" s="238">
        <v>1.0960000000000001</v>
      </c>
      <c r="R865" s="236">
        <v>1.1339999999999999</v>
      </c>
      <c r="S865" s="236">
        <v>1.171</v>
      </c>
      <c r="T865" s="237">
        <v>1.208</v>
      </c>
      <c r="U865" s="237">
        <v>1.248</v>
      </c>
      <c r="V865" s="237">
        <v>1.2909999999999999</v>
      </c>
      <c r="W865" s="237">
        <v>1.3180000000000001</v>
      </c>
      <c r="X865" s="237">
        <v>1.3480000000000001</v>
      </c>
      <c r="Y865" s="237">
        <v>1.3859999999999999</v>
      </c>
      <c r="Z865" s="237">
        <v>1.4359999999999999</v>
      </c>
      <c r="AA865" s="237">
        <v>1.5</v>
      </c>
      <c r="AB865" s="238" t="s">
        <v>2273</v>
      </c>
      <c r="AC865" s="238" t="s">
        <v>2273</v>
      </c>
      <c r="AD865" s="238" t="s">
        <v>2273</v>
      </c>
      <c r="AE865" s="238" t="s">
        <v>2273</v>
      </c>
      <c r="AF865" s="238" t="s">
        <v>2273</v>
      </c>
      <c r="AG865" s="238" t="s">
        <v>2273</v>
      </c>
      <c r="AH865" s="238" t="s">
        <v>2273</v>
      </c>
      <c r="AI865" s="238" t="s">
        <v>2273</v>
      </c>
      <c r="AJ865" s="238" t="s">
        <v>2273</v>
      </c>
      <c r="AK865" s="238" t="s">
        <v>2273</v>
      </c>
      <c r="AL865" s="238" t="s">
        <v>2273</v>
      </c>
      <c r="AM865" s="238" t="s">
        <v>2273</v>
      </c>
      <c r="AN865" s="238" t="s">
        <v>2273</v>
      </c>
      <c r="AO865" s="238" t="s">
        <v>2273</v>
      </c>
      <c r="AP865" s="238" t="s">
        <v>2273</v>
      </c>
      <c r="AQ865" s="238" t="s">
        <v>2273</v>
      </c>
      <c r="AR865" s="238" t="s">
        <v>2273</v>
      </c>
      <c r="AS865" s="238" t="s">
        <v>2273</v>
      </c>
      <c r="AT865" s="238" t="s">
        <v>2273</v>
      </c>
      <c r="AU865" s="238" t="s">
        <v>2273</v>
      </c>
    </row>
    <row r="866" spans="2:47" ht="31.5" hidden="1">
      <c r="B866" s="239" t="s">
        <v>4945</v>
      </c>
      <c r="C866" s="240" t="s">
        <v>4946</v>
      </c>
      <c r="D866" s="240" t="s">
        <v>2268</v>
      </c>
      <c r="E866" s="240" t="s">
        <v>2458</v>
      </c>
      <c r="F866" s="240" t="s">
        <v>2341</v>
      </c>
      <c r="G866" s="240" t="s">
        <v>4947</v>
      </c>
      <c r="H866" s="240" t="s">
        <v>2268</v>
      </c>
      <c r="I866" s="240" t="s">
        <v>2272</v>
      </c>
      <c r="J866" s="242">
        <v>0.31798999999999999</v>
      </c>
      <c r="K866" s="242">
        <v>0.33884999999999998</v>
      </c>
      <c r="L866" s="242">
        <v>0.36651</v>
      </c>
      <c r="M866" s="242">
        <v>0.39968999999999999</v>
      </c>
      <c r="N866" s="242">
        <v>0.43267</v>
      </c>
      <c r="O866" s="242">
        <v>0.46609</v>
      </c>
      <c r="P866" s="242">
        <v>0.50394000000000005</v>
      </c>
      <c r="Q866" s="242">
        <v>0.54617000000000004</v>
      </c>
      <c r="R866" s="241">
        <v>0.5907</v>
      </c>
      <c r="S866" s="241">
        <v>0.63470000000000004</v>
      </c>
      <c r="T866" s="237">
        <v>0.67569999999999997</v>
      </c>
      <c r="U866" s="237">
        <v>0.71640000000000004</v>
      </c>
      <c r="V866" s="237">
        <v>0.75590000000000002</v>
      </c>
      <c r="W866" s="237">
        <v>0.78969999999999996</v>
      </c>
      <c r="X866" s="237">
        <v>0.82030000000000003</v>
      </c>
      <c r="Y866" s="237">
        <v>0.84830000000000005</v>
      </c>
      <c r="Z866" s="237">
        <v>0.87780000000000002</v>
      </c>
      <c r="AA866" s="237">
        <v>0.91059999999999997</v>
      </c>
      <c r="AB866" s="242" t="s">
        <v>2273</v>
      </c>
      <c r="AC866" s="242" t="s">
        <v>2273</v>
      </c>
      <c r="AD866" s="242" t="s">
        <v>2273</v>
      </c>
      <c r="AE866" s="242" t="s">
        <v>2273</v>
      </c>
      <c r="AF866" s="242" t="s">
        <v>2273</v>
      </c>
      <c r="AG866" s="242" t="s">
        <v>2273</v>
      </c>
      <c r="AH866" s="242" t="s">
        <v>2273</v>
      </c>
      <c r="AI866" s="242" t="s">
        <v>2273</v>
      </c>
      <c r="AJ866" s="242" t="s">
        <v>2273</v>
      </c>
      <c r="AK866" s="242" t="s">
        <v>2273</v>
      </c>
      <c r="AL866" s="242" t="s">
        <v>2273</v>
      </c>
      <c r="AM866" s="242" t="s">
        <v>2273</v>
      </c>
      <c r="AN866" s="242" t="s">
        <v>2273</v>
      </c>
      <c r="AO866" s="242" t="s">
        <v>2273</v>
      </c>
      <c r="AP866" s="242" t="s">
        <v>2273</v>
      </c>
      <c r="AQ866" s="242" t="s">
        <v>2273</v>
      </c>
      <c r="AR866" s="242" t="s">
        <v>2273</v>
      </c>
      <c r="AS866" s="242" t="s">
        <v>2273</v>
      </c>
      <c r="AT866" s="242" t="s">
        <v>2273</v>
      </c>
      <c r="AU866" s="242" t="s">
        <v>2273</v>
      </c>
    </row>
    <row r="867" spans="2:47" ht="31.5" hidden="1">
      <c r="B867" s="234" t="s">
        <v>4948</v>
      </c>
      <c r="C867" s="235" t="s">
        <v>4949</v>
      </c>
      <c r="D867" s="235" t="s">
        <v>2268</v>
      </c>
      <c r="E867" s="235" t="s">
        <v>2458</v>
      </c>
      <c r="F867" s="235" t="s">
        <v>2341</v>
      </c>
      <c r="G867" s="235" t="s">
        <v>4950</v>
      </c>
      <c r="H867" s="235" t="s">
        <v>2268</v>
      </c>
      <c r="I867" s="235" t="s">
        <v>2272</v>
      </c>
      <c r="J867" s="238">
        <v>0.11605</v>
      </c>
      <c r="K867" s="238">
        <v>0.12496</v>
      </c>
      <c r="L867" s="238">
        <v>0.13161</v>
      </c>
      <c r="M867" s="238">
        <v>0.1467</v>
      </c>
      <c r="N867" s="238">
        <v>0.15694</v>
      </c>
      <c r="O867" s="238">
        <v>0.16639000000000001</v>
      </c>
      <c r="P867" s="238">
        <v>0.17546</v>
      </c>
      <c r="Q867" s="238">
        <v>0.18698000000000001</v>
      </c>
      <c r="R867" s="236">
        <v>0.21110000000000001</v>
      </c>
      <c r="S867" s="236">
        <v>0.2303</v>
      </c>
      <c r="T867" s="237">
        <v>0.2485</v>
      </c>
      <c r="U867" s="237">
        <v>0.26550000000000001</v>
      </c>
      <c r="V867" s="237">
        <v>0.28520000000000001</v>
      </c>
      <c r="W867" s="237">
        <v>0.31990000000000002</v>
      </c>
      <c r="X867" s="237">
        <v>0.34639999999999999</v>
      </c>
      <c r="Y867" s="237">
        <v>0.3695</v>
      </c>
      <c r="Z867" s="237">
        <v>0.38890000000000002</v>
      </c>
      <c r="AA867" s="237">
        <v>0.4078</v>
      </c>
      <c r="AB867" s="238" t="s">
        <v>2273</v>
      </c>
      <c r="AC867" s="238" t="s">
        <v>2273</v>
      </c>
      <c r="AD867" s="238" t="s">
        <v>2273</v>
      </c>
      <c r="AE867" s="238" t="s">
        <v>2273</v>
      </c>
      <c r="AF867" s="238" t="s">
        <v>2273</v>
      </c>
      <c r="AG867" s="238" t="s">
        <v>2273</v>
      </c>
      <c r="AH867" s="238" t="s">
        <v>2273</v>
      </c>
      <c r="AI867" s="238" t="s">
        <v>2273</v>
      </c>
      <c r="AJ867" s="238" t="s">
        <v>2273</v>
      </c>
      <c r="AK867" s="238" t="s">
        <v>2273</v>
      </c>
      <c r="AL867" s="238" t="s">
        <v>2273</v>
      </c>
      <c r="AM867" s="238" t="s">
        <v>2273</v>
      </c>
      <c r="AN867" s="238" t="s">
        <v>2273</v>
      </c>
      <c r="AO867" s="238" t="s">
        <v>2273</v>
      </c>
      <c r="AP867" s="238" t="s">
        <v>2273</v>
      </c>
      <c r="AQ867" s="238" t="s">
        <v>2273</v>
      </c>
      <c r="AR867" s="238" t="s">
        <v>2273</v>
      </c>
      <c r="AS867" s="238" t="s">
        <v>2273</v>
      </c>
      <c r="AT867" s="238" t="s">
        <v>2273</v>
      </c>
      <c r="AU867" s="238" t="s">
        <v>2273</v>
      </c>
    </row>
    <row r="868" spans="2:47" ht="31.5" hidden="1">
      <c r="B868" s="239" t="s">
        <v>4951</v>
      </c>
      <c r="C868" s="240" t="s">
        <v>4952</v>
      </c>
      <c r="D868" s="240" t="s">
        <v>2268</v>
      </c>
      <c r="E868" s="240" t="s">
        <v>2458</v>
      </c>
      <c r="F868" s="240" t="s">
        <v>2341</v>
      </c>
      <c r="G868" s="240" t="s">
        <v>4953</v>
      </c>
      <c r="H868" s="240" t="s">
        <v>2268</v>
      </c>
      <c r="I868" s="240" t="s">
        <v>2272</v>
      </c>
      <c r="J868" s="242">
        <v>2.3900000000000001E-2</v>
      </c>
      <c r="K868" s="242">
        <v>2.5377E-2</v>
      </c>
      <c r="L868" s="242">
        <v>2.4171000000000002E-2</v>
      </c>
      <c r="M868" s="242">
        <v>2.9465000000000002E-2</v>
      </c>
      <c r="N868" s="242">
        <v>3.7012999999999997E-2</v>
      </c>
      <c r="O868" s="242">
        <v>4.3223999999999999E-2</v>
      </c>
      <c r="P868" s="242">
        <v>4.5728999999999999E-2</v>
      </c>
      <c r="Q868" s="242">
        <v>4.3378E-2</v>
      </c>
      <c r="R868" s="241">
        <v>4.8919999999999998E-2</v>
      </c>
      <c r="S868" s="241">
        <v>5.6469999999999999E-2</v>
      </c>
      <c r="T868" s="237">
        <v>6.3089999999999993E-2</v>
      </c>
      <c r="U868" s="237">
        <v>6.6309999999999994E-2</v>
      </c>
      <c r="V868" s="237">
        <v>6.4229999999999995E-2</v>
      </c>
      <c r="W868" s="237">
        <v>7.3719999999999994E-2</v>
      </c>
      <c r="X868" s="237">
        <v>8.7290000000000006E-2</v>
      </c>
      <c r="Y868" s="237">
        <v>9.9019999999999997E-2</v>
      </c>
      <c r="Z868" s="237">
        <v>0.10489999999999999</v>
      </c>
      <c r="AA868" s="237">
        <v>0.1027</v>
      </c>
      <c r="AB868" s="242" t="s">
        <v>2273</v>
      </c>
      <c r="AC868" s="242" t="s">
        <v>2273</v>
      </c>
      <c r="AD868" s="242" t="s">
        <v>2273</v>
      </c>
      <c r="AE868" s="242" t="s">
        <v>2273</v>
      </c>
      <c r="AF868" s="242" t="s">
        <v>2273</v>
      </c>
      <c r="AG868" s="242" t="s">
        <v>2273</v>
      </c>
      <c r="AH868" s="242" t="s">
        <v>2273</v>
      </c>
      <c r="AI868" s="242" t="s">
        <v>2273</v>
      </c>
      <c r="AJ868" s="242" t="s">
        <v>2273</v>
      </c>
      <c r="AK868" s="242" t="s">
        <v>2273</v>
      </c>
      <c r="AL868" s="242" t="s">
        <v>2273</v>
      </c>
      <c r="AM868" s="242" t="s">
        <v>2273</v>
      </c>
      <c r="AN868" s="242" t="s">
        <v>2273</v>
      </c>
      <c r="AO868" s="242" t="s">
        <v>2273</v>
      </c>
      <c r="AP868" s="242" t="s">
        <v>2273</v>
      </c>
      <c r="AQ868" s="242" t="s">
        <v>2273</v>
      </c>
      <c r="AR868" s="242" t="s">
        <v>2273</v>
      </c>
      <c r="AS868" s="242" t="s">
        <v>2273</v>
      </c>
      <c r="AT868" s="242" t="s">
        <v>2273</v>
      </c>
      <c r="AU868" s="242" t="s">
        <v>2273</v>
      </c>
    </row>
    <row r="869" spans="2:47" ht="63" hidden="1">
      <c r="B869" s="234" t="s">
        <v>4954</v>
      </c>
      <c r="C869" s="235" t="s">
        <v>4955</v>
      </c>
      <c r="D869" s="235" t="s">
        <v>2268</v>
      </c>
      <c r="E869" s="235" t="s">
        <v>2465</v>
      </c>
      <c r="F869" s="235" t="s">
        <v>4807</v>
      </c>
      <c r="G869" s="235" t="s">
        <v>4956</v>
      </c>
      <c r="H869" s="235" t="s">
        <v>3457</v>
      </c>
      <c r="I869" s="235" t="s">
        <v>2272</v>
      </c>
      <c r="J869" s="236">
        <v>119593</v>
      </c>
      <c r="K869" s="236">
        <v>128645</v>
      </c>
      <c r="L869" s="236">
        <v>137708</v>
      </c>
      <c r="M869" s="236">
        <v>147067</v>
      </c>
      <c r="N869" s="236">
        <v>156792</v>
      </c>
      <c r="O869" s="236">
        <v>166521</v>
      </c>
      <c r="P869" s="236">
        <v>175758</v>
      </c>
      <c r="Q869" s="236">
        <v>181747</v>
      </c>
      <c r="R869" s="236">
        <v>193132</v>
      </c>
      <c r="S869" s="236">
        <v>203013</v>
      </c>
      <c r="T869" s="237">
        <v>211640</v>
      </c>
      <c r="U869" s="237">
        <v>221354</v>
      </c>
      <c r="V869" s="237">
        <v>231745</v>
      </c>
      <c r="W869" s="237">
        <v>242232</v>
      </c>
      <c r="X869" s="237">
        <v>253255</v>
      </c>
      <c r="Y869" s="238" t="s">
        <v>2273</v>
      </c>
      <c r="Z869" s="238" t="s">
        <v>2273</v>
      </c>
      <c r="AA869" s="238" t="s">
        <v>2273</v>
      </c>
      <c r="AB869" s="238" t="s">
        <v>2273</v>
      </c>
      <c r="AC869" s="238" t="s">
        <v>2273</v>
      </c>
      <c r="AD869" s="238" t="s">
        <v>2273</v>
      </c>
      <c r="AE869" s="238" t="s">
        <v>2273</v>
      </c>
      <c r="AF869" s="238" t="s">
        <v>2273</v>
      </c>
      <c r="AG869" s="238" t="s">
        <v>2273</v>
      </c>
      <c r="AH869" s="238" t="s">
        <v>2273</v>
      </c>
      <c r="AI869" s="238" t="s">
        <v>2273</v>
      </c>
      <c r="AJ869" s="238" t="s">
        <v>2273</v>
      </c>
      <c r="AK869" s="238" t="s">
        <v>2273</v>
      </c>
      <c r="AL869" s="238" t="s">
        <v>2273</v>
      </c>
      <c r="AM869" s="238" t="s">
        <v>2273</v>
      </c>
      <c r="AN869" s="238" t="s">
        <v>2273</v>
      </c>
      <c r="AO869" s="238" t="s">
        <v>2273</v>
      </c>
      <c r="AP869" s="238" t="s">
        <v>2273</v>
      </c>
      <c r="AQ869" s="238" t="s">
        <v>2273</v>
      </c>
      <c r="AR869" s="238" t="s">
        <v>2273</v>
      </c>
      <c r="AS869" s="238" t="s">
        <v>2273</v>
      </c>
      <c r="AT869" s="238" t="s">
        <v>2273</v>
      </c>
      <c r="AU869" s="238" t="s">
        <v>2273</v>
      </c>
    </row>
    <row r="870" spans="2:47" ht="73.5" hidden="1">
      <c r="B870" s="239" t="s">
        <v>4957</v>
      </c>
      <c r="C870" s="240" t="s">
        <v>4958</v>
      </c>
      <c r="D870" s="240" t="s">
        <v>2268</v>
      </c>
      <c r="E870" s="240" t="s">
        <v>2268</v>
      </c>
      <c r="F870" s="240" t="s">
        <v>2418</v>
      </c>
      <c r="G870" s="240" t="s">
        <v>4959</v>
      </c>
      <c r="H870" s="240" t="s">
        <v>2268</v>
      </c>
      <c r="I870" s="240" t="s">
        <v>2272</v>
      </c>
      <c r="J870" s="241">
        <v>4</v>
      </c>
      <c r="K870" s="241">
        <v>4</v>
      </c>
      <c r="L870" s="241">
        <v>4</v>
      </c>
      <c r="M870" s="241">
        <v>4</v>
      </c>
      <c r="N870" s="241">
        <v>4</v>
      </c>
      <c r="O870" s="241">
        <v>4</v>
      </c>
      <c r="P870" s="241">
        <v>4</v>
      </c>
      <c r="Q870" s="241">
        <v>4</v>
      </c>
      <c r="R870" s="241">
        <v>4</v>
      </c>
      <c r="S870" s="241">
        <v>4</v>
      </c>
      <c r="T870" s="237">
        <v>4</v>
      </c>
      <c r="U870" s="237">
        <v>4</v>
      </c>
      <c r="V870" s="237">
        <v>4</v>
      </c>
      <c r="W870" s="237">
        <v>4</v>
      </c>
      <c r="X870" s="237">
        <v>4</v>
      </c>
      <c r="Y870" s="242" t="s">
        <v>2273</v>
      </c>
      <c r="Z870" s="242" t="s">
        <v>2273</v>
      </c>
      <c r="AA870" s="242" t="s">
        <v>2273</v>
      </c>
      <c r="AB870" s="242" t="s">
        <v>2273</v>
      </c>
      <c r="AC870" s="242" t="s">
        <v>2273</v>
      </c>
      <c r="AD870" s="242" t="s">
        <v>2273</v>
      </c>
      <c r="AE870" s="242" t="s">
        <v>2273</v>
      </c>
      <c r="AF870" s="242" t="s">
        <v>2273</v>
      </c>
      <c r="AG870" s="242" t="s">
        <v>2273</v>
      </c>
      <c r="AH870" s="242" t="s">
        <v>2273</v>
      </c>
      <c r="AI870" s="242" t="s">
        <v>2273</v>
      </c>
      <c r="AJ870" s="242" t="s">
        <v>2273</v>
      </c>
      <c r="AK870" s="242" t="s">
        <v>2273</v>
      </c>
      <c r="AL870" s="242" t="s">
        <v>2273</v>
      </c>
      <c r="AM870" s="242" t="s">
        <v>2273</v>
      </c>
      <c r="AN870" s="242" t="s">
        <v>2273</v>
      </c>
      <c r="AO870" s="242" t="s">
        <v>2273</v>
      </c>
      <c r="AP870" s="242" t="s">
        <v>2273</v>
      </c>
      <c r="AQ870" s="242" t="s">
        <v>2273</v>
      </c>
      <c r="AR870" s="242" t="s">
        <v>2273</v>
      </c>
      <c r="AS870" s="242" t="s">
        <v>2273</v>
      </c>
      <c r="AT870" s="242" t="s">
        <v>2273</v>
      </c>
      <c r="AU870" s="242" t="s">
        <v>2273</v>
      </c>
    </row>
    <row r="871" spans="2:47" ht="63" hidden="1">
      <c r="B871" s="234" t="s">
        <v>4960</v>
      </c>
      <c r="C871" s="235" t="s">
        <v>4961</v>
      </c>
      <c r="D871" s="235" t="s">
        <v>2268</v>
      </c>
      <c r="E871" s="235" t="s">
        <v>2268</v>
      </c>
      <c r="F871" s="235" t="s">
        <v>4962</v>
      </c>
      <c r="G871" s="235" t="s">
        <v>4963</v>
      </c>
      <c r="H871" s="235" t="s">
        <v>2268</v>
      </c>
      <c r="I871" s="235" t="s">
        <v>2272</v>
      </c>
      <c r="J871" s="238">
        <v>0.82</v>
      </c>
      <c r="K871" s="238">
        <v>0.63</v>
      </c>
      <c r="L871" s="238">
        <v>0.114</v>
      </c>
      <c r="M871" s="238">
        <v>0.98099999999999998</v>
      </c>
      <c r="N871" s="238">
        <v>1.204</v>
      </c>
      <c r="O871" s="238">
        <v>1.514</v>
      </c>
      <c r="P871" s="238">
        <v>-0.82499999999999996</v>
      </c>
      <c r="Q871" s="238">
        <v>-3.7450000000000001</v>
      </c>
      <c r="R871" s="238">
        <v>-1.5</v>
      </c>
      <c r="S871" s="236">
        <v>-3</v>
      </c>
      <c r="T871" s="237">
        <v>-2.1</v>
      </c>
      <c r="U871" s="237">
        <v>-1.2</v>
      </c>
      <c r="V871" s="237">
        <v>-1</v>
      </c>
      <c r="W871" s="237">
        <v>-0.7</v>
      </c>
      <c r="X871" s="237">
        <v>-0.5</v>
      </c>
      <c r="Y871" s="238" t="s">
        <v>2273</v>
      </c>
      <c r="Z871" s="238" t="s">
        <v>2273</v>
      </c>
      <c r="AA871" s="238" t="s">
        <v>2273</v>
      </c>
      <c r="AB871" s="238" t="s">
        <v>2273</v>
      </c>
      <c r="AC871" s="238" t="s">
        <v>2273</v>
      </c>
      <c r="AD871" s="238" t="s">
        <v>2273</v>
      </c>
      <c r="AE871" s="238" t="s">
        <v>2273</v>
      </c>
      <c r="AF871" s="238" t="s">
        <v>2273</v>
      </c>
      <c r="AG871" s="238" t="s">
        <v>2273</v>
      </c>
      <c r="AH871" s="238" t="s">
        <v>2273</v>
      </c>
      <c r="AI871" s="238" t="s">
        <v>2273</v>
      </c>
      <c r="AJ871" s="238" t="s">
        <v>2273</v>
      </c>
      <c r="AK871" s="238" t="s">
        <v>2273</v>
      </c>
      <c r="AL871" s="238" t="s">
        <v>2273</v>
      </c>
      <c r="AM871" s="238" t="s">
        <v>2273</v>
      </c>
      <c r="AN871" s="238" t="s">
        <v>2273</v>
      </c>
      <c r="AO871" s="238" t="s">
        <v>2273</v>
      </c>
      <c r="AP871" s="238" t="s">
        <v>2273</v>
      </c>
      <c r="AQ871" s="238" t="s">
        <v>2273</v>
      </c>
      <c r="AR871" s="238" t="s">
        <v>2273</v>
      </c>
      <c r="AS871" s="238" t="s">
        <v>2273</v>
      </c>
      <c r="AT871" s="238" t="s">
        <v>2273</v>
      </c>
      <c r="AU871" s="238" t="s">
        <v>2273</v>
      </c>
    </row>
    <row r="872" spans="2:47" ht="63" hidden="1">
      <c r="B872" s="239" t="s">
        <v>4964</v>
      </c>
      <c r="C872" s="240" t="s">
        <v>4965</v>
      </c>
      <c r="D872" s="240" t="s">
        <v>2432</v>
      </c>
      <c r="E872" s="240" t="s">
        <v>2433</v>
      </c>
      <c r="F872" s="240" t="s">
        <v>4962</v>
      </c>
      <c r="G872" s="240" t="s">
        <v>4966</v>
      </c>
      <c r="H872" s="240" t="s">
        <v>2268</v>
      </c>
      <c r="I872" s="240" t="s">
        <v>2272</v>
      </c>
      <c r="J872" s="242">
        <v>12311.8</v>
      </c>
      <c r="K872" s="242">
        <v>9841.7000000000007</v>
      </c>
      <c r="L872" s="242">
        <v>1894.7</v>
      </c>
      <c r="M872" s="242">
        <v>17070</v>
      </c>
      <c r="N872" s="242">
        <v>22104.6</v>
      </c>
      <c r="O872" s="242">
        <v>28743.1</v>
      </c>
      <c r="P872" s="242">
        <v>-15883.9</v>
      </c>
      <c r="Q872" s="242">
        <v>-72678.899999999994</v>
      </c>
      <c r="R872" s="242">
        <v>-31080.5</v>
      </c>
      <c r="S872" s="241">
        <v>-65424.1</v>
      </c>
      <c r="T872" s="237">
        <v>-45913</v>
      </c>
      <c r="U872" s="237">
        <v>-26901.1</v>
      </c>
      <c r="V872" s="237">
        <v>-22696.7</v>
      </c>
      <c r="W872" s="237">
        <v>-17967.900000000001</v>
      </c>
      <c r="X872" s="237">
        <v>-12742.9</v>
      </c>
      <c r="Y872" s="242" t="s">
        <v>2273</v>
      </c>
      <c r="Z872" s="242" t="s">
        <v>2273</v>
      </c>
      <c r="AA872" s="242" t="s">
        <v>2273</v>
      </c>
      <c r="AB872" s="242" t="s">
        <v>2273</v>
      </c>
      <c r="AC872" s="242" t="s">
        <v>2273</v>
      </c>
      <c r="AD872" s="242" t="s">
        <v>2273</v>
      </c>
      <c r="AE872" s="242" t="s">
        <v>2273</v>
      </c>
      <c r="AF872" s="242" t="s">
        <v>2273</v>
      </c>
      <c r="AG872" s="242" t="s">
        <v>2273</v>
      </c>
      <c r="AH872" s="242" t="s">
        <v>2273</v>
      </c>
      <c r="AI872" s="242" t="s">
        <v>2273</v>
      </c>
      <c r="AJ872" s="242" t="s">
        <v>2273</v>
      </c>
      <c r="AK872" s="242" t="s">
        <v>2273</v>
      </c>
      <c r="AL872" s="242" t="s">
        <v>2273</v>
      </c>
      <c r="AM872" s="242" t="s">
        <v>2273</v>
      </c>
      <c r="AN872" s="242" t="s">
        <v>2273</v>
      </c>
      <c r="AO872" s="242" t="s">
        <v>2273</v>
      </c>
      <c r="AP872" s="242" t="s">
        <v>2273</v>
      </c>
      <c r="AQ872" s="242" t="s">
        <v>2273</v>
      </c>
      <c r="AR872" s="242" t="s">
        <v>2273</v>
      </c>
      <c r="AS872" s="242" t="s">
        <v>2273</v>
      </c>
      <c r="AT872" s="242" t="s">
        <v>2273</v>
      </c>
      <c r="AU872" s="242" t="s">
        <v>2273</v>
      </c>
    </row>
    <row r="873" spans="2:47" ht="63" hidden="1">
      <c r="B873" s="234" t="s">
        <v>4967</v>
      </c>
      <c r="C873" s="235" t="s">
        <v>4968</v>
      </c>
      <c r="D873" s="235" t="s">
        <v>2483</v>
      </c>
      <c r="E873" s="235" t="s">
        <v>2433</v>
      </c>
      <c r="F873" s="235" t="s">
        <v>4962</v>
      </c>
      <c r="G873" s="235" t="s">
        <v>4966</v>
      </c>
      <c r="H873" s="235" t="s">
        <v>2958</v>
      </c>
      <c r="I873" s="235" t="s">
        <v>2272</v>
      </c>
      <c r="J873" s="238">
        <v>11.243832663992347</v>
      </c>
      <c r="K873" s="238">
        <v>9.3477641426997469</v>
      </c>
      <c r="L873" s="238">
        <v>1.6753135078617356</v>
      </c>
      <c r="M873" s="238">
        <v>14.705787334672966</v>
      </c>
      <c r="N873" s="238">
        <v>19.544282681784107</v>
      </c>
      <c r="O873" s="238">
        <v>26.126211562525636</v>
      </c>
      <c r="P873" s="238">
        <v>-13.630066310123716</v>
      </c>
      <c r="Q873" s="238">
        <v>-61.578415597051269</v>
      </c>
      <c r="R873" s="238">
        <v>-27.169258787106195</v>
      </c>
      <c r="S873" s="236">
        <v>-50.798185173879226</v>
      </c>
      <c r="T873" s="237">
        <v>-36.868701782773982</v>
      </c>
      <c r="U873" s="237">
        <v>-22.634125569669251</v>
      </c>
      <c r="V873" s="237">
        <v>-19.979525361103228</v>
      </c>
      <c r="W873" s="237">
        <v>-16.042763803956912</v>
      </c>
      <c r="X873" s="237">
        <v>-11.289429782928536</v>
      </c>
      <c r="Y873" s="238" t="s">
        <v>2273</v>
      </c>
      <c r="Z873" s="238" t="s">
        <v>2273</v>
      </c>
      <c r="AA873" s="238" t="s">
        <v>2273</v>
      </c>
      <c r="AB873" s="238" t="s">
        <v>2273</v>
      </c>
      <c r="AC873" s="238" t="s">
        <v>2273</v>
      </c>
      <c r="AD873" s="238" t="s">
        <v>2273</v>
      </c>
      <c r="AE873" s="238" t="s">
        <v>2273</v>
      </c>
      <c r="AF873" s="238" t="s">
        <v>2273</v>
      </c>
      <c r="AG873" s="238" t="s">
        <v>2273</v>
      </c>
      <c r="AH873" s="238" t="s">
        <v>2273</v>
      </c>
      <c r="AI873" s="238" t="s">
        <v>2273</v>
      </c>
      <c r="AJ873" s="238" t="s">
        <v>2273</v>
      </c>
      <c r="AK873" s="238" t="s">
        <v>2273</v>
      </c>
      <c r="AL873" s="238" t="s">
        <v>2273</v>
      </c>
      <c r="AM873" s="238" t="s">
        <v>2273</v>
      </c>
      <c r="AN873" s="238" t="s">
        <v>2273</v>
      </c>
      <c r="AO873" s="238" t="s">
        <v>2273</v>
      </c>
      <c r="AP873" s="238" t="s">
        <v>2273</v>
      </c>
      <c r="AQ873" s="238" t="s">
        <v>2273</v>
      </c>
      <c r="AR873" s="238" t="s">
        <v>2273</v>
      </c>
      <c r="AS873" s="238" t="s">
        <v>2273</v>
      </c>
      <c r="AT873" s="238" t="s">
        <v>2273</v>
      </c>
      <c r="AU873" s="238" t="s">
        <v>2273</v>
      </c>
    </row>
    <row r="874" spans="2:47" ht="31.5" hidden="1">
      <c r="B874" s="239" t="s">
        <v>4969</v>
      </c>
      <c r="C874" s="240" t="s">
        <v>4970</v>
      </c>
      <c r="D874" s="240" t="s">
        <v>2268</v>
      </c>
      <c r="E874" s="240" t="s">
        <v>2268</v>
      </c>
      <c r="F874" s="240" t="s">
        <v>4971</v>
      </c>
      <c r="G874" s="240" t="s">
        <v>4972</v>
      </c>
      <c r="H874" s="240" t="s">
        <v>2268</v>
      </c>
      <c r="I874" s="240" t="s">
        <v>2272</v>
      </c>
      <c r="J874" s="242">
        <v>98.063000000000002</v>
      </c>
      <c r="K874" s="242">
        <v>98.305999999999997</v>
      </c>
      <c r="L874" s="242">
        <v>98.784999999999997</v>
      </c>
      <c r="M874" s="242">
        <v>97.718000000000004</v>
      </c>
      <c r="N874" s="242">
        <v>98.088999999999999</v>
      </c>
      <c r="O874" s="242" t="s">
        <v>2273</v>
      </c>
      <c r="P874" s="242" t="s">
        <v>2273</v>
      </c>
      <c r="Q874" s="242" t="s">
        <v>2273</v>
      </c>
      <c r="R874" s="242" t="s">
        <v>2273</v>
      </c>
      <c r="S874" s="242" t="s">
        <v>2273</v>
      </c>
      <c r="T874" s="242" t="s">
        <v>2273</v>
      </c>
      <c r="U874" s="242" t="s">
        <v>2273</v>
      </c>
      <c r="V874" s="242" t="s">
        <v>2273</v>
      </c>
      <c r="W874" s="242" t="s">
        <v>2273</v>
      </c>
      <c r="X874" s="242" t="s">
        <v>2273</v>
      </c>
      <c r="Y874" s="242" t="s">
        <v>2273</v>
      </c>
      <c r="Z874" s="242" t="s">
        <v>2273</v>
      </c>
      <c r="AA874" s="242" t="s">
        <v>2273</v>
      </c>
      <c r="AB874" s="242" t="s">
        <v>2273</v>
      </c>
      <c r="AC874" s="242" t="s">
        <v>2273</v>
      </c>
      <c r="AD874" s="242" t="s">
        <v>2273</v>
      </c>
      <c r="AE874" s="242" t="s">
        <v>2273</v>
      </c>
      <c r="AF874" s="242" t="s">
        <v>2273</v>
      </c>
      <c r="AG874" s="242" t="s">
        <v>2273</v>
      </c>
      <c r="AH874" s="242" t="s">
        <v>2273</v>
      </c>
      <c r="AI874" s="242" t="s">
        <v>2273</v>
      </c>
      <c r="AJ874" s="242" t="s">
        <v>2273</v>
      </c>
      <c r="AK874" s="242" t="s">
        <v>2273</v>
      </c>
      <c r="AL874" s="242" t="s">
        <v>2273</v>
      </c>
      <c r="AM874" s="242" t="s">
        <v>2273</v>
      </c>
      <c r="AN874" s="242" t="s">
        <v>2273</v>
      </c>
      <c r="AO874" s="242" t="s">
        <v>2273</v>
      </c>
      <c r="AP874" s="242" t="s">
        <v>2273</v>
      </c>
      <c r="AQ874" s="242" t="s">
        <v>2273</v>
      </c>
      <c r="AR874" s="242" t="s">
        <v>2273</v>
      </c>
      <c r="AS874" s="242" t="s">
        <v>2273</v>
      </c>
      <c r="AT874" s="242" t="s">
        <v>2273</v>
      </c>
      <c r="AU874" s="242" t="s">
        <v>2273</v>
      </c>
    </row>
    <row r="875" spans="2:47" ht="147" hidden="1">
      <c r="B875" s="234" t="s">
        <v>4973</v>
      </c>
      <c r="C875" s="235" t="s">
        <v>4974</v>
      </c>
      <c r="D875" s="235" t="s">
        <v>2483</v>
      </c>
      <c r="E875" s="235" t="s">
        <v>2433</v>
      </c>
      <c r="F875" s="235" t="s">
        <v>2518</v>
      </c>
      <c r="G875" s="235" t="s">
        <v>4975</v>
      </c>
      <c r="H875" s="235" t="s">
        <v>2520</v>
      </c>
      <c r="I875" s="235" t="s">
        <v>2272</v>
      </c>
      <c r="J875" s="236">
        <v>0</v>
      </c>
      <c r="K875" s="236">
        <v>0</v>
      </c>
      <c r="L875" s="236">
        <v>0</v>
      </c>
      <c r="M875" s="236">
        <v>0</v>
      </c>
      <c r="N875" s="236">
        <v>0</v>
      </c>
      <c r="O875" s="236">
        <v>0</v>
      </c>
      <c r="P875" s="236">
        <v>0</v>
      </c>
      <c r="Q875" s="236">
        <v>0</v>
      </c>
      <c r="R875" s="236">
        <v>0</v>
      </c>
      <c r="S875" s="236">
        <v>0</v>
      </c>
      <c r="T875" s="237">
        <v>0</v>
      </c>
      <c r="U875" s="237">
        <v>0</v>
      </c>
      <c r="V875" s="237">
        <v>0</v>
      </c>
      <c r="W875" s="237">
        <v>0</v>
      </c>
      <c r="X875" s="237">
        <v>0</v>
      </c>
      <c r="Y875" s="238" t="s">
        <v>2273</v>
      </c>
      <c r="Z875" s="238" t="s">
        <v>2273</v>
      </c>
      <c r="AA875" s="238" t="s">
        <v>2273</v>
      </c>
      <c r="AB875" s="238" t="s">
        <v>2273</v>
      </c>
      <c r="AC875" s="238" t="s">
        <v>2273</v>
      </c>
      <c r="AD875" s="238" t="s">
        <v>2273</v>
      </c>
      <c r="AE875" s="238" t="s">
        <v>2273</v>
      </c>
      <c r="AF875" s="238" t="s">
        <v>2273</v>
      </c>
      <c r="AG875" s="238" t="s">
        <v>2273</v>
      </c>
      <c r="AH875" s="238" t="s">
        <v>2273</v>
      </c>
      <c r="AI875" s="238" t="s">
        <v>2273</v>
      </c>
      <c r="AJ875" s="238" t="s">
        <v>2273</v>
      </c>
      <c r="AK875" s="238" t="s">
        <v>2273</v>
      </c>
      <c r="AL875" s="238" t="s">
        <v>2273</v>
      </c>
      <c r="AM875" s="238" t="s">
        <v>2273</v>
      </c>
      <c r="AN875" s="238" t="s">
        <v>2273</v>
      </c>
      <c r="AO875" s="238" t="s">
        <v>2273</v>
      </c>
      <c r="AP875" s="238" t="s">
        <v>2273</v>
      </c>
      <c r="AQ875" s="238" t="s">
        <v>2273</v>
      </c>
      <c r="AR875" s="238" t="s">
        <v>2273</v>
      </c>
      <c r="AS875" s="238" t="s">
        <v>2273</v>
      </c>
      <c r="AT875" s="238" t="s">
        <v>2273</v>
      </c>
      <c r="AU875" s="238" t="s">
        <v>2273</v>
      </c>
    </row>
    <row r="876" spans="2:47" ht="147" hidden="1">
      <c r="B876" s="239" t="s">
        <v>4976</v>
      </c>
      <c r="C876" s="240" t="s">
        <v>4977</v>
      </c>
      <c r="D876" s="240" t="s">
        <v>2483</v>
      </c>
      <c r="E876" s="240" t="s">
        <v>2433</v>
      </c>
      <c r="F876" s="240" t="s">
        <v>2518</v>
      </c>
      <c r="G876" s="240" t="s">
        <v>4978</v>
      </c>
      <c r="H876" s="240" t="s">
        <v>2520</v>
      </c>
      <c r="I876" s="240" t="s">
        <v>2272</v>
      </c>
      <c r="J876" s="241">
        <v>0</v>
      </c>
      <c r="K876" s="241">
        <v>0</v>
      </c>
      <c r="L876" s="241">
        <v>0</v>
      </c>
      <c r="M876" s="241">
        <v>0</v>
      </c>
      <c r="N876" s="241">
        <v>0</v>
      </c>
      <c r="O876" s="241">
        <v>0</v>
      </c>
      <c r="P876" s="241">
        <v>0</v>
      </c>
      <c r="Q876" s="241">
        <v>0</v>
      </c>
      <c r="R876" s="241">
        <v>0</v>
      </c>
      <c r="S876" s="241">
        <v>0</v>
      </c>
      <c r="T876" s="237">
        <v>0</v>
      </c>
      <c r="U876" s="237">
        <v>0</v>
      </c>
      <c r="V876" s="237">
        <v>0</v>
      </c>
      <c r="W876" s="237">
        <v>0</v>
      </c>
      <c r="X876" s="237">
        <v>0</v>
      </c>
      <c r="Y876" s="242" t="s">
        <v>2273</v>
      </c>
      <c r="Z876" s="242" t="s">
        <v>2273</v>
      </c>
      <c r="AA876" s="242" t="s">
        <v>2273</v>
      </c>
      <c r="AB876" s="242" t="s">
        <v>2273</v>
      </c>
      <c r="AC876" s="242" t="s">
        <v>2273</v>
      </c>
      <c r="AD876" s="242" t="s">
        <v>2273</v>
      </c>
      <c r="AE876" s="242" t="s">
        <v>2273</v>
      </c>
      <c r="AF876" s="242" t="s">
        <v>2273</v>
      </c>
      <c r="AG876" s="242" t="s">
        <v>2273</v>
      </c>
      <c r="AH876" s="242" t="s">
        <v>2273</v>
      </c>
      <c r="AI876" s="242" t="s">
        <v>2273</v>
      </c>
      <c r="AJ876" s="242" t="s">
        <v>2273</v>
      </c>
      <c r="AK876" s="242" t="s">
        <v>2273</v>
      </c>
      <c r="AL876" s="242" t="s">
        <v>2273</v>
      </c>
      <c r="AM876" s="242" t="s">
        <v>2273</v>
      </c>
      <c r="AN876" s="242" t="s">
        <v>2273</v>
      </c>
      <c r="AO876" s="242" t="s">
        <v>2273</v>
      </c>
      <c r="AP876" s="242" t="s">
        <v>2273</v>
      </c>
      <c r="AQ876" s="242" t="s">
        <v>2273</v>
      </c>
      <c r="AR876" s="242" t="s">
        <v>2273</v>
      </c>
      <c r="AS876" s="242" t="s">
        <v>2273</v>
      </c>
      <c r="AT876" s="242" t="s">
        <v>2273</v>
      </c>
      <c r="AU876" s="242" t="s">
        <v>2273</v>
      </c>
    </row>
    <row r="877" spans="2:47" ht="147" hidden="1">
      <c r="B877" s="234" t="s">
        <v>4979</v>
      </c>
      <c r="C877" s="235" t="s">
        <v>4980</v>
      </c>
      <c r="D877" s="235" t="s">
        <v>2483</v>
      </c>
      <c r="E877" s="235" t="s">
        <v>2433</v>
      </c>
      <c r="F877" s="235" t="s">
        <v>2518</v>
      </c>
      <c r="G877" s="235" t="s">
        <v>4981</v>
      </c>
      <c r="H877" s="235" t="s">
        <v>2520</v>
      </c>
      <c r="I877" s="235" t="s">
        <v>2272</v>
      </c>
      <c r="J877" s="236">
        <v>0</v>
      </c>
      <c r="K877" s="236">
        <v>0</v>
      </c>
      <c r="L877" s="236">
        <v>0</v>
      </c>
      <c r="M877" s="236">
        <v>0</v>
      </c>
      <c r="N877" s="236">
        <v>0</v>
      </c>
      <c r="O877" s="236">
        <v>0</v>
      </c>
      <c r="P877" s="236">
        <v>0</v>
      </c>
      <c r="Q877" s="236">
        <v>0</v>
      </c>
      <c r="R877" s="236">
        <v>0</v>
      </c>
      <c r="S877" s="236">
        <v>0</v>
      </c>
      <c r="T877" s="237">
        <v>0</v>
      </c>
      <c r="U877" s="237">
        <v>0</v>
      </c>
      <c r="V877" s="237">
        <v>0</v>
      </c>
      <c r="W877" s="237">
        <v>0</v>
      </c>
      <c r="X877" s="237">
        <v>0</v>
      </c>
      <c r="Y877" s="238" t="s">
        <v>2273</v>
      </c>
      <c r="Z877" s="238" t="s">
        <v>2273</v>
      </c>
      <c r="AA877" s="238" t="s">
        <v>2273</v>
      </c>
      <c r="AB877" s="238" t="s">
        <v>2273</v>
      </c>
      <c r="AC877" s="238" t="s">
        <v>2273</v>
      </c>
      <c r="AD877" s="238" t="s">
        <v>2273</v>
      </c>
      <c r="AE877" s="238" t="s">
        <v>2273</v>
      </c>
      <c r="AF877" s="238" t="s">
        <v>2273</v>
      </c>
      <c r="AG877" s="238" t="s">
        <v>2273</v>
      </c>
      <c r="AH877" s="238" t="s">
        <v>2273</v>
      </c>
      <c r="AI877" s="238" t="s">
        <v>2273</v>
      </c>
      <c r="AJ877" s="238" t="s">
        <v>2273</v>
      </c>
      <c r="AK877" s="238" t="s">
        <v>2273</v>
      </c>
      <c r="AL877" s="238" t="s">
        <v>2273</v>
      </c>
      <c r="AM877" s="238" t="s">
        <v>2273</v>
      </c>
      <c r="AN877" s="238" t="s">
        <v>2273</v>
      </c>
      <c r="AO877" s="238" t="s">
        <v>2273</v>
      </c>
      <c r="AP877" s="238" t="s">
        <v>2273</v>
      </c>
      <c r="AQ877" s="238" t="s">
        <v>2273</v>
      </c>
      <c r="AR877" s="238" t="s">
        <v>2273</v>
      </c>
      <c r="AS877" s="238" t="s">
        <v>2273</v>
      </c>
      <c r="AT877" s="238" t="s">
        <v>2273</v>
      </c>
      <c r="AU877" s="238" t="s">
        <v>2273</v>
      </c>
    </row>
    <row r="878" spans="2:47" ht="63" hidden="1">
      <c r="B878" s="239" t="s">
        <v>4982</v>
      </c>
      <c r="C878" s="240" t="s">
        <v>4983</v>
      </c>
      <c r="D878" s="240" t="s">
        <v>2483</v>
      </c>
      <c r="E878" s="240" t="s">
        <v>2433</v>
      </c>
      <c r="F878" s="240" t="s">
        <v>4173</v>
      </c>
      <c r="G878" s="240" t="s">
        <v>4984</v>
      </c>
      <c r="H878" s="240" t="s">
        <v>2268</v>
      </c>
      <c r="I878" s="240" t="s">
        <v>2272</v>
      </c>
      <c r="J878" s="241">
        <v>-9.1075999999999997</v>
      </c>
      <c r="K878" s="241">
        <v>-11.588900000000001</v>
      </c>
      <c r="L878" s="241">
        <v>-35.255699999999997</v>
      </c>
      <c r="M878" s="241">
        <v>-30.281300000000002</v>
      </c>
      <c r="N878" s="241">
        <v>-25.740200000000002</v>
      </c>
      <c r="O878" s="241">
        <v>-26.9772</v>
      </c>
      <c r="P878" s="241">
        <v>-31.810900000000004</v>
      </c>
      <c r="Q878" s="241">
        <v>-32.190200000000004</v>
      </c>
      <c r="R878" s="241">
        <v>-52.567699999999995</v>
      </c>
      <c r="S878" s="241">
        <v>-58.440100000000001</v>
      </c>
      <c r="T878" s="237">
        <v>-52.1295</v>
      </c>
      <c r="U878" s="237">
        <v>-49.327599999999997</v>
      </c>
      <c r="V878" s="237">
        <v>-45.417999999999999</v>
      </c>
      <c r="W878" s="237">
        <v>-41.597900000000003</v>
      </c>
      <c r="X878" s="237">
        <v>-38.597300000000004</v>
      </c>
      <c r="Y878" s="242" t="s">
        <v>2273</v>
      </c>
      <c r="Z878" s="242" t="s">
        <v>2273</v>
      </c>
      <c r="AA878" s="242" t="s">
        <v>2273</v>
      </c>
      <c r="AB878" s="242" t="s">
        <v>2273</v>
      </c>
      <c r="AC878" s="242" t="s">
        <v>2273</v>
      </c>
      <c r="AD878" s="242" t="s">
        <v>2273</v>
      </c>
      <c r="AE878" s="242" t="s">
        <v>2273</v>
      </c>
      <c r="AF878" s="242" t="s">
        <v>2273</v>
      </c>
      <c r="AG878" s="242" t="s">
        <v>2273</v>
      </c>
      <c r="AH878" s="242" t="s">
        <v>2273</v>
      </c>
      <c r="AI878" s="242" t="s">
        <v>2273</v>
      </c>
      <c r="AJ878" s="242" t="s">
        <v>2273</v>
      </c>
      <c r="AK878" s="242" t="s">
        <v>2273</v>
      </c>
      <c r="AL878" s="242" t="s">
        <v>2273</v>
      </c>
      <c r="AM878" s="242" t="s">
        <v>2273</v>
      </c>
      <c r="AN878" s="242" t="s">
        <v>2273</v>
      </c>
      <c r="AO878" s="242" t="s">
        <v>2273</v>
      </c>
      <c r="AP878" s="242" t="s">
        <v>2273</v>
      </c>
      <c r="AQ878" s="242" t="s">
        <v>2273</v>
      </c>
      <c r="AR878" s="242" t="s">
        <v>2273</v>
      </c>
      <c r="AS878" s="242" t="s">
        <v>2273</v>
      </c>
      <c r="AT878" s="242" t="s">
        <v>2273</v>
      </c>
      <c r="AU878" s="242" t="s">
        <v>2273</v>
      </c>
    </row>
    <row r="879" spans="2:47" ht="31.5" hidden="1">
      <c r="B879" s="234" t="s">
        <v>4985</v>
      </c>
      <c r="C879" s="235" t="s">
        <v>4986</v>
      </c>
      <c r="D879" s="235" t="s">
        <v>2268</v>
      </c>
      <c r="E879" s="235" t="s">
        <v>2268</v>
      </c>
      <c r="F879" s="235" t="s">
        <v>2544</v>
      </c>
      <c r="G879" s="235" t="s">
        <v>4987</v>
      </c>
      <c r="H879" s="235" t="s">
        <v>2268</v>
      </c>
      <c r="I879" s="235" t="s">
        <v>2272</v>
      </c>
      <c r="J879" s="238">
        <v>50.506</v>
      </c>
      <c r="K879" s="238">
        <v>49.936</v>
      </c>
      <c r="L879" s="238">
        <v>48.540999999999997</v>
      </c>
      <c r="M879" s="238">
        <v>47.956000000000003</v>
      </c>
      <c r="N879" s="238">
        <v>47.545000000000002</v>
      </c>
      <c r="O879" s="238">
        <v>48.023000000000003</v>
      </c>
      <c r="P879" s="238">
        <v>48.633000000000003</v>
      </c>
      <c r="Q879" s="238">
        <v>46.390999999999998</v>
      </c>
      <c r="R879" s="238">
        <v>46.136000000000003</v>
      </c>
      <c r="S879" s="236">
        <v>48.4</v>
      </c>
      <c r="T879" s="237">
        <v>48.8</v>
      </c>
      <c r="U879" s="237">
        <v>49.2</v>
      </c>
      <c r="V879" s="237">
        <v>49.4</v>
      </c>
      <c r="W879" s="237">
        <v>49.4</v>
      </c>
      <c r="X879" s="237">
        <v>49.5</v>
      </c>
      <c r="Y879" s="237">
        <v>49.4</v>
      </c>
      <c r="Z879" s="237">
        <v>49.4</v>
      </c>
      <c r="AA879" s="237">
        <v>49.5</v>
      </c>
      <c r="AB879" s="237">
        <v>49.6</v>
      </c>
      <c r="AC879" s="237">
        <v>49.8</v>
      </c>
      <c r="AD879" s="237">
        <v>49.8</v>
      </c>
      <c r="AE879" s="237">
        <v>49.9</v>
      </c>
      <c r="AF879" s="237">
        <v>49.8</v>
      </c>
      <c r="AG879" s="237">
        <v>49.6</v>
      </c>
      <c r="AH879" s="237">
        <v>49.3</v>
      </c>
      <c r="AI879" s="237">
        <v>48.9</v>
      </c>
      <c r="AJ879" s="237">
        <v>48.5</v>
      </c>
      <c r="AK879" s="237">
        <v>47.9</v>
      </c>
      <c r="AL879" s="237">
        <v>47.3</v>
      </c>
      <c r="AM879" s="237">
        <v>46.6</v>
      </c>
      <c r="AN879" s="237">
        <v>46</v>
      </c>
      <c r="AO879" s="237">
        <v>45.4</v>
      </c>
      <c r="AP879" s="237">
        <v>44.8</v>
      </c>
      <c r="AQ879" s="237">
        <v>44.4</v>
      </c>
      <c r="AR879" s="237">
        <v>44.1</v>
      </c>
      <c r="AS879" s="237">
        <v>44</v>
      </c>
      <c r="AT879" s="237">
        <v>44.1</v>
      </c>
      <c r="AU879" s="237">
        <v>44.5</v>
      </c>
    </row>
    <row r="880" spans="2:47" ht="31.5" hidden="1">
      <c r="B880" s="239" t="s">
        <v>4988</v>
      </c>
      <c r="C880" s="240" t="s">
        <v>4989</v>
      </c>
      <c r="D880" s="240" t="s">
        <v>2268</v>
      </c>
      <c r="E880" s="240" t="s">
        <v>2268</v>
      </c>
      <c r="F880" s="240" t="s">
        <v>2544</v>
      </c>
      <c r="G880" s="240" t="s">
        <v>4990</v>
      </c>
      <c r="H880" s="240" t="s">
        <v>2268</v>
      </c>
      <c r="I880" s="240" t="s">
        <v>2272</v>
      </c>
      <c r="J880" s="242">
        <v>1.736</v>
      </c>
      <c r="K880" s="242">
        <v>1.994</v>
      </c>
      <c r="L880" s="242">
        <v>2.21</v>
      </c>
      <c r="M880" s="242">
        <v>2.5920000000000001</v>
      </c>
      <c r="N880" s="242">
        <v>2.7749999999999999</v>
      </c>
      <c r="O880" s="242">
        <v>3.18</v>
      </c>
      <c r="P880" s="242">
        <v>2.113</v>
      </c>
      <c r="Q880" s="242">
        <v>-4.8230000000000004</v>
      </c>
      <c r="R880" s="242">
        <v>3.702</v>
      </c>
      <c r="S880" s="241">
        <v>4.3</v>
      </c>
      <c r="T880" s="237">
        <v>2</v>
      </c>
      <c r="U880" s="237">
        <v>2.4</v>
      </c>
      <c r="V880" s="237">
        <v>2.7</v>
      </c>
      <c r="W880" s="237">
        <v>2.4</v>
      </c>
      <c r="X880" s="237">
        <v>2.6</v>
      </c>
      <c r="Y880" s="237">
        <v>2.4</v>
      </c>
      <c r="Z880" s="237">
        <v>2.6</v>
      </c>
      <c r="AA880" s="237">
        <v>2.6</v>
      </c>
      <c r="AB880" s="237">
        <v>2.6</v>
      </c>
      <c r="AC880" s="237">
        <v>2.5</v>
      </c>
      <c r="AD880" s="237">
        <v>2.2999999999999998</v>
      </c>
      <c r="AE880" s="237">
        <v>2.1</v>
      </c>
      <c r="AF880" s="237">
        <v>1.9</v>
      </c>
      <c r="AG880" s="237">
        <v>1.6</v>
      </c>
      <c r="AH880" s="237">
        <v>1.4</v>
      </c>
      <c r="AI880" s="237">
        <v>1.1000000000000001</v>
      </c>
      <c r="AJ880" s="237">
        <v>0.9</v>
      </c>
      <c r="AK880" s="237">
        <v>0.7</v>
      </c>
      <c r="AL880" s="237">
        <v>0.5</v>
      </c>
      <c r="AM880" s="237">
        <v>0.4</v>
      </c>
      <c r="AN880" s="237">
        <v>0.3</v>
      </c>
      <c r="AO880" s="237">
        <v>0.3</v>
      </c>
      <c r="AP880" s="237">
        <v>0.4</v>
      </c>
      <c r="AQ880" s="237">
        <v>0.6</v>
      </c>
      <c r="AR880" s="237">
        <v>0.8</v>
      </c>
      <c r="AS880" s="237">
        <v>1.2</v>
      </c>
      <c r="AT880" s="237">
        <v>1.7</v>
      </c>
      <c r="AU880" s="237">
        <v>2.2000000000000002</v>
      </c>
    </row>
    <row r="881" spans="1:47" ht="31.5" hidden="1">
      <c r="B881" s="234" t="s">
        <v>4991</v>
      </c>
      <c r="C881" s="235" t="s">
        <v>4992</v>
      </c>
      <c r="D881" s="235" t="s">
        <v>2268</v>
      </c>
      <c r="E881" s="235" t="s">
        <v>2268</v>
      </c>
      <c r="F881" s="235" t="s">
        <v>2425</v>
      </c>
      <c r="G881" s="235" t="s">
        <v>4993</v>
      </c>
      <c r="H881" s="235" t="s">
        <v>2268</v>
      </c>
      <c r="I881" s="235" t="s">
        <v>2272</v>
      </c>
      <c r="J881" s="238">
        <v>0.91500000000000004</v>
      </c>
      <c r="K881" s="238">
        <v>0.95</v>
      </c>
      <c r="L881" s="238">
        <v>0.89</v>
      </c>
      <c r="M881" s="238">
        <v>1.1060000000000001</v>
      </c>
      <c r="N881" s="238">
        <v>1.7270000000000001</v>
      </c>
      <c r="O881" s="238">
        <v>1.224</v>
      </c>
      <c r="P881" s="238">
        <v>0.54800000000000004</v>
      </c>
      <c r="Q881" s="238">
        <v>1.069</v>
      </c>
      <c r="R881" s="238">
        <v>2.37</v>
      </c>
      <c r="S881" s="236">
        <v>5.0999999999999996</v>
      </c>
      <c r="T881" s="237">
        <v>2.1</v>
      </c>
      <c r="U881" s="237">
        <v>0.7</v>
      </c>
      <c r="V881" s="237">
        <v>0.6</v>
      </c>
      <c r="W881" s="237">
        <v>1</v>
      </c>
      <c r="X881" s="237">
        <v>1.3</v>
      </c>
      <c r="Y881" s="237">
        <v>2</v>
      </c>
      <c r="Z881" s="237">
        <v>2</v>
      </c>
      <c r="AA881" s="237">
        <v>2</v>
      </c>
      <c r="AB881" s="237">
        <v>2</v>
      </c>
      <c r="AC881" s="237">
        <v>2</v>
      </c>
      <c r="AD881" s="237">
        <v>2.1</v>
      </c>
      <c r="AE881" s="237">
        <v>1.9</v>
      </c>
      <c r="AF881" s="237">
        <v>1.8</v>
      </c>
      <c r="AG881" s="237">
        <v>2</v>
      </c>
      <c r="AH881" s="237">
        <v>2</v>
      </c>
      <c r="AI881" s="237">
        <v>2</v>
      </c>
      <c r="AJ881" s="237">
        <v>1.9</v>
      </c>
      <c r="AK881" s="237">
        <v>1.8</v>
      </c>
      <c r="AL881" s="237">
        <v>1.8</v>
      </c>
      <c r="AM881" s="237">
        <v>1.8</v>
      </c>
      <c r="AN881" s="237">
        <v>1.8</v>
      </c>
      <c r="AO881" s="237">
        <v>1.8</v>
      </c>
      <c r="AP881" s="237">
        <v>1.8</v>
      </c>
      <c r="AQ881" s="237">
        <v>1.8</v>
      </c>
      <c r="AR881" s="237">
        <v>1.8</v>
      </c>
      <c r="AS881" s="237">
        <v>1.8</v>
      </c>
      <c r="AT881" s="237">
        <v>1.8</v>
      </c>
      <c r="AU881" s="237">
        <v>1.8</v>
      </c>
    </row>
    <row r="882" spans="1:47" ht="31.5" hidden="1">
      <c r="B882" s="239" t="s">
        <v>4994</v>
      </c>
      <c r="C882" s="240" t="s">
        <v>4995</v>
      </c>
      <c r="D882" s="240" t="s">
        <v>2268</v>
      </c>
      <c r="E882" s="240" t="s">
        <v>2268</v>
      </c>
      <c r="F882" s="240" t="s">
        <v>2425</v>
      </c>
      <c r="G882" s="240" t="s">
        <v>4996</v>
      </c>
      <c r="H882" s="240" t="s">
        <v>2268</v>
      </c>
      <c r="I882" s="240" t="s">
        <v>2272</v>
      </c>
      <c r="J882" s="242">
        <v>106.73099999999999</v>
      </c>
      <c r="K882" s="242">
        <v>107.744</v>
      </c>
      <c r="L882" s="242">
        <v>108.703</v>
      </c>
      <c r="M882" s="242">
        <v>109.905</v>
      </c>
      <c r="N882" s="242">
        <v>111.804</v>
      </c>
      <c r="O882" s="242">
        <v>113.173</v>
      </c>
      <c r="P882" s="242">
        <v>113.79300000000001</v>
      </c>
      <c r="Q882" s="242">
        <v>115.009</v>
      </c>
      <c r="R882" s="242">
        <v>117.735</v>
      </c>
      <c r="S882" s="241">
        <v>123.7</v>
      </c>
      <c r="T882" s="237">
        <v>126.3</v>
      </c>
      <c r="U882" s="237">
        <v>127.2</v>
      </c>
      <c r="V882" s="237">
        <v>128</v>
      </c>
      <c r="W882" s="237">
        <v>129.30000000000001</v>
      </c>
      <c r="X882" s="237">
        <v>131</v>
      </c>
      <c r="Y882" s="237">
        <v>133.6</v>
      </c>
      <c r="Z882" s="237">
        <v>136.19999999999999</v>
      </c>
      <c r="AA882" s="237">
        <v>138.9</v>
      </c>
      <c r="AB882" s="237">
        <v>141.69999999999999</v>
      </c>
      <c r="AC882" s="237">
        <v>144.6</v>
      </c>
      <c r="AD882" s="237">
        <v>147.6</v>
      </c>
      <c r="AE882" s="237">
        <v>150.4</v>
      </c>
      <c r="AF882" s="237">
        <v>153.1</v>
      </c>
      <c r="AG882" s="237">
        <v>156.1</v>
      </c>
      <c r="AH882" s="237">
        <v>159.19999999999999</v>
      </c>
      <c r="AI882" s="237">
        <v>162.30000000000001</v>
      </c>
      <c r="AJ882" s="237">
        <v>165.5</v>
      </c>
      <c r="AK882" s="237">
        <v>168.4</v>
      </c>
      <c r="AL882" s="237">
        <v>171.3</v>
      </c>
      <c r="AM882" s="237">
        <v>174.3</v>
      </c>
      <c r="AN882" s="237">
        <v>177.5</v>
      </c>
      <c r="AO882" s="237">
        <v>180.6</v>
      </c>
      <c r="AP882" s="237">
        <v>183.8</v>
      </c>
      <c r="AQ882" s="237">
        <v>187.1</v>
      </c>
      <c r="AR882" s="237">
        <v>190.5</v>
      </c>
      <c r="AS882" s="237">
        <v>193.9</v>
      </c>
      <c r="AT882" s="237">
        <v>197.5</v>
      </c>
      <c r="AU882" s="237">
        <v>201</v>
      </c>
    </row>
    <row r="883" spans="1:47" ht="136.5" hidden="1">
      <c r="B883" s="234" t="s">
        <v>4997</v>
      </c>
      <c r="C883" s="235" t="s">
        <v>4998</v>
      </c>
      <c r="D883" s="235" t="s">
        <v>2483</v>
      </c>
      <c r="E883" s="235" t="s">
        <v>2268</v>
      </c>
      <c r="F883" s="235" t="s">
        <v>4999</v>
      </c>
      <c r="G883" s="235" t="s">
        <v>5000</v>
      </c>
      <c r="H883" s="235" t="s">
        <v>2268</v>
      </c>
      <c r="I883" s="235" t="s">
        <v>2272</v>
      </c>
      <c r="J883" s="238">
        <v>13817.9</v>
      </c>
      <c r="K883" s="238">
        <v>14662.2</v>
      </c>
      <c r="L883" s="238">
        <v>13954.9</v>
      </c>
      <c r="M883" s="238">
        <v>14016.4</v>
      </c>
      <c r="N883" s="238">
        <v>14981</v>
      </c>
      <c r="O883" s="238">
        <v>16033.9</v>
      </c>
      <c r="P883" s="238">
        <v>15503.3</v>
      </c>
      <c r="Q883" s="238">
        <v>14713.4</v>
      </c>
      <c r="R883" s="238">
        <v>16120</v>
      </c>
      <c r="S883" s="236">
        <v>15690</v>
      </c>
      <c r="T883" s="237">
        <v>16910</v>
      </c>
      <c r="U883" s="237">
        <v>18290</v>
      </c>
      <c r="V883" s="237">
        <v>19800</v>
      </c>
      <c r="W883" s="237">
        <v>20780</v>
      </c>
      <c r="X883" s="237">
        <v>21460</v>
      </c>
      <c r="Y883" s="237">
        <v>22800</v>
      </c>
      <c r="Z883" s="237">
        <v>24350</v>
      </c>
      <c r="AA883" s="237">
        <v>26090</v>
      </c>
      <c r="AB883" s="237">
        <v>28020</v>
      </c>
      <c r="AC883" s="237">
        <v>30100</v>
      </c>
      <c r="AD883" s="237">
        <v>32300</v>
      </c>
      <c r="AE883" s="237">
        <v>34560</v>
      </c>
      <c r="AF883" s="237">
        <v>36850</v>
      </c>
      <c r="AG883" s="237">
        <v>39200</v>
      </c>
      <c r="AH883" s="237">
        <v>41570</v>
      </c>
      <c r="AI883" s="237">
        <v>43920</v>
      </c>
      <c r="AJ883" s="237">
        <v>46240</v>
      </c>
      <c r="AK883" s="237">
        <v>48440</v>
      </c>
      <c r="AL883" s="237">
        <v>50600</v>
      </c>
      <c r="AM883" s="237">
        <v>52770</v>
      </c>
      <c r="AN883" s="237">
        <v>54990</v>
      </c>
      <c r="AO883" s="237">
        <v>57310</v>
      </c>
      <c r="AP883" s="237">
        <v>59850</v>
      </c>
      <c r="AQ883" s="237">
        <v>62730</v>
      </c>
      <c r="AR883" s="237">
        <v>66120</v>
      </c>
      <c r="AS883" s="237">
        <v>70240</v>
      </c>
      <c r="AT883" s="237">
        <v>75380</v>
      </c>
      <c r="AU883" s="237">
        <v>81900</v>
      </c>
    </row>
    <row r="884" spans="1:47" ht="31.5" hidden="1">
      <c r="B884" s="239" t="s">
        <v>5001</v>
      </c>
      <c r="C884" s="240" t="s">
        <v>5002</v>
      </c>
      <c r="D884" s="240" t="s">
        <v>2268</v>
      </c>
      <c r="E884" s="240" t="s">
        <v>2268</v>
      </c>
      <c r="F884" s="240" t="s">
        <v>2544</v>
      </c>
      <c r="G884" s="240" t="s">
        <v>5003</v>
      </c>
      <c r="H884" s="240" t="s">
        <v>2268</v>
      </c>
      <c r="I884" s="240" t="s">
        <v>2272</v>
      </c>
      <c r="J884" s="242">
        <v>0.87</v>
      </c>
      <c r="K884" s="242">
        <v>0.98499999999999999</v>
      </c>
      <c r="L884" s="242">
        <v>1.079</v>
      </c>
      <c r="M884" s="242">
        <v>1.258</v>
      </c>
      <c r="N884" s="242">
        <v>1.3420000000000001</v>
      </c>
      <c r="O884" s="242">
        <v>1.5329999999999999</v>
      </c>
      <c r="P884" s="242">
        <v>1.0209999999999999</v>
      </c>
      <c r="Q884" s="242">
        <v>-2.327</v>
      </c>
      <c r="R884" s="242">
        <v>1.7130000000000001</v>
      </c>
      <c r="S884" s="241">
        <v>2</v>
      </c>
      <c r="T884" s="237">
        <v>0.9</v>
      </c>
      <c r="U884" s="237">
        <v>1.1000000000000001</v>
      </c>
      <c r="V884" s="237">
        <v>1.3</v>
      </c>
      <c r="W884" s="237">
        <v>1.1000000000000001</v>
      </c>
      <c r="X884" s="237">
        <v>1.2</v>
      </c>
      <c r="Y884" s="237">
        <v>1.1000000000000001</v>
      </c>
      <c r="Z884" s="237">
        <v>1.2</v>
      </c>
      <c r="AA884" s="237">
        <v>1.2</v>
      </c>
      <c r="AB884" s="237">
        <v>1.2</v>
      </c>
      <c r="AC884" s="237">
        <v>1.2</v>
      </c>
      <c r="AD884" s="237">
        <v>1.1000000000000001</v>
      </c>
      <c r="AE884" s="237">
        <v>1</v>
      </c>
      <c r="AF884" s="237">
        <v>0.9</v>
      </c>
      <c r="AG884" s="237">
        <v>0.8</v>
      </c>
      <c r="AH884" s="237">
        <v>0.6</v>
      </c>
      <c r="AI884" s="237">
        <v>0.5</v>
      </c>
      <c r="AJ884" s="237">
        <v>0.4</v>
      </c>
      <c r="AK884" s="237">
        <v>0.3</v>
      </c>
      <c r="AL884" s="237">
        <v>0.2</v>
      </c>
      <c r="AM884" s="237">
        <v>0.2</v>
      </c>
      <c r="AN884" s="237">
        <v>0.1</v>
      </c>
      <c r="AO884" s="237">
        <v>0.1</v>
      </c>
      <c r="AP884" s="237">
        <v>0.2</v>
      </c>
      <c r="AQ884" s="237">
        <v>0.2</v>
      </c>
      <c r="AR884" s="237">
        <v>0.4</v>
      </c>
      <c r="AS884" s="237">
        <v>0.5</v>
      </c>
      <c r="AT884" s="237">
        <v>0.7</v>
      </c>
      <c r="AU884" s="237">
        <v>0.9</v>
      </c>
    </row>
    <row r="885" spans="1:47" ht="147" hidden="1">
      <c r="B885" s="234" t="s">
        <v>5004</v>
      </c>
      <c r="C885" s="235" t="s">
        <v>5005</v>
      </c>
      <c r="D885" s="235" t="s">
        <v>2483</v>
      </c>
      <c r="E885" s="235" t="s">
        <v>2433</v>
      </c>
      <c r="F885" s="235" t="s">
        <v>3855</v>
      </c>
      <c r="G885" s="235" t="s">
        <v>5006</v>
      </c>
      <c r="H885" s="235" t="s">
        <v>2520</v>
      </c>
      <c r="I885" s="235" t="s">
        <v>2272</v>
      </c>
      <c r="J885" s="238">
        <v>204.36255</v>
      </c>
      <c r="K885" s="238">
        <v>201.11410000000001</v>
      </c>
      <c r="L885" s="238">
        <v>190.85320000000002</v>
      </c>
      <c r="M885" s="238">
        <v>177.68179999999998</v>
      </c>
      <c r="N885" s="238">
        <v>173.96679999999998</v>
      </c>
      <c r="O885" s="238">
        <v>183.2508</v>
      </c>
      <c r="P885" s="238">
        <v>193.64350000000002</v>
      </c>
      <c r="Q885" s="238">
        <v>211.21720000000002</v>
      </c>
      <c r="R885" s="238">
        <v>237.04870000000003</v>
      </c>
      <c r="S885" s="236">
        <v>225.0549</v>
      </c>
      <c r="T885" s="237">
        <v>217.8321</v>
      </c>
      <c r="U885" s="237">
        <v>205.53470000000002</v>
      </c>
      <c r="V885" s="237">
        <v>192.6455</v>
      </c>
      <c r="W885" s="237">
        <v>182.68629999999999</v>
      </c>
      <c r="X885" s="237">
        <v>175.04760000000002</v>
      </c>
      <c r="Y885" s="238" t="s">
        <v>2273</v>
      </c>
      <c r="Z885" s="238" t="s">
        <v>2273</v>
      </c>
      <c r="AA885" s="238" t="s">
        <v>2273</v>
      </c>
      <c r="AB885" s="238" t="s">
        <v>2273</v>
      </c>
      <c r="AC885" s="238" t="s">
        <v>2273</v>
      </c>
      <c r="AD885" s="238" t="s">
        <v>2273</v>
      </c>
      <c r="AE885" s="238" t="s">
        <v>2273</v>
      </c>
      <c r="AF885" s="238" t="s">
        <v>2273</v>
      </c>
      <c r="AG885" s="238" t="s">
        <v>2273</v>
      </c>
      <c r="AH885" s="238" t="s">
        <v>2273</v>
      </c>
      <c r="AI885" s="238" t="s">
        <v>2273</v>
      </c>
      <c r="AJ885" s="238" t="s">
        <v>2273</v>
      </c>
      <c r="AK885" s="238" t="s">
        <v>2273</v>
      </c>
      <c r="AL885" s="238" t="s">
        <v>2273</v>
      </c>
      <c r="AM885" s="238" t="s">
        <v>2273</v>
      </c>
      <c r="AN885" s="238" t="s">
        <v>2273</v>
      </c>
      <c r="AO885" s="238" t="s">
        <v>2273</v>
      </c>
      <c r="AP885" s="238" t="s">
        <v>2273</v>
      </c>
      <c r="AQ885" s="238" t="s">
        <v>2273</v>
      </c>
      <c r="AR885" s="238" t="s">
        <v>2273</v>
      </c>
      <c r="AS885" s="238" t="s">
        <v>2273</v>
      </c>
      <c r="AT885" s="238" t="s">
        <v>2273</v>
      </c>
      <c r="AU885" s="238" t="s">
        <v>2273</v>
      </c>
    </row>
    <row r="886" spans="1:47" ht="304.5" hidden="1">
      <c r="B886" s="239" t="s">
        <v>5007</v>
      </c>
      <c r="C886" s="240" t="s">
        <v>5008</v>
      </c>
      <c r="D886" s="240" t="s">
        <v>2268</v>
      </c>
      <c r="E886" s="240" t="s">
        <v>2268</v>
      </c>
      <c r="F886" s="240" t="s">
        <v>2269</v>
      </c>
      <c r="G886" s="240" t="s">
        <v>5009</v>
      </c>
      <c r="H886" s="240" t="s">
        <v>2608</v>
      </c>
      <c r="I886" s="240" t="s">
        <v>2272</v>
      </c>
      <c r="J886" s="242">
        <v>137.88</v>
      </c>
      <c r="K886" s="242">
        <v>130.55000000000001</v>
      </c>
      <c r="L886" s="242">
        <v>135.1</v>
      </c>
      <c r="M886" s="242">
        <v>138.71</v>
      </c>
      <c r="N886" s="242">
        <v>155.52000000000001</v>
      </c>
      <c r="O886" s="242">
        <v>149.94999999999999</v>
      </c>
      <c r="P886" s="242">
        <v>161.13</v>
      </c>
      <c r="Q886" s="242">
        <v>190.34</v>
      </c>
      <c r="R886" s="241">
        <v>173.2</v>
      </c>
      <c r="S886" s="241">
        <v>166.3</v>
      </c>
      <c r="T886" s="237">
        <v>183.5</v>
      </c>
      <c r="U886" s="237">
        <v>179.7</v>
      </c>
      <c r="V886" s="237">
        <v>180.4</v>
      </c>
      <c r="W886" s="237">
        <v>179.2</v>
      </c>
      <c r="X886" s="237">
        <v>181.2</v>
      </c>
      <c r="Y886" s="242" t="s">
        <v>2273</v>
      </c>
      <c r="Z886" s="242" t="s">
        <v>2273</v>
      </c>
      <c r="AA886" s="242" t="s">
        <v>2273</v>
      </c>
      <c r="AB886" s="242" t="s">
        <v>2273</v>
      </c>
      <c r="AC886" s="242" t="s">
        <v>2273</v>
      </c>
      <c r="AD886" s="242" t="s">
        <v>2273</v>
      </c>
      <c r="AE886" s="242" t="s">
        <v>2273</v>
      </c>
      <c r="AF886" s="242" t="s">
        <v>2273</v>
      </c>
      <c r="AG886" s="242" t="s">
        <v>2273</v>
      </c>
      <c r="AH886" s="242" t="s">
        <v>2273</v>
      </c>
      <c r="AI886" s="242" t="s">
        <v>2273</v>
      </c>
      <c r="AJ886" s="242" t="s">
        <v>2273</v>
      </c>
      <c r="AK886" s="242" t="s">
        <v>2273</v>
      </c>
      <c r="AL886" s="242" t="s">
        <v>2273</v>
      </c>
      <c r="AM886" s="242" t="s">
        <v>2273</v>
      </c>
      <c r="AN886" s="242" t="s">
        <v>2273</v>
      </c>
      <c r="AO886" s="242" t="s">
        <v>2273</v>
      </c>
      <c r="AP886" s="242" t="s">
        <v>2273</v>
      </c>
      <c r="AQ886" s="242" t="s">
        <v>2273</v>
      </c>
      <c r="AR886" s="242" t="s">
        <v>2273</v>
      </c>
      <c r="AS886" s="242" t="s">
        <v>2273</v>
      </c>
      <c r="AT886" s="242" t="s">
        <v>2273</v>
      </c>
      <c r="AU886" s="242" t="s">
        <v>2273</v>
      </c>
    </row>
    <row r="887" spans="1:47" ht="21" hidden="1">
      <c r="B887" s="234" t="s">
        <v>5010</v>
      </c>
      <c r="C887" s="235" t="s">
        <v>5011</v>
      </c>
      <c r="D887" s="235" t="s">
        <v>2268</v>
      </c>
      <c r="E887" s="235" t="s">
        <v>2268</v>
      </c>
      <c r="F887" s="235" t="s">
        <v>2285</v>
      </c>
      <c r="G887" s="235" t="s">
        <v>5012</v>
      </c>
      <c r="H887" s="235" t="s">
        <v>2268</v>
      </c>
      <c r="I887" s="235" t="s">
        <v>2272</v>
      </c>
      <c r="J887" s="238">
        <v>105.702</v>
      </c>
      <c r="K887" s="238">
        <v>105.13500000000001</v>
      </c>
      <c r="L887" s="238">
        <v>100.919</v>
      </c>
      <c r="M887" s="238">
        <v>99.090999999999994</v>
      </c>
      <c r="N887" s="238">
        <v>102.511</v>
      </c>
      <c r="O887" s="238">
        <v>104.438</v>
      </c>
      <c r="P887" s="238">
        <v>104.459</v>
      </c>
      <c r="Q887" s="238">
        <v>103.985</v>
      </c>
      <c r="R887" s="238">
        <v>110.62</v>
      </c>
      <c r="S887" s="236">
        <v>120</v>
      </c>
      <c r="T887" s="237">
        <v>122</v>
      </c>
      <c r="U887" s="237">
        <v>122.4</v>
      </c>
      <c r="V887" s="237">
        <v>124.4</v>
      </c>
      <c r="W887" s="237">
        <v>126.8</v>
      </c>
      <c r="X887" s="237">
        <v>129.69999999999999</v>
      </c>
      <c r="Y887" s="238" t="s">
        <v>2273</v>
      </c>
      <c r="Z887" s="238" t="s">
        <v>2273</v>
      </c>
      <c r="AA887" s="238" t="s">
        <v>2273</v>
      </c>
      <c r="AB887" s="238" t="s">
        <v>2273</v>
      </c>
      <c r="AC887" s="238" t="s">
        <v>2273</v>
      </c>
      <c r="AD887" s="238" t="s">
        <v>2273</v>
      </c>
      <c r="AE887" s="238" t="s">
        <v>2273</v>
      </c>
      <c r="AF887" s="238" t="s">
        <v>2273</v>
      </c>
      <c r="AG887" s="238" t="s">
        <v>2273</v>
      </c>
      <c r="AH887" s="238" t="s">
        <v>2273</v>
      </c>
      <c r="AI887" s="238" t="s">
        <v>2273</v>
      </c>
      <c r="AJ887" s="238" t="s">
        <v>2273</v>
      </c>
      <c r="AK887" s="238" t="s">
        <v>2273</v>
      </c>
      <c r="AL887" s="238" t="s">
        <v>2273</v>
      </c>
      <c r="AM887" s="238" t="s">
        <v>2273</v>
      </c>
      <c r="AN887" s="238" t="s">
        <v>2273</v>
      </c>
      <c r="AO887" s="238" t="s">
        <v>2273</v>
      </c>
      <c r="AP887" s="238" t="s">
        <v>2273</v>
      </c>
      <c r="AQ887" s="238" t="s">
        <v>2273</v>
      </c>
      <c r="AR887" s="238" t="s">
        <v>2273</v>
      </c>
      <c r="AS887" s="238" t="s">
        <v>2273</v>
      </c>
      <c r="AT887" s="238" t="s">
        <v>2273</v>
      </c>
      <c r="AU887" s="238" t="s">
        <v>2273</v>
      </c>
    </row>
    <row r="888" spans="1:47" ht="31.5" hidden="1">
      <c r="B888" s="239" t="s">
        <v>5013</v>
      </c>
      <c r="C888" s="240" t="s">
        <v>5014</v>
      </c>
      <c r="D888" s="240" t="s">
        <v>2268</v>
      </c>
      <c r="E888" s="240" t="s">
        <v>2268</v>
      </c>
      <c r="F888" s="240" t="s">
        <v>2868</v>
      </c>
      <c r="G888" s="240" t="s">
        <v>5015</v>
      </c>
      <c r="H888" s="240" t="s">
        <v>2870</v>
      </c>
      <c r="I888" s="240" t="s">
        <v>2272</v>
      </c>
      <c r="J888" s="242">
        <v>104.73</v>
      </c>
      <c r="K888" s="242">
        <v>104.16800000000001</v>
      </c>
      <c r="L888" s="242">
        <v>99.992000000000004</v>
      </c>
      <c r="M888" s="242">
        <v>98.18</v>
      </c>
      <c r="N888" s="242">
        <v>101.569</v>
      </c>
      <c r="O888" s="242">
        <v>103.47799999999999</v>
      </c>
      <c r="P888" s="242">
        <v>103.499</v>
      </c>
      <c r="Q888" s="242">
        <v>103.029</v>
      </c>
      <c r="R888" s="242">
        <v>109.60299999999999</v>
      </c>
      <c r="S888" s="241">
        <v>118.9</v>
      </c>
      <c r="T888" s="237">
        <v>120.9</v>
      </c>
      <c r="U888" s="237">
        <v>121.3</v>
      </c>
      <c r="V888" s="237">
        <v>123.3</v>
      </c>
      <c r="W888" s="237">
        <v>125.6</v>
      </c>
      <c r="X888" s="237">
        <v>128.5</v>
      </c>
      <c r="Y888" s="242" t="s">
        <v>2273</v>
      </c>
      <c r="Z888" s="242" t="s">
        <v>2273</v>
      </c>
      <c r="AA888" s="242" t="s">
        <v>2273</v>
      </c>
      <c r="AB888" s="242" t="s">
        <v>2273</v>
      </c>
      <c r="AC888" s="242" t="s">
        <v>2273</v>
      </c>
      <c r="AD888" s="242" t="s">
        <v>2273</v>
      </c>
      <c r="AE888" s="242" t="s">
        <v>2273</v>
      </c>
      <c r="AF888" s="242" t="s">
        <v>2273</v>
      </c>
      <c r="AG888" s="242" t="s">
        <v>2273</v>
      </c>
      <c r="AH888" s="242" t="s">
        <v>2273</v>
      </c>
      <c r="AI888" s="242" t="s">
        <v>2273</v>
      </c>
      <c r="AJ888" s="242" t="s">
        <v>2273</v>
      </c>
      <c r="AK888" s="242" t="s">
        <v>2273</v>
      </c>
      <c r="AL888" s="242" t="s">
        <v>2273</v>
      </c>
      <c r="AM888" s="242" t="s">
        <v>2273</v>
      </c>
      <c r="AN888" s="242" t="s">
        <v>2273</v>
      </c>
      <c r="AO888" s="242" t="s">
        <v>2273</v>
      </c>
      <c r="AP888" s="242" t="s">
        <v>2273</v>
      </c>
      <c r="AQ888" s="242" t="s">
        <v>2273</v>
      </c>
      <c r="AR888" s="242" t="s">
        <v>2273</v>
      </c>
      <c r="AS888" s="242" t="s">
        <v>2273</v>
      </c>
      <c r="AT888" s="242" t="s">
        <v>2273</v>
      </c>
      <c r="AU888" s="242" t="s">
        <v>2273</v>
      </c>
    </row>
    <row r="889" spans="1:47" ht="52.5">
      <c r="A889" s="225" t="s">
        <v>2875</v>
      </c>
      <c r="B889" s="234" t="s">
        <v>5016</v>
      </c>
      <c r="C889" s="235" t="s">
        <v>5017</v>
      </c>
      <c r="D889" s="235" t="s">
        <v>2268</v>
      </c>
      <c r="E889" s="235" t="s">
        <v>2268</v>
      </c>
      <c r="F889" s="235" t="s">
        <v>2877</v>
      </c>
      <c r="G889" s="235" t="s">
        <v>5018</v>
      </c>
      <c r="H889" s="235" t="s">
        <v>2870</v>
      </c>
      <c r="I889" s="235" t="s">
        <v>2272</v>
      </c>
      <c r="J889" s="238">
        <v>-1.603</v>
      </c>
      <c r="K889" s="238">
        <v>-0.53600000000000003</v>
      </c>
      <c r="L889" s="238">
        <v>-4.01</v>
      </c>
      <c r="M889" s="238">
        <v>-1.8120000000000001</v>
      </c>
      <c r="N889" s="238">
        <v>3.452</v>
      </c>
      <c r="O889" s="238">
        <v>1.88</v>
      </c>
      <c r="P889" s="238">
        <v>0.02</v>
      </c>
      <c r="Q889" s="238">
        <v>-0.45400000000000001</v>
      </c>
      <c r="R889" s="238">
        <v>6.3810000000000002</v>
      </c>
      <c r="S889" s="236">
        <v>8.5</v>
      </c>
      <c r="T889" s="237">
        <v>1.6</v>
      </c>
      <c r="U889" s="237">
        <v>0.4</v>
      </c>
      <c r="V889" s="237">
        <v>1.6</v>
      </c>
      <c r="W889" s="237">
        <v>1.9</v>
      </c>
      <c r="X889" s="237">
        <v>2.2999999999999998</v>
      </c>
      <c r="Y889" s="238" t="s">
        <v>2273</v>
      </c>
      <c r="Z889" s="238" t="s">
        <v>2273</v>
      </c>
      <c r="AA889" s="238" t="s">
        <v>2273</v>
      </c>
      <c r="AB889" s="238" t="s">
        <v>2273</v>
      </c>
      <c r="AC889" s="238" t="s">
        <v>2273</v>
      </c>
      <c r="AD889" s="238" t="s">
        <v>2273</v>
      </c>
      <c r="AE889" s="238" t="s">
        <v>2273</v>
      </c>
      <c r="AF889" s="238" t="s">
        <v>2273</v>
      </c>
      <c r="AG889" s="238" t="s">
        <v>2273</v>
      </c>
      <c r="AH889" s="238" t="s">
        <v>2273</v>
      </c>
      <c r="AI889" s="238" t="s">
        <v>2273</v>
      </c>
      <c r="AJ889" s="238" t="s">
        <v>2273</v>
      </c>
      <c r="AK889" s="238" t="s">
        <v>2273</v>
      </c>
      <c r="AL889" s="238" t="s">
        <v>2273</v>
      </c>
      <c r="AM889" s="238" t="s">
        <v>2273</v>
      </c>
      <c r="AN889" s="238" t="s">
        <v>2273</v>
      </c>
      <c r="AO889" s="238" t="s">
        <v>2273</v>
      </c>
      <c r="AP889" s="238" t="s">
        <v>2273</v>
      </c>
      <c r="AQ889" s="238" t="s">
        <v>2273</v>
      </c>
      <c r="AR889" s="238" t="s">
        <v>2273</v>
      </c>
      <c r="AS889" s="238" t="s">
        <v>2273</v>
      </c>
      <c r="AT889" s="238" t="s">
        <v>2273</v>
      </c>
      <c r="AU889" s="238" t="s">
        <v>2273</v>
      </c>
    </row>
    <row r="890" spans="1:47" ht="21" hidden="1">
      <c r="B890" s="239" t="s">
        <v>5019</v>
      </c>
      <c r="C890" s="240" t="s">
        <v>5020</v>
      </c>
      <c r="D890" s="240" t="s">
        <v>2268</v>
      </c>
      <c r="E890" s="240" t="s">
        <v>2268</v>
      </c>
      <c r="F890" s="240" t="s">
        <v>2268</v>
      </c>
      <c r="G890" s="240" t="s">
        <v>5021</v>
      </c>
      <c r="H890" s="240" t="s">
        <v>2268</v>
      </c>
      <c r="I890" s="240" t="s">
        <v>2272</v>
      </c>
      <c r="J890" s="241">
        <v>11.5</v>
      </c>
      <c r="K890" s="241">
        <v>13.3</v>
      </c>
      <c r="L890" s="241">
        <v>10.5</v>
      </c>
      <c r="M890" s="241">
        <v>9.8000000000000007</v>
      </c>
      <c r="N890" s="241">
        <v>9.6999999999999993</v>
      </c>
      <c r="O890" s="241">
        <v>9.9</v>
      </c>
      <c r="P890" s="241">
        <v>9.3000000000000007</v>
      </c>
      <c r="Q890" s="241">
        <v>6.7</v>
      </c>
      <c r="R890" s="241">
        <v>7.4</v>
      </c>
      <c r="S890" s="241">
        <v>7.3</v>
      </c>
      <c r="T890" s="237">
        <v>6.4</v>
      </c>
      <c r="U890" s="237">
        <v>6.5</v>
      </c>
      <c r="V890" s="237">
        <v>8.8000000000000007</v>
      </c>
      <c r="W890" s="237">
        <v>7.9</v>
      </c>
      <c r="X890" s="237">
        <v>8.1999999999999993</v>
      </c>
      <c r="Y890" s="237">
        <v>9</v>
      </c>
      <c r="Z890" s="237">
        <v>9.1999999999999993</v>
      </c>
      <c r="AA890" s="237">
        <v>9</v>
      </c>
      <c r="AB890" s="237">
        <v>8.6999999999999993</v>
      </c>
      <c r="AC890" s="237">
        <v>8.1</v>
      </c>
      <c r="AD890" s="242" t="s">
        <v>2273</v>
      </c>
      <c r="AE890" s="242" t="s">
        <v>2273</v>
      </c>
      <c r="AF890" s="242" t="s">
        <v>2273</v>
      </c>
      <c r="AG890" s="242" t="s">
        <v>2273</v>
      </c>
      <c r="AH890" s="242" t="s">
        <v>2273</v>
      </c>
      <c r="AI890" s="242" t="s">
        <v>2273</v>
      </c>
      <c r="AJ890" s="242" t="s">
        <v>2273</v>
      </c>
      <c r="AK890" s="242" t="s">
        <v>2273</v>
      </c>
      <c r="AL890" s="242" t="s">
        <v>2273</v>
      </c>
      <c r="AM890" s="242" t="s">
        <v>2273</v>
      </c>
      <c r="AN890" s="242" t="s">
        <v>2273</v>
      </c>
      <c r="AO890" s="242" t="s">
        <v>2273</v>
      </c>
      <c r="AP890" s="242" t="s">
        <v>2273</v>
      </c>
      <c r="AQ890" s="242" t="s">
        <v>2273</v>
      </c>
      <c r="AR890" s="242" t="s">
        <v>2273</v>
      </c>
      <c r="AS890" s="242" t="s">
        <v>2273</v>
      </c>
      <c r="AT890" s="242" t="s">
        <v>2273</v>
      </c>
      <c r="AU890" s="242" t="s">
        <v>2273</v>
      </c>
    </row>
    <row r="891" spans="1:47" ht="63" hidden="1">
      <c r="B891" s="234" t="s">
        <v>5022</v>
      </c>
      <c r="C891" s="235" t="s">
        <v>5023</v>
      </c>
      <c r="D891" s="235" t="s">
        <v>2483</v>
      </c>
      <c r="E891" s="235" t="s">
        <v>2268</v>
      </c>
      <c r="F891" s="235" t="s">
        <v>5024</v>
      </c>
      <c r="G891" s="235" t="s">
        <v>5025</v>
      </c>
      <c r="H891" s="235" t="s">
        <v>2268</v>
      </c>
      <c r="I891" s="235" t="s">
        <v>2272</v>
      </c>
      <c r="J891" s="238">
        <v>77504.3</v>
      </c>
      <c r="K891" s="238">
        <v>89167.4</v>
      </c>
      <c r="L891" s="238">
        <v>83896.4</v>
      </c>
      <c r="M891" s="238">
        <v>85535.4</v>
      </c>
      <c r="N891" s="238">
        <v>95189</v>
      </c>
      <c r="O891" s="238">
        <v>101350.6</v>
      </c>
      <c r="P891" s="238">
        <v>94002.6</v>
      </c>
      <c r="Q891" s="238" t="s">
        <v>2273</v>
      </c>
      <c r="R891" s="238" t="s">
        <v>2273</v>
      </c>
      <c r="S891" s="238" t="s">
        <v>2273</v>
      </c>
      <c r="T891" s="238" t="s">
        <v>2273</v>
      </c>
      <c r="U891" s="238" t="s">
        <v>2273</v>
      </c>
      <c r="V891" s="238" t="s">
        <v>2273</v>
      </c>
      <c r="W891" s="238" t="s">
        <v>2273</v>
      </c>
      <c r="X891" s="238" t="s">
        <v>2273</v>
      </c>
      <c r="Y891" s="238" t="s">
        <v>2273</v>
      </c>
      <c r="Z891" s="238" t="s">
        <v>2273</v>
      </c>
      <c r="AA891" s="238" t="s">
        <v>2273</v>
      </c>
      <c r="AB891" s="238" t="s">
        <v>2273</v>
      </c>
      <c r="AC891" s="238" t="s">
        <v>2273</v>
      </c>
      <c r="AD891" s="238" t="s">
        <v>2273</v>
      </c>
      <c r="AE891" s="238" t="s">
        <v>2273</v>
      </c>
      <c r="AF891" s="238" t="s">
        <v>2273</v>
      </c>
      <c r="AG891" s="238" t="s">
        <v>2273</v>
      </c>
      <c r="AH891" s="238" t="s">
        <v>2273</v>
      </c>
      <c r="AI891" s="238" t="s">
        <v>2273</v>
      </c>
      <c r="AJ891" s="238" t="s">
        <v>2273</v>
      </c>
      <c r="AK891" s="238" t="s">
        <v>2273</v>
      </c>
      <c r="AL891" s="238" t="s">
        <v>2273</v>
      </c>
      <c r="AM891" s="238" t="s">
        <v>2273</v>
      </c>
      <c r="AN891" s="238" t="s">
        <v>2273</v>
      </c>
      <c r="AO891" s="238" t="s">
        <v>2273</v>
      </c>
      <c r="AP891" s="238" t="s">
        <v>2273</v>
      </c>
      <c r="AQ891" s="238" t="s">
        <v>2273</v>
      </c>
      <c r="AR891" s="238" t="s">
        <v>2273</v>
      </c>
      <c r="AS891" s="238" t="s">
        <v>2273</v>
      </c>
      <c r="AT891" s="238" t="s">
        <v>2273</v>
      </c>
      <c r="AU891" s="238" t="s">
        <v>2273</v>
      </c>
    </row>
    <row r="892" spans="1:47" ht="283.5" hidden="1">
      <c r="B892" s="239" t="s">
        <v>5026</v>
      </c>
      <c r="C892" s="240" t="s">
        <v>5027</v>
      </c>
      <c r="D892" s="240" t="s">
        <v>2483</v>
      </c>
      <c r="E892" s="240" t="s">
        <v>2458</v>
      </c>
      <c r="F892" s="240" t="s">
        <v>2488</v>
      </c>
      <c r="G892" s="240" t="s">
        <v>5028</v>
      </c>
      <c r="H892" s="240" t="s">
        <v>2490</v>
      </c>
      <c r="I892" s="240" t="s">
        <v>2272</v>
      </c>
      <c r="J892" s="242">
        <v>6500.6</v>
      </c>
      <c r="K892" s="242">
        <v>9192</v>
      </c>
      <c r="L892" s="242">
        <v>5438.1</v>
      </c>
      <c r="M892" s="242">
        <v>3471.4</v>
      </c>
      <c r="N892" s="242">
        <v>14164.6</v>
      </c>
      <c r="O892" s="242">
        <v>19537</v>
      </c>
      <c r="P892" s="242">
        <v>17219.5</v>
      </c>
      <c r="Q892" s="242">
        <v>16297.8</v>
      </c>
      <c r="R892" s="242">
        <v>20661.8</v>
      </c>
      <c r="S892" s="242" t="s">
        <v>2273</v>
      </c>
      <c r="T892" s="242" t="s">
        <v>2273</v>
      </c>
      <c r="U892" s="242" t="s">
        <v>2273</v>
      </c>
      <c r="V892" s="242" t="s">
        <v>2273</v>
      </c>
      <c r="W892" s="242" t="s">
        <v>2273</v>
      </c>
      <c r="X892" s="242" t="s">
        <v>2273</v>
      </c>
      <c r="Y892" s="242" t="s">
        <v>2273</v>
      </c>
      <c r="Z892" s="242" t="s">
        <v>2273</v>
      </c>
      <c r="AA892" s="242" t="s">
        <v>2273</v>
      </c>
      <c r="AB892" s="242" t="s">
        <v>2273</v>
      </c>
      <c r="AC892" s="242" t="s">
        <v>2273</v>
      </c>
      <c r="AD892" s="242" t="s">
        <v>2273</v>
      </c>
      <c r="AE892" s="242" t="s">
        <v>2273</v>
      </c>
      <c r="AF892" s="242" t="s">
        <v>2273</v>
      </c>
      <c r="AG892" s="242" t="s">
        <v>2273</v>
      </c>
      <c r="AH892" s="242" t="s">
        <v>2273</v>
      </c>
      <c r="AI892" s="242" t="s">
        <v>2273</v>
      </c>
      <c r="AJ892" s="242" t="s">
        <v>2273</v>
      </c>
      <c r="AK892" s="242" t="s">
        <v>2273</v>
      </c>
      <c r="AL892" s="242" t="s">
        <v>2273</v>
      </c>
      <c r="AM892" s="242" t="s">
        <v>2273</v>
      </c>
      <c r="AN892" s="242" t="s">
        <v>2273</v>
      </c>
      <c r="AO892" s="242" t="s">
        <v>2273</v>
      </c>
      <c r="AP892" s="242" t="s">
        <v>2273</v>
      </c>
      <c r="AQ892" s="242" t="s">
        <v>2273</v>
      </c>
      <c r="AR892" s="242" t="s">
        <v>2273</v>
      </c>
      <c r="AS892" s="242" t="s">
        <v>2273</v>
      </c>
      <c r="AT892" s="242" t="s">
        <v>2273</v>
      </c>
      <c r="AU892" s="242" t="s">
        <v>2273</v>
      </c>
    </row>
    <row r="893" spans="1:47" ht="52.5" hidden="1">
      <c r="B893" s="234" t="s">
        <v>5029</v>
      </c>
      <c r="C893" s="235" t="s">
        <v>5030</v>
      </c>
      <c r="D893" s="235" t="s">
        <v>2268</v>
      </c>
      <c r="E893" s="235" t="s">
        <v>2268</v>
      </c>
      <c r="F893" s="235" t="s">
        <v>2418</v>
      </c>
      <c r="G893" s="235" t="s">
        <v>5031</v>
      </c>
      <c r="H893" s="235" t="s">
        <v>2268</v>
      </c>
      <c r="I893" s="235" t="s">
        <v>2272</v>
      </c>
      <c r="J893" s="236">
        <v>4</v>
      </c>
      <c r="K893" s="236">
        <v>4</v>
      </c>
      <c r="L893" s="236">
        <v>4</v>
      </c>
      <c r="M893" s="236">
        <v>4</v>
      </c>
      <c r="N893" s="236">
        <v>4</v>
      </c>
      <c r="O893" s="236">
        <v>4</v>
      </c>
      <c r="P893" s="236">
        <v>4</v>
      </c>
      <c r="Q893" s="236">
        <v>4</v>
      </c>
      <c r="R893" s="236">
        <v>3.8</v>
      </c>
      <c r="S893" s="236">
        <v>3.6</v>
      </c>
      <c r="T893" s="237">
        <v>3.4</v>
      </c>
      <c r="U893" s="237">
        <v>3.2</v>
      </c>
      <c r="V893" s="237">
        <v>3</v>
      </c>
      <c r="W893" s="237">
        <v>3</v>
      </c>
      <c r="X893" s="237">
        <v>3</v>
      </c>
      <c r="Y893" s="238" t="s">
        <v>2273</v>
      </c>
      <c r="Z893" s="238" t="s">
        <v>2273</v>
      </c>
      <c r="AA893" s="238" t="s">
        <v>2273</v>
      </c>
      <c r="AB893" s="238" t="s">
        <v>2273</v>
      </c>
      <c r="AC893" s="238" t="s">
        <v>2273</v>
      </c>
      <c r="AD893" s="238" t="s">
        <v>2273</v>
      </c>
      <c r="AE893" s="238" t="s">
        <v>2273</v>
      </c>
      <c r="AF893" s="238" t="s">
        <v>2273</v>
      </c>
      <c r="AG893" s="238" t="s">
        <v>2273</v>
      </c>
      <c r="AH893" s="238" t="s">
        <v>2273</v>
      </c>
      <c r="AI893" s="238" t="s">
        <v>2273</v>
      </c>
      <c r="AJ893" s="238" t="s">
        <v>2273</v>
      </c>
      <c r="AK893" s="238" t="s">
        <v>2273</v>
      </c>
      <c r="AL893" s="238" t="s">
        <v>2273</v>
      </c>
      <c r="AM893" s="238" t="s">
        <v>2273</v>
      </c>
      <c r="AN893" s="238" t="s">
        <v>2273</v>
      </c>
      <c r="AO893" s="238" t="s">
        <v>2273</v>
      </c>
      <c r="AP893" s="238" t="s">
        <v>2273</v>
      </c>
      <c r="AQ893" s="238" t="s">
        <v>2273</v>
      </c>
      <c r="AR893" s="238" t="s">
        <v>2273</v>
      </c>
      <c r="AS893" s="238" t="s">
        <v>2273</v>
      </c>
      <c r="AT893" s="238" t="s">
        <v>2273</v>
      </c>
      <c r="AU893" s="238" t="s">
        <v>2273</v>
      </c>
    </row>
    <row r="894" spans="1:47" ht="63" hidden="1">
      <c r="B894" s="239" t="s">
        <v>5032</v>
      </c>
      <c r="C894" s="240" t="s">
        <v>5033</v>
      </c>
      <c r="D894" s="240" t="s">
        <v>2268</v>
      </c>
      <c r="E894" s="240" t="s">
        <v>2268</v>
      </c>
      <c r="F894" s="240" t="s">
        <v>2587</v>
      </c>
      <c r="G894" s="240" t="s">
        <v>5034</v>
      </c>
      <c r="H894" s="240" t="s">
        <v>2268</v>
      </c>
      <c r="I894" s="240" t="s">
        <v>2272</v>
      </c>
      <c r="J894" s="242">
        <v>96.2</v>
      </c>
      <c r="K894" s="241">
        <v>94.9</v>
      </c>
      <c r="L894" s="242">
        <v>95.8</v>
      </c>
      <c r="M894" s="242">
        <v>95.91</v>
      </c>
      <c r="N894" s="242">
        <v>97.02</v>
      </c>
      <c r="O894" s="241">
        <v>97.7</v>
      </c>
      <c r="P894" s="241">
        <v>98.2</v>
      </c>
      <c r="Q894" s="241">
        <v>99.1</v>
      </c>
      <c r="R894" s="241">
        <v>101</v>
      </c>
      <c r="S894" s="241">
        <v>103</v>
      </c>
      <c r="T894" s="237">
        <v>104</v>
      </c>
      <c r="U894" s="237">
        <v>106</v>
      </c>
      <c r="V894" s="237">
        <v>108</v>
      </c>
      <c r="W894" s="237">
        <v>110</v>
      </c>
      <c r="X894" s="237">
        <v>112</v>
      </c>
      <c r="Y894" s="242" t="s">
        <v>2273</v>
      </c>
      <c r="Z894" s="242" t="s">
        <v>2273</v>
      </c>
      <c r="AA894" s="242" t="s">
        <v>2273</v>
      </c>
      <c r="AB894" s="242" t="s">
        <v>2273</v>
      </c>
      <c r="AC894" s="242" t="s">
        <v>2273</v>
      </c>
      <c r="AD894" s="242" t="s">
        <v>2273</v>
      </c>
      <c r="AE894" s="242" t="s">
        <v>2273</v>
      </c>
      <c r="AF894" s="242" t="s">
        <v>2273</v>
      </c>
      <c r="AG894" s="242" t="s">
        <v>2273</v>
      </c>
      <c r="AH894" s="242" t="s">
        <v>2273</v>
      </c>
      <c r="AI894" s="242" t="s">
        <v>2273</v>
      </c>
      <c r="AJ894" s="242" t="s">
        <v>2273</v>
      </c>
      <c r="AK894" s="242" t="s">
        <v>2273</v>
      </c>
      <c r="AL894" s="242" t="s">
        <v>2273</v>
      </c>
      <c r="AM894" s="242" t="s">
        <v>2273</v>
      </c>
      <c r="AN894" s="242" t="s">
        <v>2273</v>
      </c>
      <c r="AO894" s="242" t="s">
        <v>2273</v>
      </c>
      <c r="AP894" s="242" t="s">
        <v>2273</v>
      </c>
      <c r="AQ894" s="242" t="s">
        <v>2273</v>
      </c>
      <c r="AR894" s="242" t="s">
        <v>2273</v>
      </c>
      <c r="AS894" s="242" t="s">
        <v>2273</v>
      </c>
      <c r="AT894" s="242" t="s">
        <v>2273</v>
      </c>
      <c r="AU894" s="242" t="s">
        <v>2273</v>
      </c>
    </row>
    <row r="895" spans="1:47" ht="283.5" hidden="1">
      <c r="B895" s="234" t="s">
        <v>5035</v>
      </c>
      <c r="C895" s="235" t="s">
        <v>5036</v>
      </c>
      <c r="D895" s="235" t="s">
        <v>2483</v>
      </c>
      <c r="E895" s="235" t="s">
        <v>2458</v>
      </c>
      <c r="F895" s="235" t="s">
        <v>2488</v>
      </c>
      <c r="G895" s="235" t="s">
        <v>5037</v>
      </c>
      <c r="H895" s="235" t="s">
        <v>2490</v>
      </c>
      <c r="I895" s="235" t="s">
        <v>2272</v>
      </c>
      <c r="J895" s="238">
        <v>-570.89</v>
      </c>
      <c r="K895" s="238">
        <v>-745.15</v>
      </c>
      <c r="L895" s="238">
        <v>-922.16</v>
      </c>
      <c r="M895" s="238">
        <v>-718.96</v>
      </c>
      <c r="N895" s="238">
        <v>-219.27</v>
      </c>
      <c r="O895" s="238">
        <v>-620.44000000000005</v>
      </c>
      <c r="P895" s="238">
        <v>-1304.4000000000001</v>
      </c>
      <c r="Q895" s="238">
        <v>525.64</v>
      </c>
      <c r="R895" s="238">
        <v>-1337.6</v>
      </c>
      <c r="S895" s="238" t="s">
        <v>2273</v>
      </c>
      <c r="T895" s="238" t="s">
        <v>2273</v>
      </c>
      <c r="U895" s="238" t="s">
        <v>2273</v>
      </c>
      <c r="V895" s="238" t="s">
        <v>2273</v>
      </c>
      <c r="W895" s="238" t="s">
        <v>2273</v>
      </c>
      <c r="X895" s="238" t="s">
        <v>2273</v>
      </c>
      <c r="Y895" s="238" t="s">
        <v>2273</v>
      </c>
      <c r="Z895" s="238" t="s">
        <v>2273</v>
      </c>
      <c r="AA895" s="238" t="s">
        <v>2273</v>
      </c>
      <c r="AB895" s="238" t="s">
        <v>2273</v>
      </c>
      <c r="AC895" s="238" t="s">
        <v>2273</v>
      </c>
      <c r="AD895" s="238" t="s">
        <v>2273</v>
      </c>
      <c r="AE895" s="238" t="s">
        <v>2273</v>
      </c>
      <c r="AF895" s="238" t="s">
        <v>2273</v>
      </c>
      <c r="AG895" s="238" t="s">
        <v>2273</v>
      </c>
      <c r="AH895" s="238" t="s">
        <v>2273</v>
      </c>
      <c r="AI895" s="238" t="s">
        <v>2273</v>
      </c>
      <c r="AJ895" s="238" t="s">
        <v>2273</v>
      </c>
      <c r="AK895" s="238" t="s">
        <v>2273</v>
      </c>
      <c r="AL895" s="238" t="s">
        <v>2273</v>
      </c>
      <c r="AM895" s="238" t="s">
        <v>2273</v>
      </c>
      <c r="AN895" s="238" t="s">
        <v>2273</v>
      </c>
      <c r="AO895" s="238" t="s">
        <v>2273</v>
      </c>
      <c r="AP895" s="238" t="s">
        <v>2273</v>
      </c>
      <c r="AQ895" s="238" t="s">
        <v>2273</v>
      </c>
      <c r="AR895" s="238" t="s">
        <v>2273</v>
      </c>
      <c r="AS895" s="238" t="s">
        <v>2273</v>
      </c>
      <c r="AT895" s="238" t="s">
        <v>2273</v>
      </c>
      <c r="AU895" s="238" t="s">
        <v>2273</v>
      </c>
    </row>
    <row r="896" spans="1:47" ht="283.5" hidden="1">
      <c r="B896" s="239" t="s">
        <v>5038</v>
      </c>
      <c r="C896" s="240" t="s">
        <v>5039</v>
      </c>
      <c r="D896" s="240" t="s">
        <v>2268</v>
      </c>
      <c r="E896" s="240" t="s">
        <v>2268</v>
      </c>
      <c r="F896" s="240" t="s">
        <v>2268</v>
      </c>
      <c r="G896" s="240" t="s">
        <v>5040</v>
      </c>
      <c r="H896" s="240" t="s">
        <v>2490</v>
      </c>
      <c r="I896" s="240" t="s">
        <v>2272</v>
      </c>
      <c r="J896" s="242">
        <v>-2.9000000000000001E-2</v>
      </c>
      <c r="K896" s="242">
        <v>-3.5999999999999997E-2</v>
      </c>
      <c r="L896" s="242">
        <v>-4.4999999999999998E-2</v>
      </c>
      <c r="M896" s="242">
        <v>-3.5000000000000003E-2</v>
      </c>
      <c r="N896" s="242">
        <v>-8.9999999999999993E-3</v>
      </c>
      <c r="O896" s="242">
        <v>-2.5000000000000001E-2</v>
      </c>
      <c r="P896" s="242">
        <v>-5.0999999999999997E-2</v>
      </c>
      <c r="Q896" s="242">
        <v>1.7999999999999999E-2</v>
      </c>
      <c r="R896" s="242">
        <v>-4.4999999999999998E-2</v>
      </c>
      <c r="S896" s="242" t="s">
        <v>2273</v>
      </c>
      <c r="T896" s="242" t="s">
        <v>2273</v>
      </c>
      <c r="U896" s="242" t="s">
        <v>2273</v>
      </c>
      <c r="V896" s="242" t="s">
        <v>2273</v>
      </c>
      <c r="W896" s="242" t="s">
        <v>2273</v>
      </c>
      <c r="X896" s="242" t="s">
        <v>2273</v>
      </c>
      <c r="Y896" s="242" t="s">
        <v>2273</v>
      </c>
      <c r="Z896" s="242" t="s">
        <v>2273</v>
      </c>
      <c r="AA896" s="242" t="s">
        <v>2273</v>
      </c>
      <c r="AB896" s="242" t="s">
        <v>2273</v>
      </c>
      <c r="AC896" s="242" t="s">
        <v>2273</v>
      </c>
      <c r="AD896" s="242" t="s">
        <v>2273</v>
      </c>
      <c r="AE896" s="242" t="s">
        <v>2273</v>
      </c>
      <c r="AF896" s="242" t="s">
        <v>2273</v>
      </c>
      <c r="AG896" s="242" t="s">
        <v>2273</v>
      </c>
      <c r="AH896" s="242" t="s">
        <v>2273</v>
      </c>
      <c r="AI896" s="242" t="s">
        <v>2273</v>
      </c>
      <c r="AJ896" s="242" t="s">
        <v>2273</v>
      </c>
      <c r="AK896" s="242" t="s">
        <v>2273</v>
      </c>
      <c r="AL896" s="242" t="s">
        <v>2273</v>
      </c>
      <c r="AM896" s="242" t="s">
        <v>2273</v>
      </c>
      <c r="AN896" s="242" t="s">
        <v>2273</v>
      </c>
      <c r="AO896" s="242" t="s">
        <v>2273</v>
      </c>
      <c r="AP896" s="242" t="s">
        <v>2273</v>
      </c>
      <c r="AQ896" s="242" t="s">
        <v>2273</v>
      </c>
      <c r="AR896" s="242" t="s">
        <v>2273</v>
      </c>
      <c r="AS896" s="242" t="s">
        <v>2273</v>
      </c>
      <c r="AT896" s="242" t="s">
        <v>2273</v>
      </c>
      <c r="AU896" s="242" t="s">
        <v>2273</v>
      </c>
    </row>
    <row r="897" spans="2:47" ht="283.5" hidden="1">
      <c r="B897" s="234" t="s">
        <v>5041</v>
      </c>
      <c r="C897" s="235" t="s">
        <v>5042</v>
      </c>
      <c r="D897" s="235" t="s">
        <v>2268</v>
      </c>
      <c r="E897" s="235" t="s">
        <v>2268</v>
      </c>
      <c r="F897" s="235" t="s">
        <v>2268</v>
      </c>
      <c r="G897" s="235" t="s">
        <v>5043</v>
      </c>
      <c r="H897" s="235" t="s">
        <v>2490</v>
      </c>
      <c r="I897" s="235" t="s">
        <v>2272</v>
      </c>
      <c r="J897" s="238">
        <v>-4.2000000000000003E-2</v>
      </c>
      <c r="K897" s="238">
        <v>-5.1999999999999998E-2</v>
      </c>
      <c r="L897" s="238">
        <v>-6.5000000000000002E-2</v>
      </c>
      <c r="M897" s="238">
        <v>-4.9000000000000002E-2</v>
      </c>
      <c r="N897" s="238">
        <v>-1.2999999999999999E-2</v>
      </c>
      <c r="O897" s="238">
        <v>-3.5999999999999997E-2</v>
      </c>
      <c r="P897" s="238">
        <v>-7.2999999999999995E-2</v>
      </c>
      <c r="Q897" s="238">
        <v>2.5000000000000001E-2</v>
      </c>
      <c r="R897" s="238">
        <v>-6.4000000000000001E-2</v>
      </c>
      <c r="S897" s="238" t="s">
        <v>2273</v>
      </c>
      <c r="T897" s="238" t="s">
        <v>2273</v>
      </c>
      <c r="U897" s="238" t="s">
        <v>2273</v>
      </c>
      <c r="V897" s="238" t="s">
        <v>2273</v>
      </c>
      <c r="W897" s="238" t="s">
        <v>2273</v>
      </c>
      <c r="X897" s="238" t="s">
        <v>2273</v>
      </c>
      <c r="Y897" s="238" t="s">
        <v>2273</v>
      </c>
      <c r="Z897" s="238" t="s">
        <v>2273</v>
      </c>
      <c r="AA897" s="238" t="s">
        <v>2273</v>
      </c>
      <c r="AB897" s="238" t="s">
        <v>2273</v>
      </c>
      <c r="AC897" s="238" t="s">
        <v>2273</v>
      </c>
      <c r="AD897" s="238" t="s">
        <v>2273</v>
      </c>
      <c r="AE897" s="238" t="s">
        <v>2273</v>
      </c>
      <c r="AF897" s="238" t="s">
        <v>2273</v>
      </c>
      <c r="AG897" s="238" t="s">
        <v>2273</v>
      </c>
      <c r="AH897" s="238" t="s">
        <v>2273</v>
      </c>
      <c r="AI897" s="238" t="s">
        <v>2273</v>
      </c>
      <c r="AJ897" s="238" t="s">
        <v>2273</v>
      </c>
      <c r="AK897" s="238" t="s">
        <v>2273</v>
      </c>
      <c r="AL897" s="238" t="s">
        <v>2273</v>
      </c>
      <c r="AM897" s="238" t="s">
        <v>2273</v>
      </c>
      <c r="AN897" s="238" t="s">
        <v>2273</v>
      </c>
      <c r="AO897" s="238" t="s">
        <v>2273</v>
      </c>
      <c r="AP897" s="238" t="s">
        <v>2273</v>
      </c>
      <c r="AQ897" s="238" t="s">
        <v>2273</v>
      </c>
      <c r="AR897" s="238" t="s">
        <v>2273</v>
      </c>
      <c r="AS897" s="238" t="s">
        <v>2273</v>
      </c>
      <c r="AT897" s="238" t="s">
        <v>2273</v>
      </c>
      <c r="AU897" s="238" t="s">
        <v>2273</v>
      </c>
    </row>
    <row r="898" spans="2:47" ht="31.5" hidden="1">
      <c r="B898" s="239" t="s">
        <v>5044</v>
      </c>
      <c r="C898" s="240" t="s">
        <v>5045</v>
      </c>
      <c r="D898" s="240" t="s">
        <v>2268</v>
      </c>
      <c r="E898" s="240" t="s">
        <v>2268</v>
      </c>
      <c r="F898" s="240" t="s">
        <v>2425</v>
      </c>
      <c r="G898" s="240" t="s">
        <v>5046</v>
      </c>
      <c r="H898" s="240" t="s">
        <v>2268</v>
      </c>
      <c r="I898" s="240" t="s">
        <v>2272</v>
      </c>
      <c r="J898" s="242">
        <v>2.8021462763199612</v>
      </c>
      <c r="K898" s="242">
        <v>3.0496394943499538</v>
      </c>
      <c r="L898" s="242">
        <v>2.7095283628709277</v>
      </c>
      <c r="M898" s="242">
        <v>2.6516635075557016</v>
      </c>
      <c r="N898" s="242">
        <v>2.7542487434084384</v>
      </c>
      <c r="O898" s="242">
        <v>3.3534578531793757</v>
      </c>
      <c r="P898" s="242">
        <v>3.8577107144435185</v>
      </c>
      <c r="Q898" s="242">
        <v>3.0957346935944097</v>
      </c>
      <c r="R898" s="242">
        <v>3.7315354353667285</v>
      </c>
      <c r="S898" s="241">
        <v>-0.59096448682488534</v>
      </c>
      <c r="T898" s="237">
        <v>1.0373411363903129</v>
      </c>
      <c r="U898" s="237">
        <v>1.9521882893502429</v>
      </c>
      <c r="V898" s="237">
        <v>2.9932954831295877</v>
      </c>
      <c r="W898" s="237">
        <v>2.1087659291196603</v>
      </c>
      <c r="X898" s="237">
        <v>3.2564153996920142</v>
      </c>
      <c r="Y898" s="242" t="s">
        <v>2273</v>
      </c>
      <c r="Z898" s="242" t="s">
        <v>2273</v>
      </c>
      <c r="AA898" s="242" t="s">
        <v>2273</v>
      </c>
      <c r="AB898" s="242" t="s">
        <v>2273</v>
      </c>
      <c r="AC898" s="242" t="s">
        <v>2273</v>
      </c>
      <c r="AD898" s="242" t="s">
        <v>2273</v>
      </c>
      <c r="AE898" s="242" t="s">
        <v>2273</v>
      </c>
      <c r="AF898" s="242" t="s">
        <v>2273</v>
      </c>
      <c r="AG898" s="242" t="s">
        <v>2273</v>
      </c>
      <c r="AH898" s="242" t="s">
        <v>2273</v>
      </c>
      <c r="AI898" s="242" t="s">
        <v>2273</v>
      </c>
      <c r="AJ898" s="242" t="s">
        <v>2273</v>
      </c>
      <c r="AK898" s="242" t="s">
        <v>2273</v>
      </c>
      <c r="AL898" s="242" t="s">
        <v>2273</v>
      </c>
      <c r="AM898" s="242" t="s">
        <v>2273</v>
      </c>
      <c r="AN898" s="242" t="s">
        <v>2273</v>
      </c>
      <c r="AO898" s="242" t="s">
        <v>2273</v>
      </c>
      <c r="AP898" s="242" t="s">
        <v>2273</v>
      </c>
      <c r="AQ898" s="242" t="s">
        <v>2273</v>
      </c>
      <c r="AR898" s="242" t="s">
        <v>2273</v>
      </c>
      <c r="AS898" s="242" t="s">
        <v>2273</v>
      </c>
      <c r="AT898" s="242" t="s">
        <v>2273</v>
      </c>
      <c r="AU898" s="242" t="s">
        <v>2273</v>
      </c>
    </row>
    <row r="899" spans="2:47" ht="52.5" hidden="1">
      <c r="B899" s="234" t="s">
        <v>5047</v>
      </c>
      <c r="C899" s="235" t="s">
        <v>5048</v>
      </c>
      <c r="D899" s="235" t="s">
        <v>2268</v>
      </c>
      <c r="E899" s="235" t="s">
        <v>2268</v>
      </c>
      <c r="F899" s="235" t="s">
        <v>2425</v>
      </c>
      <c r="G899" s="235" t="s">
        <v>5049</v>
      </c>
      <c r="H899" s="235" t="s">
        <v>2268</v>
      </c>
      <c r="I899" s="235" t="s">
        <v>2272</v>
      </c>
      <c r="J899" s="238">
        <v>6.2824684379434199</v>
      </c>
      <c r="K899" s="238">
        <v>6.2795655145494571</v>
      </c>
      <c r="L899" s="238">
        <v>6.2785528485027164</v>
      </c>
      <c r="M899" s="238">
        <v>6.2684026988194903</v>
      </c>
      <c r="N899" s="238">
        <v>6.2416857122867739</v>
      </c>
      <c r="O899" s="238">
        <v>6.2595930265769608</v>
      </c>
      <c r="P899" s="238">
        <v>6.3498189256336488</v>
      </c>
      <c r="Q899" s="238">
        <v>6.6057963954321526</v>
      </c>
      <c r="R899" s="238">
        <v>6.5730102657451104</v>
      </c>
      <c r="S899" s="236">
        <v>6.3665378851723222</v>
      </c>
      <c r="T899" s="237">
        <v>6.3366647893859307</v>
      </c>
      <c r="U899" s="237">
        <v>6.306601337279127</v>
      </c>
      <c r="V899" s="237">
        <v>6.3166330633325289</v>
      </c>
      <c r="W899" s="237">
        <v>6.2766172003058278</v>
      </c>
      <c r="X899" s="237">
        <v>6.2966251318191793</v>
      </c>
      <c r="Y899" s="238" t="s">
        <v>2273</v>
      </c>
      <c r="Z899" s="238" t="s">
        <v>2273</v>
      </c>
      <c r="AA899" s="238" t="s">
        <v>2273</v>
      </c>
      <c r="AB899" s="238" t="s">
        <v>2273</v>
      </c>
      <c r="AC899" s="238" t="s">
        <v>2273</v>
      </c>
      <c r="AD899" s="238" t="s">
        <v>2273</v>
      </c>
      <c r="AE899" s="238" t="s">
        <v>2273</v>
      </c>
      <c r="AF899" s="238" t="s">
        <v>2273</v>
      </c>
      <c r="AG899" s="238" t="s">
        <v>2273</v>
      </c>
      <c r="AH899" s="238" t="s">
        <v>2273</v>
      </c>
      <c r="AI899" s="238" t="s">
        <v>2273</v>
      </c>
      <c r="AJ899" s="238" t="s">
        <v>2273</v>
      </c>
      <c r="AK899" s="238" t="s">
        <v>2273</v>
      </c>
      <c r="AL899" s="238" t="s">
        <v>2273</v>
      </c>
      <c r="AM899" s="238" t="s">
        <v>2273</v>
      </c>
      <c r="AN899" s="238" t="s">
        <v>2273</v>
      </c>
      <c r="AO899" s="238" t="s">
        <v>2273</v>
      </c>
      <c r="AP899" s="238" t="s">
        <v>2273</v>
      </c>
      <c r="AQ899" s="238" t="s">
        <v>2273</v>
      </c>
      <c r="AR899" s="238" t="s">
        <v>2273</v>
      </c>
      <c r="AS899" s="238" t="s">
        <v>2273</v>
      </c>
      <c r="AT899" s="238" t="s">
        <v>2273</v>
      </c>
      <c r="AU899" s="238" t="s">
        <v>2273</v>
      </c>
    </row>
    <row r="900" spans="2:47" ht="21" hidden="1">
      <c r="B900" s="239" t="s">
        <v>5050</v>
      </c>
      <c r="C900" s="240" t="s">
        <v>5051</v>
      </c>
      <c r="D900" s="240" t="s">
        <v>2432</v>
      </c>
      <c r="E900" s="240" t="s">
        <v>2433</v>
      </c>
      <c r="F900" s="240" t="s">
        <v>2434</v>
      </c>
      <c r="G900" s="240" t="s">
        <v>5052</v>
      </c>
      <c r="H900" s="240" t="s">
        <v>2268</v>
      </c>
      <c r="I900" s="240" t="s">
        <v>2272</v>
      </c>
      <c r="J900" s="242">
        <v>90220.5</v>
      </c>
      <c r="K900" s="242">
        <v>92971.9</v>
      </c>
      <c r="L900" s="242">
        <v>95491</v>
      </c>
      <c r="M900" s="242">
        <v>98023.1</v>
      </c>
      <c r="N900" s="242">
        <v>100722.9</v>
      </c>
      <c r="O900" s="242">
        <v>104100.6</v>
      </c>
      <c r="P900" s="242">
        <v>108116.5</v>
      </c>
      <c r="Q900" s="242">
        <v>111463.5</v>
      </c>
      <c r="R900" s="242">
        <v>115622.8</v>
      </c>
      <c r="S900" s="241">
        <v>114939.51031332744</v>
      </c>
      <c r="T900" s="237">
        <v>116131.82513577316</v>
      </c>
      <c r="U900" s="237">
        <v>118398.93702628244</v>
      </c>
      <c r="V900" s="237">
        <v>121942.96706036359</v>
      </c>
      <c r="W900" s="237">
        <v>124514.45880269015</v>
      </c>
      <c r="X900" s="237">
        <v>128569.16681398411</v>
      </c>
      <c r="Y900" s="242" t="s">
        <v>2273</v>
      </c>
      <c r="Z900" s="242" t="s">
        <v>2273</v>
      </c>
      <c r="AA900" s="242" t="s">
        <v>2273</v>
      </c>
      <c r="AB900" s="242" t="s">
        <v>2273</v>
      </c>
      <c r="AC900" s="242" t="s">
        <v>2273</v>
      </c>
      <c r="AD900" s="242" t="s">
        <v>2273</v>
      </c>
      <c r="AE900" s="242" t="s">
        <v>2273</v>
      </c>
      <c r="AF900" s="242" t="s">
        <v>2273</v>
      </c>
      <c r="AG900" s="242" t="s">
        <v>2273</v>
      </c>
      <c r="AH900" s="242" t="s">
        <v>2273</v>
      </c>
      <c r="AI900" s="242" t="s">
        <v>2273</v>
      </c>
      <c r="AJ900" s="242" t="s">
        <v>2273</v>
      </c>
      <c r="AK900" s="242" t="s">
        <v>2273</v>
      </c>
      <c r="AL900" s="242" t="s">
        <v>2273</v>
      </c>
      <c r="AM900" s="242" t="s">
        <v>2273</v>
      </c>
      <c r="AN900" s="242" t="s">
        <v>2273</v>
      </c>
      <c r="AO900" s="242" t="s">
        <v>2273</v>
      </c>
      <c r="AP900" s="242" t="s">
        <v>2273</v>
      </c>
      <c r="AQ900" s="242" t="s">
        <v>2273</v>
      </c>
      <c r="AR900" s="242" t="s">
        <v>2273</v>
      </c>
      <c r="AS900" s="242" t="s">
        <v>2273</v>
      </c>
      <c r="AT900" s="242" t="s">
        <v>2273</v>
      </c>
      <c r="AU900" s="242" t="s">
        <v>2273</v>
      </c>
    </row>
    <row r="901" spans="2:47" ht="84" hidden="1">
      <c r="B901" s="234" t="s">
        <v>5053</v>
      </c>
      <c r="C901" s="235" t="s">
        <v>5054</v>
      </c>
      <c r="D901" s="235" t="s">
        <v>2268</v>
      </c>
      <c r="E901" s="235" t="s">
        <v>2268</v>
      </c>
      <c r="F901" s="235" t="s">
        <v>5055</v>
      </c>
      <c r="G901" s="235" t="s">
        <v>5056</v>
      </c>
      <c r="H901" s="235" t="s">
        <v>2268</v>
      </c>
      <c r="I901" s="235" t="s">
        <v>2272</v>
      </c>
      <c r="J901" s="238">
        <v>38.945999999999998</v>
      </c>
      <c r="K901" s="238">
        <v>41.850999999999999</v>
      </c>
      <c r="L901" s="238">
        <v>43.405000000000001</v>
      </c>
      <c r="M901" s="238">
        <v>42.844999999999999</v>
      </c>
      <c r="N901" s="238">
        <v>40.817</v>
      </c>
      <c r="O901" s="238">
        <v>41.881</v>
      </c>
      <c r="P901" s="238">
        <v>44.234000000000002</v>
      </c>
      <c r="Q901" s="238">
        <v>50.009</v>
      </c>
      <c r="R901" s="238">
        <v>50.546999999999997</v>
      </c>
      <c r="S901" s="236">
        <v>52.4</v>
      </c>
      <c r="T901" s="237">
        <v>54.2</v>
      </c>
      <c r="U901" s="237">
        <v>55.4</v>
      </c>
      <c r="V901" s="237">
        <v>55.6</v>
      </c>
      <c r="W901" s="237">
        <v>55.5</v>
      </c>
      <c r="X901" s="237">
        <v>55</v>
      </c>
      <c r="Y901" s="238" t="s">
        <v>2273</v>
      </c>
      <c r="Z901" s="238" t="s">
        <v>2273</v>
      </c>
      <c r="AA901" s="238" t="s">
        <v>2273</v>
      </c>
      <c r="AB901" s="238" t="s">
        <v>2273</v>
      </c>
      <c r="AC901" s="238" t="s">
        <v>2273</v>
      </c>
      <c r="AD901" s="238" t="s">
        <v>2273</v>
      </c>
      <c r="AE901" s="238" t="s">
        <v>2273</v>
      </c>
      <c r="AF901" s="238" t="s">
        <v>2273</v>
      </c>
      <c r="AG901" s="238" t="s">
        <v>2273</v>
      </c>
      <c r="AH901" s="238" t="s">
        <v>2273</v>
      </c>
      <c r="AI901" s="238" t="s">
        <v>2273</v>
      </c>
      <c r="AJ901" s="238" t="s">
        <v>2273</v>
      </c>
      <c r="AK901" s="238" t="s">
        <v>2273</v>
      </c>
      <c r="AL901" s="238" t="s">
        <v>2273</v>
      </c>
      <c r="AM901" s="238" t="s">
        <v>2273</v>
      </c>
      <c r="AN901" s="238" t="s">
        <v>2273</v>
      </c>
      <c r="AO901" s="238" t="s">
        <v>2273</v>
      </c>
      <c r="AP901" s="238" t="s">
        <v>2273</v>
      </c>
      <c r="AQ901" s="238" t="s">
        <v>2273</v>
      </c>
      <c r="AR901" s="238" t="s">
        <v>2273</v>
      </c>
      <c r="AS901" s="238" t="s">
        <v>2273</v>
      </c>
      <c r="AT901" s="238" t="s">
        <v>2273</v>
      </c>
      <c r="AU901" s="238" t="s">
        <v>2273</v>
      </c>
    </row>
    <row r="902" spans="2:47" ht="84" hidden="1">
      <c r="B902" s="239" t="s">
        <v>5057</v>
      </c>
      <c r="C902" s="240" t="s">
        <v>5058</v>
      </c>
      <c r="D902" s="240" t="s">
        <v>2432</v>
      </c>
      <c r="E902" s="240" t="s">
        <v>2433</v>
      </c>
      <c r="F902" s="240" t="s">
        <v>5055</v>
      </c>
      <c r="G902" s="240" t="s">
        <v>5059</v>
      </c>
      <c r="H902" s="240" t="s">
        <v>5060</v>
      </c>
      <c r="I902" s="240" t="s">
        <v>2272</v>
      </c>
      <c r="J902" s="242">
        <v>584514.81999999995</v>
      </c>
      <c r="K902" s="242">
        <v>654096.34</v>
      </c>
      <c r="L902" s="242">
        <v>719664.08</v>
      </c>
      <c r="M902" s="242">
        <v>745843.28</v>
      </c>
      <c r="N902" s="242">
        <v>749280.38</v>
      </c>
      <c r="O902" s="242">
        <v>794977.48</v>
      </c>
      <c r="P902" s="242">
        <v>851286.54</v>
      </c>
      <c r="Q902" s="242">
        <v>970534</v>
      </c>
      <c r="R902" s="242">
        <v>1047168.01</v>
      </c>
      <c r="S902" s="241">
        <v>1133638.7</v>
      </c>
      <c r="T902" s="237">
        <v>1211239.1000000001</v>
      </c>
      <c r="U902" s="237">
        <v>1265880</v>
      </c>
      <c r="V902" s="237">
        <v>1309696.5</v>
      </c>
      <c r="W902" s="237">
        <v>1351119.6</v>
      </c>
      <c r="X902" s="237">
        <v>1386449</v>
      </c>
      <c r="Y902" s="242" t="s">
        <v>2273</v>
      </c>
      <c r="Z902" s="242" t="s">
        <v>2273</v>
      </c>
      <c r="AA902" s="242" t="s">
        <v>2273</v>
      </c>
      <c r="AB902" s="242" t="s">
        <v>2273</v>
      </c>
      <c r="AC902" s="242" t="s">
        <v>2273</v>
      </c>
      <c r="AD902" s="242" t="s">
        <v>2273</v>
      </c>
      <c r="AE902" s="242" t="s">
        <v>2273</v>
      </c>
      <c r="AF902" s="242" t="s">
        <v>2273</v>
      </c>
      <c r="AG902" s="242" t="s">
        <v>2273</v>
      </c>
      <c r="AH902" s="242" t="s">
        <v>2273</v>
      </c>
      <c r="AI902" s="242" t="s">
        <v>2273</v>
      </c>
      <c r="AJ902" s="242" t="s">
        <v>2273</v>
      </c>
      <c r="AK902" s="242" t="s">
        <v>2273</v>
      </c>
      <c r="AL902" s="242" t="s">
        <v>2273</v>
      </c>
      <c r="AM902" s="242" t="s">
        <v>2273</v>
      </c>
      <c r="AN902" s="242" t="s">
        <v>2273</v>
      </c>
      <c r="AO902" s="242" t="s">
        <v>2273</v>
      </c>
      <c r="AP902" s="242" t="s">
        <v>2273</v>
      </c>
      <c r="AQ902" s="242" t="s">
        <v>2273</v>
      </c>
      <c r="AR902" s="242" t="s">
        <v>2273</v>
      </c>
      <c r="AS902" s="242" t="s">
        <v>2273</v>
      </c>
      <c r="AT902" s="242" t="s">
        <v>2273</v>
      </c>
      <c r="AU902" s="242" t="s">
        <v>2273</v>
      </c>
    </row>
    <row r="903" spans="2:47" ht="84" hidden="1">
      <c r="B903" s="234" t="s">
        <v>5061</v>
      </c>
      <c r="C903" s="235" t="s">
        <v>5062</v>
      </c>
      <c r="D903" s="235" t="s">
        <v>2483</v>
      </c>
      <c r="E903" s="235" t="s">
        <v>2433</v>
      </c>
      <c r="F903" s="235" t="s">
        <v>5055</v>
      </c>
      <c r="G903" s="235" t="s">
        <v>5059</v>
      </c>
      <c r="H903" s="235" t="s">
        <v>5060</v>
      </c>
      <c r="I903" s="235" t="s">
        <v>2272</v>
      </c>
      <c r="J903" s="238">
        <v>553.88498057424431</v>
      </c>
      <c r="K903" s="238">
        <v>595.06581149927217</v>
      </c>
      <c r="L903" s="238">
        <v>614.04784982935155</v>
      </c>
      <c r="M903" s="238">
        <v>617.16448489863467</v>
      </c>
      <c r="N903" s="238">
        <v>699.3470039201045</v>
      </c>
      <c r="O903" s="238">
        <v>711.0074948573473</v>
      </c>
      <c r="P903" s="238">
        <v>735.26216963206082</v>
      </c>
      <c r="Q903" s="238">
        <v>892.03492647058829</v>
      </c>
      <c r="R903" s="238">
        <v>882.49453059160635</v>
      </c>
      <c r="S903" s="236">
        <v>889.12838364356435</v>
      </c>
      <c r="T903" s="237">
        <v>996.90463262013247</v>
      </c>
      <c r="U903" s="237">
        <v>1081.9487470647698</v>
      </c>
      <c r="V903" s="237">
        <v>1169.3718381331796</v>
      </c>
      <c r="W903" s="237">
        <v>1202.0636671188304</v>
      </c>
      <c r="X903" s="237">
        <v>1214.0533987983201</v>
      </c>
      <c r="Y903" s="238" t="s">
        <v>2273</v>
      </c>
      <c r="Z903" s="238" t="s">
        <v>2273</v>
      </c>
      <c r="AA903" s="238" t="s">
        <v>2273</v>
      </c>
      <c r="AB903" s="238" t="s">
        <v>2273</v>
      </c>
      <c r="AC903" s="238" t="s">
        <v>2273</v>
      </c>
      <c r="AD903" s="238" t="s">
        <v>2273</v>
      </c>
      <c r="AE903" s="238" t="s">
        <v>2273</v>
      </c>
      <c r="AF903" s="238" t="s">
        <v>2273</v>
      </c>
      <c r="AG903" s="238" t="s">
        <v>2273</v>
      </c>
      <c r="AH903" s="238" t="s">
        <v>2273</v>
      </c>
      <c r="AI903" s="238" t="s">
        <v>2273</v>
      </c>
      <c r="AJ903" s="238" t="s">
        <v>2273</v>
      </c>
      <c r="AK903" s="238" t="s">
        <v>2273</v>
      </c>
      <c r="AL903" s="238" t="s">
        <v>2273</v>
      </c>
      <c r="AM903" s="238" t="s">
        <v>2273</v>
      </c>
      <c r="AN903" s="238" t="s">
        <v>2273</v>
      </c>
      <c r="AO903" s="238" t="s">
        <v>2273</v>
      </c>
      <c r="AP903" s="238" t="s">
        <v>2273</v>
      </c>
      <c r="AQ903" s="238" t="s">
        <v>2273</v>
      </c>
      <c r="AR903" s="238" t="s">
        <v>2273</v>
      </c>
      <c r="AS903" s="238" t="s">
        <v>2273</v>
      </c>
      <c r="AT903" s="238" t="s">
        <v>2273</v>
      </c>
      <c r="AU903" s="238" t="s">
        <v>2273</v>
      </c>
    </row>
    <row r="904" spans="2:47" ht="147" hidden="1">
      <c r="B904" s="239" t="s">
        <v>5063</v>
      </c>
      <c r="C904" s="240" t="s">
        <v>5064</v>
      </c>
      <c r="D904" s="240" t="s">
        <v>2483</v>
      </c>
      <c r="E904" s="240" t="s">
        <v>2433</v>
      </c>
      <c r="F904" s="240" t="s">
        <v>3855</v>
      </c>
      <c r="G904" s="240" t="s">
        <v>5065</v>
      </c>
      <c r="H904" s="240" t="s">
        <v>2520</v>
      </c>
      <c r="I904" s="240" t="s">
        <v>2272</v>
      </c>
      <c r="J904" s="242">
        <v>88.460369999999998</v>
      </c>
      <c r="K904" s="242">
        <v>89.469899999999996</v>
      </c>
      <c r="L904" s="242">
        <v>81.475100000000012</v>
      </c>
      <c r="M904" s="242">
        <v>74.249800000000008</v>
      </c>
      <c r="N904" s="242">
        <v>90.575199999999995</v>
      </c>
      <c r="O904" s="242">
        <v>95.883499999999998</v>
      </c>
      <c r="P904" s="242">
        <v>103.4572</v>
      </c>
      <c r="Q904" s="242">
        <v>132.59710000000001</v>
      </c>
      <c r="R904" s="242">
        <v>164.9932</v>
      </c>
      <c r="S904" s="241">
        <v>162.54689999999999</v>
      </c>
      <c r="T904" s="237">
        <v>166.64020000000002</v>
      </c>
      <c r="U904" s="237">
        <v>167.61</v>
      </c>
      <c r="V904" s="237">
        <v>166.58120000000002</v>
      </c>
      <c r="W904" s="237">
        <v>163.9425</v>
      </c>
      <c r="X904" s="237">
        <v>161.98390000000001</v>
      </c>
      <c r="Y904" s="242" t="s">
        <v>2273</v>
      </c>
      <c r="Z904" s="242" t="s">
        <v>2273</v>
      </c>
      <c r="AA904" s="242" t="s">
        <v>2273</v>
      </c>
      <c r="AB904" s="242" t="s">
        <v>2273</v>
      </c>
      <c r="AC904" s="242" t="s">
        <v>2273</v>
      </c>
      <c r="AD904" s="242" t="s">
        <v>2273</v>
      </c>
      <c r="AE904" s="242" t="s">
        <v>2273</v>
      </c>
      <c r="AF904" s="242" t="s">
        <v>2273</v>
      </c>
      <c r="AG904" s="242" t="s">
        <v>2273</v>
      </c>
      <c r="AH904" s="242" t="s">
        <v>2273</v>
      </c>
      <c r="AI904" s="242" t="s">
        <v>2273</v>
      </c>
      <c r="AJ904" s="242" t="s">
        <v>2273</v>
      </c>
      <c r="AK904" s="242" t="s">
        <v>2273</v>
      </c>
      <c r="AL904" s="242" t="s">
        <v>2273</v>
      </c>
      <c r="AM904" s="242" t="s">
        <v>2273</v>
      </c>
      <c r="AN904" s="242" t="s">
        <v>2273</v>
      </c>
      <c r="AO904" s="242" t="s">
        <v>2273</v>
      </c>
      <c r="AP904" s="242" t="s">
        <v>2273</v>
      </c>
      <c r="AQ904" s="242" t="s">
        <v>2273</v>
      </c>
      <c r="AR904" s="242" t="s">
        <v>2273</v>
      </c>
      <c r="AS904" s="242" t="s">
        <v>2273</v>
      </c>
      <c r="AT904" s="242" t="s">
        <v>2273</v>
      </c>
      <c r="AU904" s="242" t="s">
        <v>2273</v>
      </c>
    </row>
    <row r="905" spans="2:47" ht="63" hidden="1">
      <c r="B905" s="234" t="s">
        <v>5066</v>
      </c>
      <c r="C905" s="235" t="s">
        <v>5067</v>
      </c>
      <c r="D905" s="235" t="s">
        <v>2268</v>
      </c>
      <c r="E905" s="235" t="s">
        <v>2268</v>
      </c>
      <c r="F905" s="235" t="s">
        <v>2418</v>
      </c>
      <c r="G905" s="235" t="s">
        <v>5068</v>
      </c>
      <c r="H905" s="235" t="s">
        <v>2268</v>
      </c>
      <c r="I905" s="235" t="s">
        <v>2272</v>
      </c>
      <c r="J905" s="236">
        <v>4</v>
      </c>
      <c r="K905" s="236">
        <v>4</v>
      </c>
      <c r="L905" s="236">
        <v>4</v>
      </c>
      <c r="M905" s="236">
        <v>4</v>
      </c>
      <c r="N905" s="236">
        <v>4</v>
      </c>
      <c r="O905" s="236">
        <v>4</v>
      </c>
      <c r="P905" s="236">
        <v>4</v>
      </c>
      <c r="Q905" s="236">
        <v>4</v>
      </c>
      <c r="R905" s="236">
        <v>4.2</v>
      </c>
      <c r="S905" s="236">
        <v>4.4000000000000004</v>
      </c>
      <c r="T905" s="237">
        <v>4.5999999999999996</v>
      </c>
      <c r="U905" s="237">
        <v>4.8</v>
      </c>
      <c r="V905" s="237">
        <v>5</v>
      </c>
      <c r="W905" s="237">
        <v>5</v>
      </c>
      <c r="X905" s="237">
        <v>5</v>
      </c>
      <c r="Y905" s="238" t="s">
        <v>2273</v>
      </c>
      <c r="Z905" s="238" t="s">
        <v>2273</v>
      </c>
      <c r="AA905" s="238" t="s">
        <v>2273</v>
      </c>
      <c r="AB905" s="238" t="s">
        <v>2273</v>
      </c>
      <c r="AC905" s="238" t="s">
        <v>2273</v>
      </c>
      <c r="AD905" s="238" t="s">
        <v>2273</v>
      </c>
      <c r="AE905" s="238" t="s">
        <v>2273</v>
      </c>
      <c r="AF905" s="238" t="s">
        <v>2273</v>
      </c>
      <c r="AG905" s="238" t="s">
        <v>2273</v>
      </c>
      <c r="AH905" s="238" t="s">
        <v>2273</v>
      </c>
      <c r="AI905" s="238" t="s">
        <v>2273</v>
      </c>
      <c r="AJ905" s="238" t="s">
        <v>2273</v>
      </c>
      <c r="AK905" s="238" t="s">
        <v>2273</v>
      </c>
      <c r="AL905" s="238" t="s">
        <v>2273</v>
      </c>
      <c r="AM905" s="238" t="s">
        <v>2273</v>
      </c>
      <c r="AN905" s="238" t="s">
        <v>2273</v>
      </c>
      <c r="AO905" s="238" t="s">
        <v>2273</v>
      </c>
      <c r="AP905" s="238" t="s">
        <v>2273</v>
      </c>
      <c r="AQ905" s="238" t="s">
        <v>2273</v>
      </c>
      <c r="AR905" s="238" t="s">
        <v>2273</v>
      </c>
      <c r="AS905" s="238" t="s">
        <v>2273</v>
      </c>
      <c r="AT905" s="238" t="s">
        <v>2273</v>
      </c>
      <c r="AU905" s="238" t="s">
        <v>2273</v>
      </c>
    </row>
    <row r="906" spans="2:47" ht="31.5" hidden="1">
      <c r="B906" s="239" t="s">
        <v>5069</v>
      </c>
      <c r="C906" s="240" t="s">
        <v>5070</v>
      </c>
      <c r="D906" s="240" t="s">
        <v>2268</v>
      </c>
      <c r="E906" s="240" t="s">
        <v>2268</v>
      </c>
      <c r="F906" s="240" t="s">
        <v>5071</v>
      </c>
      <c r="G906" s="240" t="s">
        <v>5072</v>
      </c>
      <c r="H906" s="240" t="s">
        <v>2268</v>
      </c>
      <c r="I906" s="240" t="s">
        <v>2272</v>
      </c>
      <c r="J906" s="242">
        <v>73.180000000000007</v>
      </c>
      <c r="K906" s="242">
        <v>72.55</v>
      </c>
      <c r="L906" s="242">
        <v>77.34</v>
      </c>
      <c r="M906" s="242">
        <v>79.34</v>
      </c>
      <c r="N906" s="242">
        <v>81.38</v>
      </c>
      <c r="O906" s="242">
        <v>81.27</v>
      </c>
      <c r="P906" s="242">
        <v>79.36</v>
      </c>
      <c r="Q906" s="242" t="s">
        <v>2273</v>
      </c>
      <c r="R906" s="242" t="s">
        <v>2273</v>
      </c>
      <c r="S906" s="242" t="s">
        <v>2273</v>
      </c>
      <c r="T906" s="242" t="s">
        <v>2273</v>
      </c>
      <c r="U906" s="242" t="s">
        <v>2273</v>
      </c>
      <c r="V906" s="242" t="s">
        <v>2273</v>
      </c>
      <c r="W906" s="242" t="s">
        <v>2273</v>
      </c>
      <c r="X906" s="242" t="s">
        <v>2273</v>
      </c>
      <c r="Y906" s="242" t="s">
        <v>2273</v>
      </c>
      <c r="Z906" s="242" t="s">
        <v>2273</v>
      </c>
      <c r="AA906" s="242" t="s">
        <v>2273</v>
      </c>
      <c r="AB906" s="242" t="s">
        <v>2273</v>
      </c>
      <c r="AC906" s="242" t="s">
        <v>2273</v>
      </c>
      <c r="AD906" s="242" t="s">
        <v>2273</v>
      </c>
      <c r="AE906" s="242" t="s">
        <v>2273</v>
      </c>
      <c r="AF906" s="242" t="s">
        <v>2273</v>
      </c>
      <c r="AG906" s="242" t="s">
        <v>2273</v>
      </c>
      <c r="AH906" s="242" t="s">
        <v>2273</v>
      </c>
      <c r="AI906" s="242" t="s">
        <v>2273</v>
      </c>
      <c r="AJ906" s="242" t="s">
        <v>2273</v>
      </c>
      <c r="AK906" s="242" t="s">
        <v>2273</v>
      </c>
      <c r="AL906" s="242" t="s">
        <v>2273</v>
      </c>
      <c r="AM906" s="242" t="s">
        <v>2273</v>
      </c>
      <c r="AN906" s="242" t="s">
        <v>2273</v>
      </c>
      <c r="AO906" s="242" t="s">
        <v>2273</v>
      </c>
      <c r="AP906" s="242" t="s">
        <v>2273</v>
      </c>
      <c r="AQ906" s="242" t="s">
        <v>2273</v>
      </c>
      <c r="AR906" s="242" t="s">
        <v>2273</v>
      </c>
      <c r="AS906" s="242" t="s">
        <v>2273</v>
      </c>
      <c r="AT906" s="242" t="s">
        <v>2273</v>
      </c>
      <c r="AU906" s="242" t="s">
        <v>2273</v>
      </c>
    </row>
    <row r="907" spans="2:47" ht="31.5" hidden="1">
      <c r="B907" s="234" t="s">
        <v>5073</v>
      </c>
      <c r="C907" s="235" t="s">
        <v>5074</v>
      </c>
      <c r="D907" s="235" t="s">
        <v>2268</v>
      </c>
      <c r="E907" s="235" t="s">
        <v>2268</v>
      </c>
      <c r="F907" s="235" t="s">
        <v>5071</v>
      </c>
      <c r="G907" s="235" t="s">
        <v>5075</v>
      </c>
      <c r="H907" s="235" t="s">
        <v>2268</v>
      </c>
      <c r="I907" s="235" t="s">
        <v>2272</v>
      </c>
      <c r="J907" s="238">
        <v>3.7629999999999997E-2</v>
      </c>
      <c r="K907" s="238">
        <v>3.7650000000000003E-2</v>
      </c>
      <c r="L907" s="238">
        <v>4.0469999999999999E-2</v>
      </c>
      <c r="M907" s="238">
        <v>4.1759999999999999E-2</v>
      </c>
      <c r="N907" s="238">
        <v>4.2999999999999997E-2</v>
      </c>
      <c r="O907" s="238">
        <v>4.308E-2</v>
      </c>
      <c r="P907" s="238" t="s">
        <v>2273</v>
      </c>
      <c r="Q907" s="238" t="s">
        <v>2273</v>
      </c>
      <c r="R907" s="238" t="s">
        <v>2273</v>
      </c>
      <c r="S907" s="238" t="s">
        <v>2273</v>
      </c>
      <c r="T907" s="238" t="s">
        <v>2273</v>
      </c>
      <c r="U907" s="238" t="s">
        <v>2273</v>
      </c>
      <c r="V907" s="238" t="s">
        <v>2273</v>
      </c>
      <c r="W907" s="238" t="s">
        <v>2273</v>
      </c>
      <c r="X907" s="238" t="s">
        <v>2273</v>
      </c>
      <c r="Y907" s="238" t="s">
        <v>2273</v>
      </c>
      <c r="Z907" s="238" t="s">
        <v>2273</v>
      </c>
      <c r="AA907" s="238" t="s">
        <v>2273</v>
      </c>
      <c r="AB907" s="238" t="s">
        <v>2273</v>
      </c>
      <c r="AC907" s="238" t="s">
        <v>2273</v>
      </c>
      <c r="AD907" s="238" t="s">
        <v>2273</v>
      </c>
      <c r="AE907" s="238" t="s">
        <v>2273</v>
      </c>
      <c r="AF907" s="238" t="s">
        <v>2273</v>
      </c>
      <c r="AG907" s="238" t="s">
        <v>2273</v>
      </c>
      <c r="AH907" s="238" t="s">
        <v>2273</v>
      </c>
      <c r="AI907" s="238" t="s">
        <v>2273</v>
      </c>
      <c r="AJ907" s="238" t="s">
        <v>2273</v>
      </c>
      <c r="AK907" s="238" t="s">
        <v>2273</v>
      </c>
      <c r="AL907" s="238" t="s">
        <v>2273</v>
      </c>
      <c r="AM907" s="238" t="s">
        <v>2273</v>
      </c>
      <c r="AN907" s="238" t="s">
        <v>2273</v>
      </c>
      <c r="AO907" s="238" t="s">
        <v>2273</v>
      </c>
      <c r="AP907" s="238" t="s">
        <v>2273</v>
      </c>
      <c r="AQ907" s="238" t="s">
        <v>2273</v>
      </c>
      <c r="AR907" s="238" t="s">
        <v>2273</v>
      </c>
      <c r="AS907" s="238" t="s">
        <v>2273</v>
      </c>
      <c r="AT907" s="238" t="s">
        <v>2273</v>
      </c>
      <c r="AU907" s="238" t="s">
        <v>2273</v>
      </c>
    </row>
    <row r="908" spans="2:47" ht="31.5" hidden="1">
      <c r="B908" s="239" t="s">
        <v>5076</v>
      </c>
      <c r="C908" s="240" t="s">
        <v>5077</v>
      </c>
      <c r="D908" s="240" t="s">
        <v>2432</v>
      </c>
      <c r="E908" s="240" t="s">
        <v>2433</v>
      </c>
      <c r="F908" s="240" t="s">
        <v>2544</v>
      </c>
      <c r="G908" s="240" t="s">
        <v>5078</v>
      </c>
      <c r="H908" s="240" t="s">
        <v>2870</v>
      </c>
      <c r="I908" s="240" t="s">
        <v>2272</v>
      </c>
      <c r="J908" s="242">
        <v>1451135.3</v>
      </c>
      <c r="K908" s="242">
        <v>1491072.1</v>
      </c>
      <c r="L908" s="242">
        <v>1544501.9</v>
      </c>
      <c r="M908" s="242">
        <v>1607134.8</v>
      </c>
      <c r="N908" s="242">
        <v>1696740.1</v>
      </c>
      <c r="O908" s="242">
        <v>1730366.9</v>
      </c>
      <c r="P908" s="242">
        <v>1757449.4</v>
      </c>
      <c r="Q908" s="242">
        <v>1739407.2</v>
      </c>
      <c r="R908" s="242">
        <v>1801541.4</v>
      </c>
      <c r="S908" s="241">
        <v>1850627.8</v>
      </c>
      <c r="T908" s="237">
        <v>1884667.2</v>
      </c>
      <c r="U908" s="237">
        <v>1933893.7</v>
      </c>
      <c r="V908" s="237">
        <v>1992174.2</v>
      </c>
      <c r="W908" s="237">
        <v>2047106.9</v>
      </c>
      <c r="X908" s="237">
        <v>2101282.1</v>
      </c>
      <c r="Y908" s="237">
        <v>2157287.1</v>
      </c>
      <c r="Z908" s="237">
        <v>2214435.4</v>
      </c>
      <c r="AA908" s="237">
        <v>2272110.9</v>
      </c>
      <c r="AB908" s="237">
        <v>2329768.9</v>
      </c>
      <c r="AC908" s="237">
        <v>2386935.1</v>
      </c>
      <c r="AD908" s="237">
        <v>2443206.4</v>
      </c>
      <c r="AE908" s="237">
        <v>2498250.2999999998</v>
      </c>
      <c r="AF908" s="237">
        <v>2551805.5</v>
      </c>
      <c r="AG908" s="237">
        <v>2603681.2999999998</v>
      </c>
      <c r="AH908" s="237">
        <v>2653758</v>
      </c>
      <c r="AI908" s="237">
        <v>2701986.7</v>
      </c>
      <c r="AJ908" s="237">
        <v>2748389.5</v>
      </c>
      <c r="AK908" s="237">
        <v>2793059.1</v>
      </c>
      <c r="AL908" s="237">
        <v>2836159.5</v>
      </c>
      <c r="AM908" s="237">
        <v>2877925.1</v>
      </c>
      <c r="AN908" s="237">
        <v>2918661.5</v>
      </c>
      <c r="AO908" s="237">
        <v>2958745.2</v>
      </c>
      <c r="AP908" s="237">
        <v>2998623.2</v>
      </c>
      <c r="AQ908" s="237">
        <v>3038813.8</v>
      </c>
      <c r="AR908" s="237">
        <v>3079906</v>
      </c>
      <c r="AS908" s="237">
        <v>3122559.6</v>
      </c>
      <c r="AT908" s="237">
        <v>3167505.3</v>
      </c>
      <c r="AU908" s="237">
        <v>3215544.8</v>
      </c>
    </row>
    <row r="909" spans="2:47" ht="73.5" hidden="1">
      <c r="B909" s="234" t="s">
        <v>5079</v>
      </c>
      <c r="C909" s="235" t="s">
        <v>5080</v>
      </c>
      <c r="D909" s="235" t="s">
        <v>2483</v>
      </c>
      <c r="E909" s="235" t="s">
        <v>2433</v>
      </c>
      <c r="F909" s="235" t="s">
        <v>2285</v>
      </c>
      <c r="G909" s="235" t="s">
        <v>5081</v>
      </c>
      <c r="H909" s="235" t="s">
        <v>5082</v>
      </c>
      <c r="I909" s="235" t="s">
        <v>2272</v>
      </c>
      <c r="J909" s="236">
        <v>1173.3</v>
      </c>
      <c r="K909" s="236">
        <v>1205.7</v>
      </c>
      <c r="L909" s="236">
        <v>1249.3</v>
      </c>
      <c r="M909" s="236">
        <v>1300.5</v>
      </c>
      <c r="N909" s="236">
        <v>1374.2</v>
      </c>
      <c r="O909" s="236">
        <v>1400.5</v>
      </c>
      <c r="P909" s="236">
        <v>1421.5</v>
      </c>
      <c r="Q909" s="236">
        <v>1407.5</v>
      </c>
      <c r="R909" s="236">
        <v>1457.4</v>
      </c>
      <c r="S909" s="236">
        <v>1496.4</v>
      </c>
      <c r="T909" s="237">
        <v>1523.5</v>
      </c>
      <c r="U909" s="237">
        <v>1563.2</v>
      </c>
      <c r="V909" s="237">
        <v>1610.2</v>
      </c>
      <c r="W909" s="237">
        <v>1654.6</v>
      </c>
      <c r="X909" s="237">
        <v>1698.1</v>
      </c>
      <c r="Y909" s="237">
        <v>1743.2</v>
      </c>
      <c r="Z909" s="237">
        <v>1789.3</v>
      </c>
      <c r="AA909" s="237">
        <v>1835.9</v>
      </c>
      <c r="AB909" s="237">
        <v>1882.5</v>
      </c>
      <c r="AC909" s="237">
        <v>1928.7</v>
      </c>
      <c r="AD909" s="237">
        <v>1974.3</v>
      </c>
      <c r="AE909" s="237">
        <v>2019</v>
      </c>
      <c r="AF909" s="237">
        <v>2062.6</v>
      </c>
      <c r="AG909" s="237">
        <v>2104.9</v>
      </c>
      <c r="AH909" s="237">
        <v>2145.8000000000002</v>
      </c>
      <c r="AI909" s="237">
        <v>2185.3000000000002</v>
      </c>
      <c r="AJ909" s="237">
        <v>2223.4</v>
      </c>
      <c r="AK909" s="237">
        <v>2260.1999999999998</v>
      </c>
      <c r="AL909" s="237">
        <v>2295.6999999999998</v>
      </c>
      <c r="AM909" s="237">
        <v>2330.1999999999998</v>
      </c>
      <c r="AN909" s="237">
        <v>2363.8000000000002</v>
      </c>
      <c r="AO909" s="237">
        <v>2396.8000000000002</v>
      </c>
      <c r="AP909" s="237">
        <v>2429.6</v>
      </c>
      <c r="AQ909" s="237">
        <v>2462.5</v>
      </c>
      <c r="AR909" s="237">
        <v>2496</v>
      </c>
      <c r="AS909" s="237">
        <v>2530.5</v>
      </c>
      <c r="AT909" s="237">
        <v>2566.6</v>
      </c>
      <c r="AU909" s="237">
        <v>2604.9</v>
      </c>
    </row>
    <row r="910" spans="2:47" ht="31.5" hidden="1">
      <c r="B910" s="239" t="s">
        <v>5083</v>
      </c>
      <c r="C910" s="240" t="s">
        <v>5084</v>
      </c>
      <c r="D910" s="240" t="s">
        <v>2268</v>
      </c>
      <c r="E910" s="240" t="s">
        <v>2268</v>
      </c>
      <c r="F910" s="240" t="s">
        <v>2285</v>
      </c>
      <c r="G910" s="240" t="s">
        <v>5085</v>
      </c>
      <c r="H910" s="240" t="s">
        <v>2268</v>
      </c>
      <c r="I910" s="240" t="s">
        <v>2272</v>
      </c>
      <c r="J910" s="242">
        <v>101.694</v>
      </c>
      <c r="K910" s="242">
        <v>106.688</v>
      </c>
      <c r="L910" s="242">
        <v>105.093</v>
      </c>
      <c r="M910" s="242">
        <v>103.76900000000001</v>
      </c>
      <c r="N910" s="242">
        <v>106.917</v>
      </c>
      <c r="O910" s="242">
        <v>108.444</v>
      </c>
      <c r="P910" s="242">
        <v>102.913</v>
      </c>
      <c r="Q910" s="242">
        <v>100.636</v>
      </c>
      <c r="R910" s="242">
        <v>101.16200000000001</v>
      </c>
      <c r="S910" s="241">
        <v>95.3</v>
      </c>
      <c r="T910" s="237">
        <v>100</v>
      </c>
      <c r="U910" s="237">
        <v>99.7</v>
      </c>
      <c r="V910" s="237">
        <v>102.3</v>
      </c>
      <c r="W910" s="237">
        <v>102.1</v>
      </c>
      <c r="X910" s="237">
        <v>100.2</v>
      </c>
      <c r="Y910" s="242" t="s">
        <v>2273</v>
      </c>
      <c r="Z910" s="242" t="s">
        <v>2273</v>
      </c>
      <c r="AA910" s="242" t="s">
        <v>2273</v>
      </c>
      <c r="AB910" s="242" t="s">
        <v>2273</v>
      </c>
      <c r="AC910" s="242" t="s">
        <v>2273</v>
      </c>
      <c r="AD910" s="242" t="s">
        <v>2273</v>
      </c>
      <c r="AE910" s="242" t="s">
        <v>2273</v>
      </c>
      <c r="AF910" s="242" t="s">
        <v>2273</v>
      </c>
      <c r="AG910" s="242" t="s">
        <v>2273</v>
      </c>
      <c r="AH910" s="242" t="s">
        <v>2273</v>
      </c>
      <c r="AI910" s="242" t="s">
        <v>2273</v>
      </c>
      <c r="AJ910" s="242" t="s">
        <v>2273</v>
      </c>
      <c r="AK910" s="242" t="s">
        <v>2273</v>
      </c>
      <c r="AL910" s="242" t="s">
        <v>2273</v>
      </c>
      <c r="AM910" s="242" t="s">
        <v>2273</v>
      </c>
      <c r="AN910" s="242" t="s">
        <v>2273</v>
      </c>
      <c r="AO910" s="242" t="s">
        <v>2273</v>
      </c>
      <c r="AP910" s="242" t="s">
        <v>2273</v>
      </c>
      <c r="AQ910" s="242" t="s">
        <v>2273</v>
      </c>
      <c r="AR910" s="242" t="s">
        <v>2273</v>
      </c>
      <c r="AS910" s="242" t="s">
        <v>2273</v>
      </c>
      <c r="AT910" s="242" t="s">
        <v>2273</v>
      </c>
      <c r="AU910" s="242" t="s">
        <v>2273</v>
      </c>
    </row>
    <row r="911" spans="2:47" ht="31.5" hidden="1">
      <c r="B911" s="234" t="s">
        <v>5086</v>
      </c>
      <c r="C911" s="235" t="s">
        <v>5087</v>
      </c>
      <c r="D911" s="235" t="s">
        <v>2268</v>
      </c>
      <c r="E911" s="235" t="s">
        <v>2268</v>
      </c>
      <c r="F911" s="235" t="s">
        <v>2425</v>
      </c>
      <c r="G911" s="235" t="s">
        <v>5088</v>
      </c>
      <c r="H911" s="235" t="s">
        <v>2268</v>
      </c>
      <c r="I911" s="235" t="s">
        <v>2272</v>
      </c>
      <c r="J911" s="238">
        <v>1.1494040875117406</v>
      </c>
      <c r="K911" s="238">
        <v>4.3657205970076829</v>
      </c>
      <c r="L911" s="238">
        <v>1.6657847708235529</v>
      </c>
      <c r="M911" s="238">
        <v>3.4888516814541637</v>
      </c>
      <c r="N911" s="238">
        <v>2.250652572213907</v>
      </c>
      <c r="O911" s="238">
        <v>3.1825736056664944</v>
      </c>
      <c r="P911" s="238">
        <v>1.4140033247740602</v>
      </c>
      <c r="Q911" s="238">
        <v>2.2659213120763466</v>
      </c>
      <c r="R911" s="238">
        <v>0.80830958148569998</v>
      </c>
      <c r="S911" s="236">
        <v>2.3500072501445368</v>
      </c>
      <c r="T911" s="237">
        <v>2.1179333877611617</v>
      </c>
      <c r="U911" s="237">
        <v>3.1008702050080217</v>
      </c>
      <c r="V911" s="237">
        <v>3.2056212027463671</v>
      </c>
      <c r="W911" s="237">
        <v>3.4037981065444978</v>
      </c>
      <c r="X911" s="237">
        <v>3.1805568600725032</v>
      </c>
      <c r="Y911" s="238" t="s">
        <v>2273</v>
      </c>
      <c r="Z911" s="238" t="s">
        <v>2273</v>
      </c>
      <c r="AA911" s="238" t="s">
        <v>2273</v>
      </c>
      <c r="AB911" s="238" t="s">
        <v>2273</v>
      </c>
      <c r="AC911" s="238" t="s">
        <v>2273</v>
      </c>
      <c r="AD911" s="238" t="s">
        <v>2273</v>
      </c>
      <c r="AE911" s="238" t="s">
        <v>2273</v>
      </c>
      <c r="AF911" s="238" t="s">
        <v>2273</v>
      </c>
      <c r="AG911" s="238" t="s">
        <v>2273</v>
      </c>
      <c r="AH911" s="238" t="s">
        <v>2273</v>
      </c>
      <c r="AI911" s="238" t="s">
        <v>2273</v>
      </c>
      <c r="AJ911" s="238" t="s">
        <v>2273</v>
      </c>
      <c r="AK911" s="238" t="s">
        <v>2273</v>
      </c>
      <c r="AL911" s="238" t="s">
        <v>2273</v>
      </c>
      <c r="AM911" s="238" t="s">
        <v>2273</v>
      </c>
      <c r="AN911" s="238" t="s">
        <v>2273</v>
      </c>
      <c r="AO911" s="238" t="s">
        <v>2273</v>
      </c>
      <c r="AP911" s="238" t="s">
        <v>2273</v>
      </c>
      <c r="AQ911" s="238" t="s">
        <v>2273</v>
      </c>
      <c r="AR911" s="238" t="s">
        <v>2273</v>
      </c>
      <c r="AS911" s="238" t="s">
        <v>2273</v>
      </c>
      <c r="AT911" s="238" t="s">
        <v>2273</v>
      </c>
      <c r="AU911" s="238" t="s">
        <v>2273</v>
      </c>
    </row>
    <row r="912" spans="2:47" ht="21" hidden="1">
      <c r="B912" s="239" t="s">
        <v>5089</v>
      </c>
      <c r="C912" s="240" t="s">
        <v>5090</v>
      </c>
      <c r="D912" s="240" t="s">
        <v>2432</v>
      </c>
      <c r="E912" s="240" t="s">
        <v>2433</v>
      </c>
      <c r="F912" s="240" t="s">
        <v>2434</v>
      </c>
      <c r="G912" s="240" t="s">
        <v>5091</v>
      </c>
      <c r="H912" s="240" t="s">
        <v>2268</v>
      </c>
      <c r="I912" s="240" t="s">
        <v>2272</v>
      </c>
      <c r="J912" s="242">
        <v>115167.7</v>
      </c>
      <c r="K912" s="242">
        <v>120195.6</v>
      </c>
      <c r="L912" s="242">
        <v>122197.8</v>
      </c>
      <c r="M912" s="242">
        <v>126461.1</v>
      </c>
      <c r="N912" s="242">
        <v>129307.3</v>
      </c>
      <c r="O912" s="242">
        <v>133422.6</v>
      </c>
      <c r="P912" s="242">
        <v>135309.20000000001</v>
      </c>
      <c r="Q912" s="242">
        <v>138375.20000000001</v>
      </c>
      <c r="R912" s="242">
        <v>139493.70000000001</v>
      </c>
      <c r="S912" s="241">
        <v>142771.81206349487</v>
      </c>
      <c r="T912" s="237">
        <v>145795.62393949926</v>
      </c>
      <c r="U912" s="237">
        <v>150316.55700244472</v>
      </c>
      <c r="V912" s="237">
        <v>155135.13642495341</v>
      </c>
      <c r="W912" s="237">
        <v>160415.62326117119</v>
      </c>
      <c r="X912" s="237">
        <v>165517.73337143243</v>
      </c>
      <c r="Y912" s="242" t="s">
        <v>2273</v>
      </c>
      <c r="Z912" s="242" t="s">
        <v>2273</v>
      </c>
      <c r="AA912" s="242" t="s">
        <v>2273</v>
      </c>
      <c r="AB912" s="242" t="s">
        <v>2273</v>
      </c>
      <c r="AC912" s="242" t="s">
        <v>2273</v>
      </c>
      <c r="AD912" s="242" t="s">
        <v>2273</v>
      </c>
      <c r="AE912" s="242" t="s">
        <v>2273</v>
      </c>
      <c r="AF912" s="242" t="s">
        <v>2273</v>
      </c>
      <c r="AG912" s="242" t="s">
        <v>2273</v>
      </c>
      <c r="AH912" s="242" t="s">
        <v>2273</v>
      </c>
      <c r="AI912" s="242" t="s">
        <v>2273</v>
      </c>
      <c r="AJ912" s="242" t="s">
        <v>2273</v>
      </c>
      <c r="AK912" s="242" t="s">
        <v>2273</v>
      </c>
      <c r="AL912" s="242" t="s">
        <v>2273</v>
      </c>
      <c r="AM912" s="242" t="s">
        <v>2273</v>
      </c>
      <c r="AN912" s="242" t="s">
        <v>2273</v>
      </c>
      <c r="AO912" s="242" t="s">
        <v>2273</v>
      </c>
      <c r="AP912" s="242" t="s">
        <v>2273</v>
      </c>
      <c r="AQ912" s="242" t="s">
        <v>2273</v>
      </c>
      <c r="AR912" s="242" t="s">
        <v>2273</v>
      </c>
      <c r="AS912" s="242" t="s">
        <v>2273</v>
      </c>
      <c r="AT912" s="242" t="s">
        <v>2273</v>
      </c>
      <c r="AU912" s="242" t="s">
        <v>2273</v>
      </c>
    </row>
    <row r="913" spans="1:47" ht="21" hidden="1">
      <c r="B913" s="234" t="s">
        <v>5092</v>
      </c>
      <c r="C913" s="235" t="s">
        <v>5093</v>
      </c>
      <c r="D913" s="235" t="s">
        <v>2432</v>
      </c>
      <c r="E913" s="235" t="s">
        <v>2433</v>
      </c>
      <c r="F913" s="235" t="s">
        <v>2996</v>
      </c>
      <c r="G913" s="235" t="s">
        <v>5094</v>
      </c>
      <c r="H913" s="235" t="s">
        <v>2870</v>
      </c>
      <c r="I913" s="235" t="s">
        <v>2272</v>
      </c>
      <c r="J913" s="238">
        <v>696514.4</v>
      </c>
      <c r="K913" s="238">
        <v>711110.4</v>
      </c>
      <c r="L913" s="238">
        <v>712775.7</v>
      </c>
      <c r="M913" s="238">
        <v>729684.8</v>
      </c>
      <c r="N913" s="238">
        <v>747783.5</v>
      </c>
      <c r="O913" s="238">
        <v>777515</v>
      </c>
      <c r="P913" s="238">
        <v>779368.1</v>
      </c>
      <c r="Q913" s="238">
        <v>766065.7</v>
      </c>
      <c r="R913" s="238">
        <v>849146.5</v>
      </c>
      <c r="S913" s="236">
        <v>894000.6</v>
      </c>
      <c r="T913" s="237">
        <v>891258.1</v>
      </c>
      <c r="U913" s="237">
        <v>916116.3</v>
      </c>
      <c r="V913" s="237">
        <v>946968.5</v>
      </c>
      <c r="W913" s="237">
        <v>981949.7</v>
      </c>
      <c r="X913" s="237">
        <v>1019700.3</v>
      </c>
      <c r="Y913" s="237">
        <v>1057721.3999999999</v>
      </c>
      <c r="Z913" s="237">
        <v>1096159.8999999999</v>
      </c>
      <c r="AA913" s="237">
        <v>1135152.3999999999</v>
      </c>
      <c r="AB913" s="237">
        <v>1174825.3</v>
      </c>
      <c r="AC913" s="237">
        <v>1215294.7</v>
      </c>
      <c r="AD913" s="237">
        <v>1256666.7</v>
      </c>
      <c r="AE913" s="237">
        <v>1299037</v>
      </c>
      <c r="AF913" s="237">
        <v>1342491.2</v>
      </c>
      <c r="AG913" s="237">
        <v>1387104.7</v>
      </c>
      <c r="AH913" s="237">
        <v>1432942.7</v>
      </c>
      <c r="AI913" s="237">
        <v>1480060.3</v>
      </c>
      <c r="AJ913" s="237">
        <v>1528502</v>
      </c>
      <c r="AK913" s="237">
        <v>1578302.7</v>
      </c>
      <c r="AL913" s="237">
        <v>1629486.6</v>
      </c>
      <c r="AM913" s="237">
        <v>1682067.9</v>
      </c>
      <c r="AN913" s="237">
        <v>1736050.6</v>
      </c>
      <c r="AO913" s="237">
        <v>1791428.5</v>
      </c>
      <c r="AP913" s="237">
        <v>1848185.2</v>
      </c>
      <c r="AQ913" s="237">
        <v>1906294.1</v>
      </c>
      <c r="AR913" s="237">
        <v>1965718.4</v>
      </c>
      <c r="AS913" s="237">
        <v>2026410.9</v>
      </c>
      <c r="AT913" s="237">
        <v>2088314.6</v>
      </c>
      <c r="AU913" s="237">
        <v>2151362</v>
      </c>
    </row>
    <row r="914" spans="1:47" ht="73.5" hidden="1">
      <c r="B914" s="239" t="s">
        <v>5095</v>
      </c>
      <c r="C914" s="240" t="s">
        <v>5096</v>
      </c>
      <c r="D914" s="240" t="s">
        <v>2483</v>
      </c>
      <c r="E914" s="240" t="s">
        <v>2433</v>
      </c>
      <c r="F914" s="240" t="s">
        <v>2285</v>
      </c>
      <c r="G914" s="240" t="s">
        <v>5097</v>
      </c>
      <c r="H914" s="240" t="s">
        <v>5082</v>
      </c>
      <c r="I914" s="240" t="s">
        <v>2272</v>
      </c>
      <c r="J914" s="241">
        <v>682.9</v>
      </c>
      <c r="K914" s="241">
        <v>697.2</v>
      </c>
      <c r="L914" s="241">
        <v>698.9</v>
      </c>
      <c r="M914" s="241">
        <v>715.4</v>
      </c>
      <c r="N914" s="241">
        <v>733.2</v>
      </c>
      <c r="O914" s="241">
        <v>762.3</v>
      </c>
      <c r="P914" s="241">
        <v>764.2</v>
      </c>
      <c r="Q914" s="241">
        <v>751.1</v>
      </c>
      <c r="R914" s="241">
        <v>832.6</v>
      </c>
      <c r="S914" s="241">
        <v>876.5</v>
      </c>
      <c r="T914" s="237">
        <v>873.9</v>
      </c>
      <c r="U914" s="237">
        <v>898.2</v>
      </c>
      <c r="V914" s="237">
        <v>928.5</v>
      </c>
      <c r="W914" s="237">
        <v>962.8</v>
      </c>
      <c r="X914" s="237">
        <v>999.8</v>
      </c>
      <c r="Y914" s="237">
        <v>1037.0999999999999</v>
      </c>
      <c r="Z914" s="237">
        <v>1074.8</v>
      </c>
      <c r="AA914" s="237">
        <v>1113</v>
      </c>
      <c r="AB914" s="237">
        <v>1151.9000000000001</v>
      </c>
      <c r="AC914" s="237">
        <v>1191.5999999999999</v>
      </c>
      <c r="AD914" s="237">
        <v>1232.0999999999999</v>
      </c>
      <c r="AE914" s="237">
        <v>1273.7</v>
      </c>
      <c r="AF914" s="237">
        <v>1316.3</v>
      </c>
      <c r="AG914" s="237">
        <v>1360</v>
      </c>
      <c r="AH914" s="237">
        <v>1405</v>
      </c>
      <c r="AI914" s="237">
        <v>1451.2</v>
      </c>
      <c r="AJ914" s="237">
        <v>1498.7</v>
      </c>
      <c r="AK914" s="237">
        <v>1547.5</v>
      </c>
      <c r="AL914" s="237">
        <v>1597.7</v>
      </c>
      <c r="AM914" s="237">
        <v>1649.2</v>
      </c>
      <c r="AN914" s="237">
        <v>1702.2</v>
      </c>
      <c r="AO914" s="237">
        <v>1756.5</v>
      </c>
      <c r="AP914" s="237">
        <v>1812.1</v>
      </c>
      <c r="AQ914" s="237">
        <v>1869.1</v>
      </c>
      <c r="AR914" s="237">
        <v>1927.3</v>
      </c>
      <c r="AS914" s="237">
        <v>1986.9</v>
      </c>
      <c r="AT914" s="237">
        <v>2047.5</v>
      </c>
      <c r="AU914" s="237">
        <v>2109.4</v>
      </c>
    </row>
    <row r="915" spans="1:47" ht="42">
      <c r="A915" s="225" t="s">
        <v>2875</v>
      </c>
      <c r="B915" s="234" t="s">
        <v>5098</v>
      </c>
      <c r="C915" s="235" t="s">
        <v>5099</v>
      </c>
      <c r="D915" s="235" t="s">
        <v>2268</v>
      </c>
      <c r="E915" s="235" t="s">
        <v>2268</v>
      </c>
      <c r="F915" s="235" t="s">
        <v>2544</v>
      </c>
      <c r="G915" s="235" t="s">
        <v>5100</v>
      </c>
      <c r="H915" s="235" t="s">
        <v>5101</v>
      </c>
      <c r="I915" s="235" t="s">
        <v>2272</v>
      </c>
      <c r="J915" s="238">
        <v>3.165</v>
      </c>
      <c r="K915" s="238">
        <v>3.202</v>
      </c>
      <c r="L915" s="238">
        <v>2.8090000000000002</v>
      </c>
      <c r="M915" s="238">
        <v>2.9470000000000001</v>
      </c>
      <c r="N915" s="238">
        <v>3.16</v>
      </c>
      <c r="O915" s="238">
        <v>2.907</v>
      </c>
      <c r="P915" s="238">
        <v>2.2440000000000002</v>
      </c>
      <c r="Q915" s="238">
        <v>-0.70899999999999996</v>
      </c>
      <c r="R915" s="238">
        <v>4.1449999999999996</v>
      </c>
      <c r="S915" s="236">
        <v>2.6</v>
      </c>
      <c r="T915" s="237">
        <v>1.5</v>
      </c>
      <c r="U915" s="237">
        <v>2.4</v>
      </c>
      <c r="V915" s="237">
        <v>2.8</v>
      </c>
      <c r="W915" s="237">
        <v>2.8</v>
      </c>
      <c r="X915" s="237">
        <v>2.9</v>
      </c>
      <c r="Y915" s="237">
        <v>2.7</v>
      </c>
      <c r="Z915" s="237">
        <v>2.6</v>
      </c>
      <c r="AA915" s="237">
        <v>2.4</v>
      </c>
      <c r="AB915" s="237">
        <v>2.2999999999999998</v>
      </c>
      <c r="AC915" s="237">
        <v>2.2000000000000002</v>
      </c>
      <c r="AD915" s="237">
        <v>2.1</v>
      </c>
      <c r="AE915" s="237">
        <v>2.1</v>
      </c>
      <c r="AF915" s="237">
        <v>2</v>
      </c>
      <c r="AG915" s="237">
        <v>2</v>
      </c>
      <c r="AH915" s="237">
        <v>1.9</v>
      </c>
      <c r="AI915" s="237">
        <v>1.9</v>
      </c>
      <c r="AJ915" s="237">
        <v>1.9</v>
      </c>
      <c r="AK915" s="237">
        <v>1.8</v>
      </c>
      <c r="AL915" s="237">
        <v>1.8</v>
      </c>
      <c r="AM915" s="237">
        <v>1.8</v>
      </c>
      <c r="AN915" s="237">
        <v>1.7</v>
      </c>
      <c r="AO915" s="237">
        <v>1.7</v>
      </c>
      <c r="AP915" s="237">
        <v>1.6</v>
      </c>
      <c r="AQ915" s="237">
        <v>1.6</v>
      </c>
      <c r="AR915" s="237">
        <v>1.5</v>
      </c>
      <c r="AS915" s="237">
        <v>1.5</v>
      </c>
      <c r="AT915" s="237">
        <v>1.4</v>
      </c>
      <c r="AU915" s="237">
        <v>1.3</v>
      </c>
    </row>
    <row r="916" spans="1:47" ht="63" hidden="1">
      <c r="B916" s="239" t="s">
        <v>5102</v>
      </c>
      <c r="C916" s="240" t="s">
        <v>5103</v>
      </c>
      <c r="D916" s="240" t="s">
        <v>2432</v>
      </c>
      <c r="E916" s="240" t="s">
        <v>2433</v>
      </c>
      <c r="F916" s="240" t="s">
        <v>2996</v>
      </c>
      <c r="G916" s="240" t="s">
        <v>5104</v>
      </c>
      <c r="H916" s="240" t="s">
        <v>5105</v>
      </c>
      <c r="I916" s="240" t="s">
        <v>2272</v>
      </c>
      <c r="J916" s="242">
        <v>1562673.6</v>
      </c>
      <c r="K916" s="242">
        <v>1612717.5</v>
      </c>
      <c r="L916" s="242">
        <v>1658020.4</v>
      </c>
      <c r="M916" s="242">
        <v>1706880.2</v>
      </c>
      <c r="N916" s="242">
        <v>1760811.4</v>
      </c>
      <c r="O916" s="242">
        <v>1812005.4</v>
      </c>
      <c r="P916" s="242">
        <v>1852666.4</v>
      </c>
      <c r="Q916" s="242">
        <v>1839523.4</v>
      </c>
      <c r="R916" s="242">
        <v>1915777.4</v>
      </c>
      <c r="S916" s="241">
        <v>1966219</v>
      </c>
      <c r="T916" s="237">
        <v>1995980.9</v>
      </c>
      <c r="U916" s="237">
        <v>2044646.8</v>
      </c>
      <c r="V916" s="237">
        <v>2102504.7000000002</v>
      </c>
      <c r="W916" s="237">
        <v>2160528.6</v>
      </c>
      <c r="X916" s="237">
        <v>2223795.6</v>
      </c>
      <c r="Y916" s="237">
        <v>2284453</v>
      </c>
      <c r="Z916" s="237">
        <v>2342969.7000000002</v>
      </c>
      <c r="AA916" s="237">
        <v>2399770.2000000002</v>
      </c>
      <c r="AB916" s="237">
        <v>2455234.9</v>
      </c>
      <c r="AC916" s="237">
        <v>2509699.5</v>
      </c>
      <c r="AD916" s="237">
        <v>2563455.7000000002</v>
      </c>
      <c r="AE916" s="237">
        <v>2616750.7999999998</v>
      </c>
      <c r="AF916" s="237">
        <v>2669787.6</v>
      </c>
      <c r="AG916" s="237">
        <v>2722724.9</v>
      </c>
      <c r="AH916" s="237">
        <v>2775676.9</v>
      </c>
      <c r="AI916" s="237">
        <v>2828713.6</v>
      </c>
      <c r="AJ916" s="237">
        <v>2881860.6</v>
      </c>
      <c r="AK916" s="237">
        <v>2935099.2</v>
      </c>
      <c r="AL916" s="237">
        <v>2988366.4</v>
      </c>
      <c r="AM916" s="237">
        <v>3041555</v>
      </c>
      <c r="AN916" s="237">
        <v>3094513.2</v>
      </c>
      <c r="AO916" s="237">
        <v>3147045.1</v>
      </c>
      <c r="AP916" s="237">
        <v>3198910.3</v>
      </c>
      <c r="AQ916" s="237">
        <v>3249824.3</v>
      </c>
      <c r="AR916" s="237">
        <v>3299458.1</v>
      </c>
      <c r="AS916" s="237">
        <v>3347438.4</v>
      </c>
      <c r="AT916" s="237">
        <v>3393347.7</v>
      </c>
      <c r="AU916" s="237">
        <v>3436723.9</v>
      </c>
    </row>
    <row r="917" spans="1:47" ht="73.5" hidden="1">
      <c r="B917" s="234" t="s">
        <v>5106</v>
      </c>
      <c r="C917" s="235" t="s">
        <v>5107</v>
      </c>
      <c r="D917" s="235" t="s">
        <v>3535</v>
      </c>
      <c r="E917" s="235" t="s">
        <v>2433</v>
      </c>
      <c r="F917" s="235" t="s">
        <v>2285</v>
      </c>
      <c r="G917" s="235" t="s">
        <v>5108</v>
      </c>
      <c r="H917" s="235" t="s">
        <v>5082</v>
      </c>
      <c r="I917" s="235" t="s">
        <v>2272</v>
      </c>
      <c r="J917" s="236">
        <v>1723</v>
      </c>
      <c r="K917" s="236">
        <v>1778</v>
      </c>
      <c r="L917" s="236">
        <v>1828</v>
      </c>
      <c r="M917" s="236">
        <v>1882</v>
      </c>
      <c r="N917" s="236">
        <v>1941</v>
      </c>
      <c r="O917" s="236">
        <v>1998</v>
      </c>
      <c r="P917" s="236">
        <v>2042</v>
      </c>
      <c r="Q917" s="236">
        <v>2028</v>
      </c>
      <c r="R917" s="236">
        <v>2112</v>
      </c>
      <c r="S917" s="236">
        <v>2168</v>
      </c>
      <c r="T917" s="237">
        <v>2200</v>
      </c>
      <c r="U917" s="237">
        <v>2254</v>
      </c>
      <c r="V917" s="237">
        <v>2318</v>
      </c>
      <c r="W917" s="237">
        <v>2382</v>
      </c>
      <c r="X917" s="237">
        <v>2451</v>
      </c>
      <c r="Y917" s="237">
        <v>2518</v>
      </c>
      <c r="Z917" s="237">
        <v>2583</v>
      </c>
      <c r="AA917" s="237">
        <v>2645</v>
      </c>
      <c r="AB917" s="237">
        <v>2707</v>
      </c>
      <c r="AC917" s="237">
        <v>2767</v>
      </c>
      <c r="AD917" s="237">
        <v>2826</v>
      </c>
      <c r="AE917" s="237">
        <v>2885</v>
      </c>
      <c r="AF917" s="237">
        <v>2943</v>
      </c>
      <c r="AG917" s="237">
        <v>3001</v>
      </c>
      <c r="AH917" s="237">
        <v>3060</v>
      </c>
      <c r="AI917" s="237">
        <v>3118</v>
      </c>
      <c r="AJ917" s="237">
        <v>3177</v>
      </c>
      <c r="AK917" s="237">
        <v>3236</v>
      </c>
      <c r="AL917" s="237">
        <v>3294</v>
      </c>
      <c r="AM917" s="237">
        <v>3353</v>
      </c>
      <c r="AN917" s="237">
        <v>3411</v>
      </c>
      <c r="AO917" s="237">
        <v>3469</v>
      </c>
      <c r="AP917" s="237">
        <v>3526</v>
      </c>
      <c r="AQ917" s="237">
        <v>3583</v>
      </c>
      <c r="AR917" s="237">
        <v>3637</v>
      </c>
      <c r="AS917" s="237">
        <v>3690</v>
      </c>
      <c r="AT917" s="237">
        <v>3741</v>
      </c>
      <c r="AU917" s="237">
        <v>3789</v>
      </c>
    </row>
    <row r="918" spans="1:47" ht="105" hidden="1">
      <c r="B918" s="239" t="s">
        <v>5109</v>
      </c>
      <c r="C918" s="240" t="s">
        <v>5110</v>
      </c>
      <c r="D918" s="240" t="s">
        <v>2483</v>
      </c>
      <c r="E918" s="240" t="s">
        <v>2433</v>
      </c>
      <c r="F918" s="240" t="s">
        <v>2285</v>
      </c>
      <c r="G918" s="240" t="s">
        <v>5111</v>
      </c>
      <c r="H918" s="240" t="s">
        <v>5112</v>
      </c>
      <c r="I918" s="240" t="s">
        <v>2272</v>
      </c>
      <c r="J918" s="241">
        <v>1252.7</v>
      </c>
      <c r="K918" s="241">
        <v>1292.9000000000001</v>
      </c>
      <c r="L918" s="241">
        <v>1329.2</v>
      </c>
      <c r="M918" s="241">
        <v>1368.3</v>
      </c>
      <c r="N918" s="241">
        <v>1411.6</v>
      </c>
      <c r="O918" s="241">
        <v>1452.6</v>
      </c>
      <c r="P918" s="241">
        <v>1485.2</v>
      </c>
      <c r="Q918" s="241">
        <v>1474.7</v>
      </c>
      <c r="R918" s="241">
        <v>1535.8</v>
      </c>
      <c r="S918" s="241">
        <v>1576.3</v>
      </c>
      <c r="T918" s="237">
        <v>1600.1</v>
      </c>
      <c r="U918" s="237">
        <v>1639.1</v>
      </c>
      <c r="V918" s="237">
        <v>1685.5</v>
      </c>
      <c r="W918" s="237">
        <v>1732</v>
      </c>
      <c r="X918" s="237">
        <v>1782.7</v>
      </c>
      <c r="Y918" s="237">
        <v>1831.4</v>
      </c>
      <c r="Z918" s="237">
        <v>1878.3</v>
      </c>
      <c r="AA918" s="237">
        <v>1923.8</v>
      </c>
      <c r="AB918" s="237">
        <v>1968.3</v>
      </c>
      <c r="AC918" s="237">
        <v>2011.9</v>
      </c>
      <c r="AD918" s="237">
        <v>2055</v>
      </c>
      <c r="AE918" s="237">
        <v>2097.8000000000002</v>
      </c>
      <c r="AF918" s="237">
        <v>2140.3000000000002</v>
      </c>
      <c r="AG918" s="237">
        <v>2182.6999999999998</v>
      </c>
      <c r="AH918" s="237">
        <v>2225.1999999999998</v>
      </c>
      <c r="AI918" s="237">
        <v>2267.6999999999998</v>
      </c>
      <c r="AJ918" s="237">
        <v>2310.3000000000002</v>
      </c>
      <c r="AK918" s="237">
        <v>2353</v>
      </c>
      <c r="AL918" s="237">
        <v>2395.6999999999998</v>
      </c>
      <c r="AM918" s="237">
        <v>2438.3000000000002</v>
      </c>
      <c r="AN918" s="237">
        <v>2480.8000000000002</v>
      </c>
      <c r="AO918" s="237">
        <v>2522.9</v>
      </c>
      <c r="AP918" s="237">
        <v>2564.5</v>
      </c>
      <c r="AQ918" s="237">
        <v>2605.3000000000002</v>
      </c>
      <c r="AR918" s="237">
        <v>2645.1</v>
      </c>
      <c r="AS918" s="237">
        <v>2683.5</v>
      </c>
      <c r="AT918" s="237">
        <v>2720.3</v>
      </c>
      <c r="AU918" s="237">
        <v>2755.1</v>
      </c>
    </row>
    <row r="919" spans="1:47" ht="21" hidden="1">
      <c r="B919" s="234" t="s">
        <v>5113</v>
      </c>
      <c r="C919" s="235" t="s">
        <v>5114</v>
      </c>
      <c r="D919" s="235" t="s">
        <v>2483</v>
      </c>
      <c r="E919" s="235" t="s">
        <v>2268</v>
      </c>
      <c r="F919" s="235" t="s">
        <v>2285</v>
      </c>
      <c r="G919" s="235" t="s">
        <v>5115</v>
      </c>
      <c r="H919" s="235" t="s">
        <v>5116</v>
      </c>
      <c r="I919" s="235" t="s">
        <v>2272</v>
      </c>
      <c r="J919" s="236">
        <v>25005.744100501041</v>
      </c>
      <c r="K919" s="236">
        <v>25571.836825855327</v>
      </c>
      <c r="L919" s="236">
        <v>26065.211654354658</v>
      </c>
      <c r="M919" s="236">
        <v>26668.282204110415</v>
      </c>
      <c r="N919" s="236">
        <v>27403.204623244332</v>
      </c>
      <c r="O919" s="236">
        <v>28109.745602266816</v>
      </c>
      <c r="P919" s="236">
        <v>28670.102454494703</v>
      </c>
      <c r="Q919" s="236">
        <v>28444.27806654925</v>
      </c>
      <c r="R919" s="236">
        <v>29631.698968756242</v>
      </c>
      <c r="S919" s="236">
        <v>30420.298969911441</v>
      </c>
      <c r="T919" s="237">
        <v>30899.694379010314</v>
      </c>
      <c r="U919" s="237">
        <v>31678.840587460982</v>
      </c>
      <c r="V919" s="237">
        <v>32607.71051384266</v>
      </c>
      <c r="W919" s="237">
        <v>33546.321133933219</v>
      </c>
      <c r="X919" s="237">
        <v>34574.901008783563</v>
      </c>
      <c r="Y919" s="237">
        <v>35572.857244994535</v>
      </c>
      <c r="Z919" s="237">
        <v>36547.759400496296</v>
      </c>
      <c r="AA919" s="237">
        <v>37508.441970627922</v>
      </c>
      <c r="AB919" s="237">
        <v>38463.105024348573</v>
      </c>
      <c r="AC919" s="237">
        <v>39418.659497657216</v>
      </c>
      <c r="AD919" s="237">
        <v>40381.57056034456</v>
      </c>
      <c r="AE919" s="237">
        <v>41358.258241889511</v>
      </c>
      <c r="AF919" s="237">
        <v>42354.467661454357</v>
      </c>
      <c r="AG919" s="237">
        <v>43373.20005251767</v>
      </c>
      <c r="AH919" s="237">
        <v>44416.434820645758</v>
      </c>
      <c r="AI919" s="237">
        <v>45486.107925988625</v>
      </c>
      <c r="AJ919" s="237">
        <v>46583.251462965156</v>
      </c>
      <c r="AK919" s="237">
        <v>47708.286940099482</v>
      </c>
      <c r="AL919" s="237">
        <v>48861.110163739097</v>
      </c>
      <c r="AM919" s="237">
        <v>50039.751833217233</v>
      </c>
      <c r="AN919" s="237">
        <v>51242.66375548012</v>
      </c>
      <c r="AO919" s="237">
        <v>52469.736566568368</v>
      </c>
      <c r="AP919" s="237">
        <v>53718.826332635697</v>
      </c>
      <c r="AQ919" s="237">
        <v>54987.304781098348</v>
      </c>
      <c r="AR919" s="237">
        <v>56273.061097588863</v>
      </c>
      <c r="AS919" s="237">
        <v>57573.027530648644</v>
      </c>
      <c r="AT919" s="237">
        <v>58882.275048511088</v>
      </c>
      <c r="AU919" s="237">
        <v>60193.462097325712</v>
      </c>
    </row>
    <row r="920" spans="1:47" ht="21" hidden="1">
      <c r="B920" s="239" t="s">
        <v>5117</v>
      </c>
      <c r="C920" s="240" t="s">
        <v>5118</v>
      </c>
      <c r="D920" s="240" t="s">
        <v>2432</v>
      </c>
      <c r="E920" s="240" t="s">
        <v>2433</v>
      </c>
      <c r="F920" s="240" t="s">
        <v>2996</v>
      </c>
      <c r="G920" s="240" t="s">
        <v>5119</v>
      </c>
      <c r="H920" s="240" t="s">
        <v>2870</v>
      </c>
      <c r="I920" s="240" t="s">
        <v>2272</v>
      </c>
      <c r="J920" s="242">
        <v>231036</v>
      </c>
      <c r="K920" s="242">
        <v>240900.7</v>
      </c>
      <c r="L920" s="242">
        <v>250087.9</v>
      </c>
      <c r="M920" s="242">
        <v>261162.3</v>
      </c>
      <c r="N920" s="242">
        <v>271428.59999999998</v>
      </c>
      <c r="O920" s="242">
        <v>285892.59999999998</v>
      </c>
      <c r="P920" s="242">
        <v>304189.90000000002</v>
      </c>
      <c r="Q920" s="242">
        <v>319677.8</v>
      </c>
      <c r="R920" s="242">
        <v>337684.6</v>
      </c>
      <c r="S920" s="241">
        <v>350178.9</v>
      </c>
      <c r="T920" s="237">
        <v>362435.2</v>
      </c>
      <c r="U920" s="237">
        <v>375845.3</v>
      </c>
      <c r="V920" s="237">
        <v>391255</v>
      </c>
      <c r="W920" s="237">
        <v>406905.2</v>
      </c>
      <c r="X920" s="237">
        <v>423995.2</v>
      </c>
      <c r="Y920" s="237">
        <v>439334</v>
      </c>
      <c r="Z920" s="237">
        <v>453123</v>
      </c>
      <c r="AA920" s="237">
        <v>465555.4</v>
      </c>
      <c r="AB920" s="237">
        <v>476816</v>
      </c>
      <c r="AC920" s="237">
        <v>487081.3</v>
      </c>
      <c r="AD920" s="237">
        <v>496519.3</v>
      </c>
      <c r="AE920" s="237">
        <v>505290</v>
      </c>
      <c r="AF920" s="237">
        <v>513544.7</v>
      </c>
      <c r="AG920" s="237">
        <v>521426.7</v>
      </c>
      <c r="AH920" s="237">
        <v>529070.69999999995</v>
      </c>
      <c r="AI920" s="237">
        <v>536603.4</v>
      </c>
      <c r="AJ920" s="237">
        <v>544142.69999999995</v>
      </c>
      <c r="AK920" s="237">
        <v>551798.6</v>
      </c>
      <c r="AL920" s="237">
        <v>559672.6</v>
      </c>
      <c r="AM920" s="237">
        <v>567857.9</v>
      </c>
      <c r="AN920" s="237">
        <v>576439.30000000005</v>
      </c>
      <c r="AO920" s="237">
        <v>585493.19999999995</v>
      </c>
      <c r="AP920" s="237">
        <v>595088</v>
      </c>
      <c r="AQ920" s="237">
        <v>605283.5</v>
      </c>
      <c r="AR920" s="237">
        <v>616131.1</v>
      </c>
      <c r="AS920" s="237">
        <v>627674.1</v>
      </c>
      <c r="AT920" s="237">
        <v>639947.4</v>
      </c>
      <c r="AU920" s="237">
        <v>652977.5</v>
      </c>
    </row>
    <row r="921" spans="1:47" ht="73.5" hidden="1">
      <c r="B921" s="234" t="s">
        <v>5120</v>
      </c>
      <c r="C921" s="235" t="s">
        <v>5121</v>
      </c>
      <c r="D921" s="235" t="s">
        <v>2483</v>
      </c>
      <c r="E921" s="235" t="s">
        <v>2433</v>
      </c>
      <c r="F921" s="235" t="s">
        <v>2285</v>
      </c>
      <c r="G921" s="235" t="s">
        <v>5122</v>
      </c>
      <c r="H921" s="235" t="s">
        <v>5082</v>
      </c>
      <c r="I921" s="235" t="s">
        <v>2272</v>
      </c>
      <c r="J921" s="236">
        <v>182.4</v>
      </c>
      <c r="K921" s="236">
        <v>190.2</v>
      </c>
      <c r="L921" s="236">
        <v>197.5</v>
      </c>
      <c r="M921" s="236">
        <v>206.2</v>
      </c>
      <c r="N921" s="236">
        <v>214.3</v>
      </c>
      <c r="O921" s="236">
        <v>225.7</v>
      </c>
      <c r="P921" s="236">
        <v>240.2</v>
      </c>
      <c r="Q921" s="236">
        <v>252.4</v>
      </c>
      <c r="R921" s="236">
        <v>266.60000000000002</v>
      </c>
      <c r="S921" s="236">
        <v>276.5</v>
      </c>
      <c r="T921" s="237">
        <v>286.2</v>
      </c>
      <c r="U921" s="237">
        <v>296.8</v>
      </c>
      <c r="V921" s="237">
        <v>308.89999999999998</v>
      </c>
      <c r="W921" s="237">
        <v>321.3</v>
      </c>
      <c r="X921" s="237">
        <v>334.8</v>
      </c>
      <c r="Y921" s="237">
        <v>346.9</v>
      </c>
      <c r="Z921" s="237">
        <v>357.8</v>
      </c>
      <c r="AA921" s="237">
        <v>367.6</v>
      </c>
      <c r="AB921" s="237">
        <v>376.5</v>
      </c>
      <c r="AC921" s="237">
        <v>384.6</v>
      </c>
      <c r="AD921" s="237">
        <v>392.1</v>
      </c>
      <c r="AE921" s="237">
        <v>399</v>
      </c>
      <c r="AF921" s="237">
        <v>405.5</v>
      </c>
      <c r="AG921" s="237">
        <v>411.7</v>
      </c>
      <c r="AH921" s="237">
        <v>417.8</v>
      </c>
      <c r="AI921" s="237">
        <v>423.7</v>
      </c>
      <c r="AJ921" s="237">
        <v>429.7</v>
      </c>
      <c r="AK921" s="237">
        <v>435.7</v>
      </c>
      <c r="AL921" s="237">
        <v>441.9</v>
      </c>
      <c r="AM921" s="237">
        <v>448.4</v>
      </c>
      <c r="AN921" s="237">
        <v>455.2</v>
      </c>
      <c r="AO921" s="237">
        <v>462.3</v>
      </c>
      <c r="AP921" s="237">
        <v>469.9</v>
      </c>
      <c r="AQ921" s="237">
        <v>477.9</v>
      </c>
      <c r="AR921" s="237">
        <v>486.5</v>
      </c>
      <c r="AS921" s="237">
        <v>495.6</v>
      </c>
      <c r="AT921" s="237">
        <v>505.3</v>
      </c>
      <c r="AU921" s="237">
        <v>515.6</v>
      </c>
    </row>
    <row r="922" spans="1:47" ht="21" hidden="1">
      <c r="B922" s="239" t="s">
        <v>5123</v>
      </c>
      <c r="C922" s="240" t="s">
        <v>5124</v>
      </c>
      <c r="D922" s="240" t="s">
        <v>2432</v>
      </c>
      <c r="E922" s="240" t="s">
        <v>2433</v>
      </c>
      <c r="F922" s="240" t="s">
        <v>2996</v>
      </c>
      <c r="G922" s="240" t="s">
        <v>5125</v>
      </c>
      <c r="H922" s="240" t="s">
        <v>2870</v>
      </c>
      <c r="I922" s="240" t="s">
        <v>2272</v>
      </c>
      <c r="J922" s="242">
        <v>442805.6</v>
      </c>
      <c r="K922" s="242">
        <v>456558.4</v>
      </c>
      <c r="L922" s="242">
        <v>481001.7</v>
      </c>
      <c r="M922" s="242">
        <v>512634.5</v>
      </c>
      <c r="N922" s="242">
        <v>562777</v>
      </c>
      <c r="O922" s="242">
        <v>550387.1</v>
      </c>
      <c r="P922" s="242">
        <v>538653.5</v>
      </c>
      <c r="Q922" s="242">
        <v>557726.6</v>
      </c>
      <c r="R922" s="242">
        <v>573143.6</v>
      </c>
      <c r="S922" s="241">
        <v>566027.19999999995</v>
      </c>
      <c r="T922" s="237">
        <v>575813.6</v>
      </c>
      <c r="U922" s="237">
        <v>589747.69999999995</v>
      </c>
      <c r="V922" s="237">
        <v>606910.19999999995</v>
      </c>
      <c r="W922" s="237">
        <v>623483.19999999995</v>
      </c>
      <c r="X922" s="237">
        <v>638922.6</v>
      </c>
      <c r="Y922" s="237">
        <v>653830.19999999995</v>
      </c>
      <c r="Z922" s="237">
        <v>668694.9</v>
      </c>
      <c r="AA922" s="237">
        <v>683934.5</v>
      </c>
      <c r="AB922" s="237">
        <v>699896</v>
      </c>
      <c r="AC922" s="237">
        <v>716855.1</v>
      </c>
      <c r="AD922" s="237">
        <v>735017</v>
      </c>
      <c r="AE922" s="237">
        <v>754515.6</v>
      </c>
      <c r="AF922" s="237">
        <v>775413.9</v>
      </c>
      <c r="AG922" s="237">
        <v>797704.1</v>
      </c>
      <c r="AH922" s="237">
        <v>821307.1</v>
      </c>
      <c r="AI922" s="237">
        <v>846073.2</v>
      </c>
      <c r="AJ922" s="237">
        <v>871781.6</v>
      </c>
      <c r="AK922" s="237">
        <v>898140.4</v>
      </c>
      <c r="AL922" s="237">
        <v>924786.8</v>
      </c>
      <c r="AM922" s="237">
        <v>951287.2</v>
      </c>
      <c r="AN922" s="237">
        <v>977136.9</v>
      </c>
      <c r="AO922" s="237">
        <v>1001760.2</v>
      </c>
      <c r="AP922" s="237">
        <v>1024510.5</v>
      </c>
      <c r="AQ922" s="237">
        <v>1044670.2</v>
      </c>
      <c r="AR922" s="237">
        <v>1061450.8999999999</v>
      </c>
      <c r="AS922" s="237">
        <v>1073992.8</v>
      </c>
      <c r="AT922" s="237">
        <v>1081365.7</v>
      </c>
      <c r="AU922" s="237">
        <v>1082568</v>
      </c>
    </row>
    <row r="923" spans="1:47" ht="73.5" hidden="1">
      <c r="B923" s="234" t="s">
        <v>5126</v>
      </c>
      <c r="C923" s="235" t="s">
        <v>5127</v>
      </c>
      <c r="D923" s="235" t="s">
        <v>2483</v>
      </c>
      <c r="E923" s="235" t="s">
        <v>2433</v>
      </c>
      <c r="F923" s="235" t="s">
        <v>2285</v>
      </c>
      <c r="G923" s="235" t="s">
        <v>5128</v>
      </c>
      <c r="H923" s="235" t="s">
        <v>5082</v>
      </c>
      <c r="I923" s="235" t="s">
        <v>2272</v>
      </c>
      <c r="J923" s="236">
        <v>376.7</v>
      </c>
      <c r="K923" s="236">
        <v>389.1</v>
      </c>
      <c r="L923" s="236">
        <v>411.6</v>
      </c>
      <c r="M923" s="236">
        <v>437.4</v>
      </c>
      <c r="N923" s="236">
        <v>484.9</v>
      </c>
      <c r="O923" s="236">
        <v>478.3</v>
      </c>
      <c r="P923" s="236">
        <v>470.1</v>
      </c>
      <c r="Q923" s="236">
        <v>478.2</v>
      </c>
      <c r="R923" s="236">
        <v>488.8</v>
      </c>
      <c r="S923" s="236">
        <v>487.9</v>
      </c>
      <c r="T923" s="237">
        <v>490.8</v>
      </c>
      <c r="U923" s="237">
        <v>501.7</v>
      </c>
      <c r="V923" s="237">
        <v>516.1</v>
      </c>
      <c r="W923" s="237">
        <v>529.70000000000005</v>
      </c>
      <c r="X923" s="237">
        <v>538.9</v>
      </c>
      <c r="Y923" s="237">
        <v>552.29999999999995</v>
      </c>
      <c r="Z923" s="237">
        <v>565.79999999999995</v>
      </c>
      <c r="AA923" s="237">
        <v>579.6</v>
      </c>
      <c r="AB923" s="237">
        <v>594.1</v>
      </c>
      <c r="AC923" s="237">
        <v>609.5</v>
      </c>
      <c r="AD923" s="237">
        <v>625.9</v>
      </c>
      <c r="AE923" s="237">
        <v>643.5</v>
      </c>
      <c r="AF923" s="237">
        <v>662.4</v>
      </c>
      <c r="AG923" s="237">
        <v>682.4</v>
      </c>
      <c r="AH923" s="237">
        <v>703.6</v>
      </c>
      <c r="AI923" s="237">
        <v>725.8</v>
      </c>
      <c r="AJ923" s="237">
        <v>748.8</v>
      </c>
      <c r="AK923" s="237">
        <v>772.4</v>
      </c>
      <c r="AL923" s="237">
        <v>796.3</v>
      </c>
      <c r="AM923" s="237">
        <v>820.1</v>
      </c>
      <c r="AN923" s="237">
        <v>843.5</v>
      </c>
      <c r="AO923" s="237">
        <v>865.8</v>
      </c>
      <c r="AP923" s="237">
        <v>886.6</v>
      </c>
      <c r="AQ923" s="237">
        <v>905.3</v>
      </c>
      <c r="AR923" s="237">
        <v>921.1</v>
      </c>
      <c r="AS923" s="237">
        <v>933.4</v>
      </c>
      <c r="AT923" s="237">
        <v>941.4</v>
      </c>
      <c r="AU923" s="237">
        <v>944.2</v>
      </c>
    </row>
    <row r="924" spans="1:47" ht="21" hidden="1">
      <c r="B924" s="239" t="s">
        <v>5129</v>
      </c>
      <c r="C924" s="240" t="s">
        <v>5130</v>
      </c>
      <c r="D924" s="240" t="s">
        <v>2432</v>
      </c>
      <c r="E924" s="240" t="s">
        <v>2433</v>
      </c>
      <c r="F924" s="240" t="s">
        <v>2996</v>
      </c>
      <c r="G924" s="240" t="s">
        <v>5131</v>
      </c>
      <c r="H924" s="240" t="s">
        <v>2870</v>
      </c>
      <c r="I924" s="240" t="s">
        <v>2272</v>
      </c>
      <c r="J924" s="242">
        <v>579538.30000000005</v>
      </c>
      <c r="K924" s="242">
        <v>586858.9</v>
      </c>
      <c r="L924" s="242">
        <v>599257.19999999995</v>
      </c>
      <c r="M924" s="242">
        <v>630266.6</v>
      </c>
      <c r="N924" s="242">
        <v>686089.1</v>
      </c>
      <c r="O924" s="242">
        <v>697841.1</v>
      </c>
      <c r="P924" s="242">
        <v>684516.7</v>
      </c>
      <c r="Q924" s="242">
        <v>663103.30000000005</v>
      </c>
      <c r="R924" s="242">
        <v>729825</v>
      </c>
      <c r="S924" s="241">
        <v>770329.5</v>
      </c>
      <c r="T924" s="237">
        <v>783944.4</v>
      </c>
      <c r="U924" s="237">
        <v>809363.2</v>
      </c>
      <c r="V924" s="237">
        <v>840638</v>
      </c>
      <c r="W924" s="237">
        <v>872528</v>
      </c>
      <c r="X924" s="237">
        <v>901186.7</v>
      </c>
      <c r="Y924" s="237">
        <v>934555.5</v>
      </c>
      <c r="Z924" s="237">
        <v>971625.6</v>
      </c>
      <c r="AA924" s="237">
        <v>1011493.1</v>
      </c>
      <c r="AB924" s="237">
        <v>1053359.3</v>
      </c>
      <c r="AC924" s="237">
        <v>1096530.3</v>
      </c>
      <c r="AD924" s="237">
        <v>1140417.3999999999</v>
      </c>
      <c r="AE924" s="237">
        <v>1184536.5</v>
      </c>
      <c r="AF924" s="237">
        <v>1228509.1000000001</v>
      </c>
      <c r="AG924" s="237">
        <v>1272061.1000000001</v>
      </c>
      <c r="AH924" s="237">
        <v>1315023.8</v>
      </c>
      <c r="AI924" s="237">
        <v>1357333.4</v>
      </c>
      <c r="AJ924" s="237">
        <v>1399030.9</v>
      </c>
      <c r="AK924" s="237">
        <v>1440262.6</v>
      </c>
      <c r="AL924" s="237">
        <v>1481279.6</v>
      </c>
      <c r="AM924" s="237">
        <v>1522438</v>
      </c>
      <c r="AN924" s="237">
        <v>1564198.9</v>
      </c>
      <c r="AO924" s="237">
        <v>1607128.6</v>
      </c>
      <c r="AP924" s="237">
        <v>1651898.1</v>
      </c>
      <c r="AQ924" s="237">
        <v>1699283.6</v>
      </c>
      <c r="AR924" s="237">
        <v>1750166.2</v>
      </c>
      <c r="AS924" s="237">
        <v>1805532</v>
      </c>
      <c r="AT924" s="237">
        <v>1866472.2</v>
      </c>
      <c r="AU924" s="237">
        <v>1934182.8</v>
      </c>
    </row>
    <row r="925" spans="1:47" ht="73.5" hidden="1">
      <c r="B925" s="234" t="s">
        <v>5132</v>
      </c>
      <c r="C925" s="235" t="s">
        <v>5133</v>
      </c>
      <c r="D925" s="235" t="s">
        <v>2483</v>
      </c>
      <c r="E925" s="235" t="s">
        <v>2433</v>
      </c>
      <c r="F925" s="235" t="s">
        <v>2285</v>
      </c>
      <c r="G925" s="235" t="s">
        <v>5134</v>
      </c>
      <c r="H925" s="235" t="s">
        <v>5082</v>
      </c>
      <c r="I925" s="235" t="s">
        <v>2272</v>
      </c>
      <c r="J925" s="236">
        <v>604.79999999999995</v>
      </c>
      <c r="K925" s="236">
        <v>612.4</v>
      </c>
      <c r="L925" s="236">
        <v>625.29999999999995</v>
      </c>
      <c r="M925" s="236">
        <v>657.7</v>
      </c>
      <c r="N925" s="236">
        <v>716</v>
      </c>
      <c r="O925" s="236">
        <v>728.2</v>
      </c>
      <c r="P925" s="236">
        <v>714.3</v>
      </c>
      <c r="Q925" s="236">
        <v>692</v>
      </c>
      <c r="R925" s="236">
        <v>761.6</v>
      </c>
      <c r="S925" s="236">
        <v>803.9</v>
      </c>
      <c r="T925" s="237">
        <v>818.1</v>
      </c>
      <c r="U925" s="237">
        <v>844.6</v>
      </c>
      <c r="V925" s="237">
        <v>877.2</v>
      </c>
      <c r="W925" s="237">
        <v>910.5</v>
      </c>
      <c r="X925" s="237">
        <v>940.4</v>
      </c>
      <c r="Y925" s="237">
        <v>975.2</v>
      </c>
      <c r="Z925" s="237">
        <v>1013.9</v>
      </c>
      <c r="AA925" s="237">
        <v>1055.5</v>
      </c>
      <c r="AB925" s="237">
        <v>1099.2</v>
      </c>
      <c r="AC925" s="237">
        <v>1144.3</v>
      </c>
      <c r="AD925" s="237">
        <v>1190.0999999999999</v>
      </c>
      <c r="AE925" s="237">
        <v>1236.0999999999999</v>
      </c>
      <c r="AF925" s="237">
        <v>1282</v>
      </c>
      <c r="AG925" s="237">
        <v>1327.4</v>
      </c>
      <c r="AH925" s="237">
        <v>1372.3</v>
      </c>
      <c r="AI925" s="237">
        <v>1416.4</v>
      </c>
      <c r="AJ925" s="237">
        <v>1459.9</v>
      </c>
      <c r="AK925" s="237">
        <v>1503</v>
      </c>
      <c r="AL925" s="237">
        <v>1545.8</v>
      </c>
      <c r="AM925" s="237">
        <v>1588.7</v>
      </c>
      <c r="AN925" s="237">
        <v>1632.3</v>
      </c>
      <c r="AO925" s="237">
        <v>1677.1</v>
      </c>
      <c r="AP925" s="237">
        <v>1723.8</v>
      </c>
      <c r="AQ925" s="237">
        <v>1773.3</v>
      </c>
      <c r="AR925" s="237">
        <v>1826.4</v>
      </c>
      <c r="AS925" s="237">
        <v>1884.1</v>
      </c>
      <c r="AT925" s="237">
        <v>1947.7</v>
      </c>
      <c r="AU925" s="237">
        <v>2018.4</v>
      </c>
    </row>
    <row r="926" spans="1:47" ht="73.5" hidden="1">
      <c r="B926" s="239" t="s">
        <v>5135</v>
      </c>
      <c r="C926" s="240" t="s">
        <v>5136</v>
      </c>
      <c r="D926" s="240" t="s">
        <v>2268</v>
      </c>
      <c r="E926" s="240" t="s">
        <v>2268</v>
      </c>
      <c r="F926" s="240" t="s">
        <v>4814</v>
      </c>
      <c r="G926" s="240" t="s">
        <v>5137</v>
      </c>
      <c r="H926" s="240" t="s">
        <v>2268</v>
      </c>
      <c r="I926" s="240" t="s">
        <v>2272</v>
      </c>
      <c r="J926" s="242">
        <v>3.9750000000000001</v>
      </c>
      <c r="K926" s="242">
        <v>3.2240000000000002</v>
      </c>
      <c r="L926" s="242">
        <v>5.9560000000000004</v>
      </c>
      <c r="M926" s="242">
        <v>1.2629999999999999</v>
      </c>
      <c r="N926" s="242">
        <v>1.6659999999999999</v>
      </c>
      <c r="O926" s="242">
        <v>2.9660000000000002</v>
      </c>
      <c r="P926" s="241">
        <v>2.6</v>
      </c>
      <c r="Q926" s="241">
        <v>2.7</v>
      </c>
      <c r="R926" s="241">
        <v>-6.3</v>
      </c>
      <c r="S926" s="241">
        <v>5.5</v>
      </c>
      <c r="T926" s="237">
        <v>2</v>
      </c>
      <c r="U926" s="237">
        <v>2.8</v>
      </c>
      <c r="V926" s="237">
        <v>2.2000000000000002</v>
      </c>
      <c r="W926" s="237">
        <v>2.6</v>
      </c>
      <c r="X926" s="237">
        <v>2</v>
      </c>
      <c r="Y926" s="237">
        <v>2.4</v>
      </c>
      <c r="Z926" s="237">
        <v>2.6</v>
      </c>
      <c r="AA926" s="237">
        <v>2.6</v>
      </c>
      <c r="AB926" s="237">
        <v>2.6</v>
      </c>
      <c r="AC926" s="237">
        <v>2.5</v>
      </c>
      <c r="AD926" s="237">
        <v>2.2999999999999998</v>
      </c>
      <c r="AE926" s="237">
        <v>2.1</v>
      </c>
      <c r="AF926" s="237">
        <v>1.9</v>
      </c>
      <c r="AG926" s="237">
        <v>1.6</v>
      </c>
      <c r="AH926" s="237">
        <v>1.4</v>
      </c>
      <c r="AI926" s="237">
        <v>1.1000000000000001</v>
      </c>
      <c r="AJ926" s="237">
        <v>0.9</v>
      </c>
      <c r="AK926" s="237">
        <v>0.7</v>
      </c>
      <c r="AL926" s="237">
        <v>0.5</v>
      </c>
      <c r="AM926" s="237">
        <v>0.4</v>
      </c>
      <c r="AN926" s="237">
        <v>0.3</v>
      </c>
      <c r="AO926" s="237">
        <v>0.3</v>
      </c>
      <c r="AP926" s="237">
        <v>0.4</v>
      </c>
      <c r="AQ926" s="237">
        <v>0.6</v>
      </c>
      <c r="AR926" s="237">
        <v>0.8</v>
      </c>
      <c r="AS926" s="237">
        <v>1.2</v>
      </c>
      <c r="AT926" s="237">
        <v>1.7</v>
      </c>
      <c r="AU926" s="237">
        <v>2.2000000000000002</v>
      </c>
    </row>
    <row r="927" spans="1:47" ht="52.5" hidden="1">
      <c r="B927" s="234" t="s">
        <v>5138</v>
      </c>
      <c r="C927" s="235" t="s">
        <v>5139</v>
      </c>
      <c r="D927" s="235" t="s">
        <v>3535</v>
      </c>
      <c r="E927" s="235" t="s">
        <v>2458</v>
      </c>
      <c r="F927" s="235" t="s">
        <v>2951</v>
      </c>
      <c r="G927" s="235" t="s">
        <v>5140</v>
      </c>
      <c r="H927" s="235" t="s">
        <v>2268</v>
      </c>
      <c r="I927" s="235" t="s">
        <v>2272</v>
      </c>
      <c r="J927" s="238">
        <v>828058.6</v>
      </c>
      <c r="K927" s="238">
        <v>854751.4</v>
      </c>
      <c r="L927" s="238">
        <v>905662.9</v>
      </c>
      <c r="M927" s="238">
        <v>917099.7</v>
      </c>
      <c r="N927" s="238">
        <v>932375.1</v>
      </c>
      <c r="O927" s="238">
        <v>960028.2</v>
      </c>
      <c r="P927" s="238">
        <v>985089.5</v>
      </c>
      <c r="Q927" s="238">
        <v>997511.3</v>
      </c>
      <c r="R927" s="236">
        <v>1006415</v>
      </c>
      <c r="S927" s="236">
        <v>1011894</v>
      </c>
      <c r="T927" s="237">
        <v>1024088</v>
      </c>
      <c r="U927" s="237">
        <v>1043144</v>
      </c>
      <c r="V927" s="237">
        <v>1065404</v>
      </c>
      <c r="W927" s="237">
        <v>1092441</v>
      </c>
      <c r="X927" s="237">
        <v>1115560</v>
      </c>
      <c r="Y927" s="237">
        <v>1141621</v>
      </c>
      <c r="Z927" s="237">
        <v>1170405</v>
      </c>
      <c r="AA927" s="237">
        <v>1200733</v>
      </c>
      <c r="AB927" s="237">
        <v>1231517</v>
      </c>
      <c r="AC927" s="237">
        <v>1261818</v>
      </c>
      <c r="AD927" s="238" t="s">
        <v>2273</v>
      </c>
      <c r="AE927" s="238" t="s">
        <v>2273</v>
      </c>
      <c r="AF927" s="238" t="s">
        <v>2273</v>
      </c>
      <c r="AG927" s="238" t="s">
        <v>2273</v>
      </c>
      <c r="AH927" s="238" t="s">
        <v>2273</v>
      </c>
      <c r="AI927" s="238" t="s">
        <v>2273</v>
      </c>
      <c r="AJ927" s="238" t="s">
        <v>2273</v>
      </c>
      <c r="AK927" s="238" t="s">
        <v>2273</v>
      </c>
      <c r="AL927" s="238" t="s">
        <v>2273</v>
      </c>
      <c r="AM927" s="238" t="s">
        <v>2273</v>
      </c>
      <c r="AN927" s="238" t="s">
        <v>2273</v>
      </c>
      <c r="AO927" s="238" t="s">
        <v>2273</v>
      </c>
      <c r="AP927" s="238" t="s">
        <v>2273</v>
      </c>
      <c r="AQ927" s="238" t="s">
        <v>2273</v>
      </c>
      <c r="AR927" s="238" t="s">
        <v>2273</v>
      </c>
      <c r="AS927" s="238" t="s">
        <v>2273</v>
      </c>
      <c r="AT927" s="238" t="s">
        <v>2273</v>
      </c>
      <c r="AU927" s="238" t="s">
        <v>2273</v>
      </c>
    </row>
    <row r="928" spans="1:47" ht="73.5" hidden="1">
      <c r="B928" s="239" t="s">
        <v>5141</v>
      </c>
      <c r="C928" s="240" t="s">
        <v>5142</v>
      </c>
      <c r="D928" s="240" t="s">
        <v>2483</v>
      </c>
      <c r="E928" s="240" t="s">
        <v>2458</v>
      </c>
      <c r="F928" s="240" t="s">
        <v>4814</v>
      </c>
      <c r="G928" s="240" t="s">
        <v>5143</v>
      </c>
      <c r="H928" s="240" t="s">
        <v>2268</v>
      </c>
      <c r="I928" s="240" t="s">
        <v>2272</v>
      </c>
      <c r="J928" s="242">
        <v>637760</v>
      </c>
      <c r="K928" s="242">
        <v>658310</v>
      </c>
      <c r="L928" s="242">
        <v>697530</v>
      </c>
      <c r="M928" s="242">
        <v>706330</v>
      </c>
      <c r="N928" s="242">
        <v>718100</v>
      </c>
      <c r="O928" s="242">
        <v>739400</v>
      </c>
      <c r="P928" s="242">
        <v>758700</v>
      </c>
      <c r="Q928" s="242">
        <v>779250</v>
      </c>
      <c r="R928" s="242">
        <v>730250</v>
      </c>
      <c r="S928" s="241">
        <v>770400</v>
      </c>
      <c r="T928" s="237">
        <v>785700</v>
      </c>
      <c r="U928" s="237">
        <v>807400</v>
      </c>
      <c r="V928" s="237">
        <v>825500</v>
      </c>
      <c r="W928" s="237">
        <v>846700</v>
      </c>
      <c r="X928" s="237">
        <v>863400</v>
      </c>
      <c r="Y928" s="237">
        <v>884000</v>
      </c>
      <c r="Z928" s="237">
        <v>906700</v>
      </c>
      <c r="AA928" s="237">
        <v>930700</v>
      </c>
      <c r="AB928" s="237">
        <v>955000</v>
      </c>
      <c r="AC928" s="237">
        <v>978800</v>
      </c>
      <c r="AD928" s="237">
        <v>1002000</v>
      </c>
      <c r="AE928" s="237">
        <v>1023000</v>
      </c>
      <c r="AF928" s="237">
        <v>1042000</v>
      </c>
      <c r="AG928" s="237">
        <v>1059000</v>
      </c>
      <c r="AH928" s="237">
        <v>1073000</v>
      </c>
      <c r="AI928" s="237">
        <v>1085000</v>
      </c>
      <c r="AJ928" s="237">
        <v>1094000</v>
      </c>
      <c r="AK928" s="237">
        <v>1102000</v>
      </c>
      <c r="AL928" s="237">
        <v>1107000</v>
      </c>
      <c r="AM928" s="237">
        <v>1112000</v>
      </c>
      <c r="AN928" s="237">
        <v>1116000</v>
      </c>
      <c r="AO928" s="237">
        <v>1119000</v>
      </c>
      <c r="AP928" s="237">
        <v>1124000</v>
      </c>
      <c r="AQ928" s="237">
        <v>1130000</v>
      </c>
      <c r="AR928" s="237">
        <v>1140000</v>
      </c>
      <c r="AS928" s="237">
        <v>1154000</v>
      </c>
      <c r="AT928" s="237">
        <v>1173000</v>
      </c>
      <c r="AU928" s="237">
        <v>1199000</v>
      </c>
    </row>
    <row r="929" spans="2:47" ht="21" hidden="1">
      <c r="B929" s="234" t="s">
        <v>5144</v>
      </c>
      <c r="C929" s="235" t="s">
        <v>5145</v>
      </c>
      <c r="D929" s="235" t="s">
        <v>2432</v>
      </c>
      <c r="E929" s="235" t="s">
        <v>2433</v>
      </c>
      <c r="F929" s="235" t="s">
        <v>2996</v>
      </c>
      <c r="G929" s="235" t="s">
        <v>5146</v>
      </c>
      <c r="H929" s="235" t="s">
        <v>2870</v>
      </c>
      <c r="I929" s="235" t="s">
        <v>2272</v>
      </c>
      <c r="J929" s="238">
        <v>772013.8</v>
      </c>
      <c r="K929" s="238">
        <v>787409.6</v>
      </c>
      <c r="L929" s="238">
        <v>804812.4</v>
      </c>
      <c r="M929" s="238">
        <v>825676.3</v>
      </c>
      <c r="N929" s="238">
        <v>848589.4</v>
      </c>
      <c r="O929" s="238">
        <v>875578</v>
      </c>
      <c r="P929" s="238">
        <v>894074.7</v>
      </c>
      <c r="Q929" s="238">
        <v>850956.80000000005</v>
      </c>
      <c r="R929" s="238">
        <v>882459.8</v>
      </c>
      <c r="S929" s="236">
        <v>920121.7</v>
      </c>
      <c r="T929" s="237">
        <v>938418.4</v>
      </c>
      <c r="U929" s="237">
        <v>961300.7</v>
      </c>
      <c r="V929" s="237">
        <v>987009.1</v>
      </c>
      <c r="W929" s="237">
        <v>1010218.6</v>
      </c>
      <c r="X929" s="237">
        <v>1036364.3</v>
      </c>
      <c r="Y929" s="237">
        <v>1061055.5</v>
      </c>
      <c r="Z929" s="237">
        <v>1088369.8</v>
      </c>
      <c r="AA929" s="237">
        <v>1117139.8</v>
      </c>
      <c r="AB929" s="237">
        <v>1146290.8999999999</v>
      </c>
      <c r="AC929" s="237">
        <v>1174897.8</v>
      </c>
      <c r="AD929" s="237">
        <v>1202184.8</v>
      </c>
      <c r="AE929" s="237">
        <v>1227525.8</v>
      </c>
      <c r="AF929" s="237">
        <v>1250444.8</v>
      </c>
      <c r="AG929" s="237">
        <v>1270615.6000000001</v>
      </c>
      <c r="AH929" s="237">
        <v>1287861.8999999999</v>
      </c>
      <c r="AI929" s="237">
        <v>1302157.7</v>
      </c>
      <c r="AJ929" s="237">
        <v>1313627.2</v>
      </c>
      <c r="AK929" s="237">
        <v>1322544.8999999999</v>
      </c>
      <c r="AL929" s="237">
        <v>1329335.8</v>
      </c>
      <c r="AM929" s="237">
        <v>1334575.3999999999</v>
      </c>
      <c r="AN929" s="237">
        <v>1338990</v>
      </c>
      <c r="AO929" s="237">
        <v>1343456.6</v>
      </c>
      <c r="AP929" s="237">
        <v>1349003</v>
      </c>
      <c r="AQ929" s="237">
        <v>1356808.2</v>
      </c>
      <c r="AR929" s="237">
        <v>1368202</v>
      </c>
      <c r="AS929" s="237">
        <v>1384665.6</v>
      </c>
      <c r="AT929" s="237">
        <v>1407831.5</v>
      </c>
      <c r="AU929" s="237">
        <v>1439483.6</v>
      </c>
    </row>
    <row r="930" spans="2:47" ht="73.5" hidden="1">
      <c r="B930" s="239" t="s">
        <v>5147</v>
      </c>
      <c r="C930" s="240" t="s">
        <v>5148</v>
      </c>
      <c r="D930" s="240" t="s">
        <v>2483</v>
      </c>
      <c r="E930" s="240" t="s">
        <v>2433</v>
      </c>
      <c r="F930" s="240" t="s">
        <v>2285</v>
      </c>
      <c r="G930" s="240" t="s">
        <v>5149</v>
      </c>
      <c r="H930" s="240" t="s">
        <v>5082</v>
      </c>
      <c r="I930" s="240" t="s">
        <v>2272</v>
      </c>
      <c r="J930" s="241">
        <v>614.1</v>
      </c>
      <c r="K930" s="241">
        <v>626.4</v>
      </c>
      <c r="L930" s="241">
        <v>640.20000000000005</v>
      </c>
      <c r="M930" s="241">
        <v>656.8</v>
      </c>
      <c r="N930" s="241">
        <v>675</v>
      </c>
      <c r="O930" s="241">
        <v>696.5</v>
      </c>
      <c r="P930" s="241">
        <v>711.2</v>
      </c>
      <c r="Q930" s="241">
        <v>676.9</v>
      </c>
      <c r="R930" s="241">
        <v>702</v>
      </c>
      <c r="S930" s="241">
        <v>731.9</v>
      </c>
      <c r="T930" s="237">
        <v>746.5</v>
      </c>
      <c r="U930" s="237">
        <v>764.7</v>
      </c>
      <c r="V930" s="237">
        <v>785.1</v>
      </c>
      <c r="W930" s="237">
        <v>803.6</v>
      </c>
      <c r="X930" s="237">
        <v>824.4</v>
      </c>
      <c r="Y930" s="237">
        <v>844</v>
      </c>
      <c r="Z930" s="237">
        <v>865.8</v>
      </c>
      <c r="AA930" s="237">
        <v>888.7</v>
      </c>
      <c r="AB930" s="237">
        <v>911.8</v>
      </c>
      <c r="AC930" s="237">
        <v>934.6</v>
      </c>
      <c r="AD930" s="237">
        <v>956.3</v>
      </c>
      <c r="AE930" s="237">
        <v>976.5</v>
      </c>
      <c r="AF930" s="237">
        <v>994.7</v>
      </c>
      <c r="AG930" s="237">
        <v>1010.7</v>
      </c>
      <c r="AH930" s="237">
        <v>1024.5</v>
      </c>
      <c r="AI930" s="237">
        <v>1035.8</v>
      </c>
      <c r="AJ930" s="237">
        <v>1045</v>
      </c>
      <c r="AK930" s="237">
        <v>1052.0999999999999</v>
      </c>
      <c r="AL930" s="237">
        <v>1057.5</v>
      </c>
      <c r="AM930" s="237">
        <v>1061.5999999999999</v>
      </c>
      <c r="AN930" s="237">
        <v>1065.0999999999999</v>
      </c>
      <c r="AO930" s="237">
        <v>1068.7</v>
      </c>
      <c r="AP930" s="237">
        <v>1073.0999999999999</v>
      </c>
      <c r="AQ930" s="237">
        <v>1079.3</v>
      </c>
      <c r="AR930" s="237">
        <v>1088.4000000000001</v>
      </c>
      <c r="AS930" s="237">
        <v>1101.5</v>
      </c>
      <c r="AT930" s="237">
        <v>1119.9000000000001</v>
      </c>
      <c r="AU930" s="237">
        <v>1145.0999999999999</v>
      </c>
    </row>
    <row r="931" spans="2:47" ht="21" hidden="1">
      <c r="B931" s="234" t="s">
        <v>5150</v>
      </c>
      <c r="C931" s="235" t="s">
        <v>5151</v>
      </c>
      <c r="D931" s="235" t="s">
        <v>2432</v>
      </c>
      <c r="E931" s="235" t="s">
        <v>2433</v>
      </c>
      <c r="F931" s="235" t="s">
        <v>2996</v>
      </c>
      <c r="G931" s="235" t="s">
        <v>5152</v>
      </c>
      <c r="H931" s="235" t="s">
        <v>2870</v>
      </c>
      <c r="I931" s="235" t="s">
        <v>2272</v>
      </c>
      <c r="J931" s="238">
        <v>5279.9</v>
      </c>
      <c r="K931" s="238">
        <v>6203.4</v>
      </c>
      <c r="L931" s="238">
        <v>8599.9</v>
      </c>
      <c r="M931" s="238">
        <v>7661.7</v>
      </c>
      <c r="N931" s="238">
        <v>13945.1</v>
      </c>
      <c r="O931" s="238">
        <v>18509.2</v>
      </c>
      <c r="P931" s="238">
        <v>20531.3</v>
      </c>
      <c r="Q931" s="238">
        <v>11046</v>
      </c>
      <c r="R931" s="238">
        <v>8253.4</v>
      </c>
      <c r="S931" s="236">
        <v>14300</v>
      </c>
      <c r="T931" s="237">
        <v>8000</v>
      </c>
      <c r="U931" s="237">
        <v>7000</v>
      </c>
      <c r="V931" s="237">
        <v>7000</v>
      </c>
      <c r="W931" s="237">
        <v>6500</v>
      </c>
      <c r="X931" s="237">
        <v>2000</v>
      </c>
      <c r="Y931" s="237">
        <v>3067.5</v>
      </c>
      <c r="Z931" s="237">
        <v>4247.7</v>
      </c>
      <c r="AA931" s="237">
        <v>5481.2</v>
      </c>
      <c r="AB931" s="237">
        <v>6766</v>
      </c>
      <c r="AC931" s="237">
        <v>8100.9</v>
      </c>
      <c r="AD931" s="237">
        <v>9485.2999999999993</v>
      </c>
      <c r="AE931" s="237">
        <v>10919</v>
      </c>
      <c r="AF931" s="237">
        <v>12402.1</v>
      </c>
      <c r="AG931" s="237">
        <v>13935</v>
      </c>
      <c r="AH931" s="237">
        <v>15518.2</v>
      </c>
      <c r="AI931" s="237">
        <v>17152.400000000001</v>
      </c>
      <c r="AJ931" s="237">
        <v>18838</v>
      </c>
      <c r="AK931" s="237">
        <v>20575.2</v>
      </c>
      <c r="AL931" s="237">
        <v>22364.2</v>
      </c>
      <c r="AM931" s="237">
        <v>24204.6</v>
      </c>
      <c r="AN931" s="237">
        <v>26095.4</v>
      </c>
      <c r="AO931" s="237">
        <v>28035.1</v>
      </c>
      <c r="AP931" s="237">
        <v>30021.7</v>
      </c>
      <c r="AQ931" s="237">
        <v>32052</v>
      </c>
      <c r="AR931" s="237">
        <v>34122.1</v>
      </c>
      <c r="AS931" s="237">
        <v>36227</v>
      </c>
      <c r="AT931" s="237">
        <v>38360.699999999997</v>
      </c>
      <c r="AU931" s="237">
        <v>40515.599999999999</v>
      </c>
    </row>
    <row r="932" spans="2:47" ht="252" hidden="1">
      <c r="B932" s="239" t="s">
        <v>5153</v>
      </c>
      <c r="C932" s="240" t="s">
        <v>5154</v>
      </c>
      <c r="D932" s="240" t="s">
        <v>2483</v>
      </c>
      <c r="E932" s="240" t="s">
        <v>2433</v>
      </c>
      <c r="F932" s="240" t="s">
        <v>2285</v>
      </c>
      <c r="G932" s="240" t="s">
        <v>5155</v>
      </c>
      <c r="H932" s="240" t="s">
        <v>5156</v>
      </c>
      <c r="I932" s="240" t="s">
        <v>2272</v>
      </c>
      <c r="J932" s="241">
        <v>1.3</v>
      </c>
      <c r="K932" s="241">
        <v>2.4</v>
      </c>
      <c r="L932" s="241">
        <v>6.3</v>
      </c>
      <c r="M932" s="241">
        <v>10.199999999999999</v>
      </c>
      <c r="N932" s="241">
        <v>20.100000000000001</v>
      </c>
      <c r="O932" s="241">
        <v>18</v>
      </c>
      <c r="P932" s="241">
        <v>13.8</v>
      </c>
      <c r="Q932" s="241">
        <v>8</v>
      </c>
      <c r="R932" s="241">
        <v>7.4</v>
      </c>
      <c r="S932" s="241">
        <v>7.2</v>
      </c>
      <c r="T932" s="237">
        <v>20.8</v>
      </c>
      <c r="U932" s="237">
        <v>22.3</v>
      </c>
      <c r="V932" s="237">
        <v>24</v>
      </c>
      <c r="W932" s="237">
        <v>25.2</v>
      </c>
      <c r="X932" s="237">
        <v>25.3</v>
      </c>
      <c r="Y932" s="237">
        <v>26.3</v>
      </c>
      <c r="Z932" s="237">
        <v>28.1</v>
      </c>
      <c r="AA932" s="237">
        <v>30.5</v>
      </c>
      <c r="AB932" s="237">
        <v>33.1</v>
      </c>
      <c r="AC932" s="237">
        <v>35.9</v>
      </c>
      <c r="AD932" s="237">
        <v>38.700000000000003</v>
      </c>
      <c r="AE932" s="237">
        <v>41.2</v>
      </c>
      <c r="AF932" s="237">
        <v>43.4</v>
      </c>
      <c r="AG932" s="237">
        <v>45.3</v>
      </c>
      <c r="AH932" s="237">
        <v>46.7</v>
      </c>
      <c r="AI932" s="237">
        <v>47.6</v>
      </c>
      <c r="AJ932" s="237">
        <v>48.2</v>
      </c>
      <c r="AK932" s="237">
        <v>48.3</v>
      </c>
      <c r="AL932" s="237">
        <v>48.1</v>
      </c>
      <c r="AM932" s="237">
        <v>47.6</v>
      </c>
      <c r="AN932" s="237">
        <v>47.1</v>
      </c>
      <c r="AO932" s="237">
        <v>46.7</v>
      </c>
      <c r="AP932" s="237">
        <v>46.6</v>
      </c>
      <c r="AQ932" s="237">
        <v>47</v>
      </c>
      <c r="AR932" s="237">
        <v>48.1</v>
      </c>
      <c r="AS932" s="237">
        <v>50.3</v>
      </c>
      <c r="AT932" s="237">
        <v>53.9</v>
      </c>
      <c r="AU932" s="237">
        <v>59.2</v>
      </c>
    </row>
    <row r="933" spans="2:47" ht="157.5" hidden="1">
      <c r="B933" s="234" t="s">
        <v>5157</v>
      </c>
      <c r="C933" s="235" t="s">
        <v>5158</v>
      </c>
      <c r="D933" s="235" t="s">
        <v>2268</v>
      </c>
      <c r="E933" s="235" t="s">
        <v>2268</v>
      </c>
      <c r="F933" s="235" t="s">
        <v>2672</v>
      </c>
      <c r="G933" s="235" t="s">
        <v>5159</v>
      </c>
      <c r="H933" s="235" t="s">
        <v>2268</v>
      </c>
      <c r="I933" s="235" t="s">
        <v>2272</v>
      </c>
      <c r="J933" s="238">
        <v>8.56</v>
      </c>
      <c r="K933" s="238">
        <v>8.0210000000000008</v>
      </c>
      <c r="L933" s="238">
        <v>7.7430000000000003</v>
      </c>
      <c r="M933" s="238">
        <v>8.2289999999999992</v>
      </c>
      <c r="N933" s="238">
        <v>8.3699999999999992</v>
      </c>
      <c r="O933" s="238">
        <v>8.4740000000000002</v>
      </c>
      <c r="P933" s="238">
        <v>8.1349999999999998</v>
      </c>
      <c r="Q933" s="238">
        <v>8.01</v>
      </c>
      <c r="R933" s="238">
        <v>7.4969999999999999</v>
      </c>
      <c r="S933" s="236">
        <v>7.2</v>
      </c>
      <c r="T933" s="237">
        <v>6.9</v>
      </c>
      <c r="U933" s="237">
        <v>6.7</v>
      </c>
      <c r="V933" s="237">
        <v>6.4</v>
      </c>
      <c r="W933" s="237">
        <v>6.2</v>
      </c>
      <c r="X933" s="237">
        <v>6.1</v>
      </c>
      <c r="Y933" s="237">
        <v>5.9</v>
      </c>
      <c r="Z933" s="237">
        <v>5.8</v>
      </c>
      <c r="AA933" s="237">
        <v>5.6</v>
      </c>
      <c r="AB933" s="237">
        <v>5.5</v>
      </c>
      <c r="AC933" s="237">
        <v>5.5</v>
      </c>
      <c r="AD933" s="238" t="s">
        <v>2273</v>
      </c>
      <c r="AE933" s="238" t="s">
        <v>2273</v>
      </c>
      <c r="AF933" s="238" t="s">
        <v>2273</v>
      </c>
      <c r="AG933" s="238" t="s">
        <v>2273</v>
      </c>
      <c r="AH933" s="238" t="s">
        <v>2273</v>
      </c>
      <c r="AI933" s="238" t="s">
        <v>2273</v>
      </c>
      <c r="AJ933" s="238" t="s">
        <v>2273</v>
      </c>
      <c r="AK933" s="238" t="s">
        <v>2273</v>
      </c>
      <c r="AL933" s="238" t="s">
        <v>2273</v>
      </c>
      <c r="AM933" s="238" t="s">
        <v>2273</v>
      </c>
      <c r="AN933" s="238" t="s">
        <v>2273</v>
      </c>
      <c r="AO933" s="238" t="s">
        <v>2273</v>
      </c>
      <c r="AP933" s="238" t="s">
        <v>2273</v>
      </c>
      <c r="AQ933" s="238" t="s">
        <v>2273</v>
      </c>
      <c r="AR933" s="238" t="s">
        <v>2273</v>
      </c>
      <c r="AS933" s="238" t="s">
        <v>2273</v>
      </c>
      <c r="AT933" s="238" t="s">
        <v>2273</v>
      </c>
      <c r="AU933" s="238" t="s">
        <v>2273</v>
      </c>
    </row>
    <row r="934" spans="2:47" ht="157.5" hidden="1">
      <c r="B934" s="239" t="s">
        <v>5160</v>
      </c>
      <c r="C934" s="240" t="s">
        <v>5161</v>
      </c>
      <c r="D934" s="240" t="s">
        <v>2268</v>
      </c>
      <c r="E934" s="240" t="s">
        <v>2268</v>
      </c>
      <c r="F934" s="240" t="s">
        <v>2682</v>
      </c>
      <c r="G934" s="240" t="s">
        <v>5162</v>
      </c>
      <c r="H934" s="240" t="s">
        <v>2268</v>
      </c>
      <c r="I934" s="240" t="s">
        <v>2272</v>
      </c>
      <c r="J934" s="242">
        <v>22583.7</v>
      </c>
      <c r="K934" s="242">
        <v>21525.200000000001</v>
      </c>
      <c r="L934" s="242">
        <v>21109.200000000001</v>
      </c>
      <c r="M934" s="242">
        <v>23233.4</v>
      </c>
      <c r="N934" s="242">
        <v>23618.6</v>
      </c>
      <c r="O934" s="242">
        <v>23893.9</v>
      </c>
      <c r="P934" s="242">
        <v>22785.4</v>
      </c>
      <c r="Q934" s="241">
        <v>22117</v>
      </c>
      <c r="R934" s="241">
        <v>21751</v>
      </c>
      <c r="S934" s="241">
        <v>21080</v>
      </c>
      <c r="T934" s="237">
        <v>20651</v>
      </c>
      <c r="U934" s="237">
        <v>20015</v>
      </c>
      <c r="V934" s="237">
        <v>19712</v>
      </c>
      <c r="W934" s="237">
        <v>19244</v>
      </c>
      <c r="X934" s="237">
        <v>18815</v>
      </c>
      <c r="Y934" s="237">
        <v>18419</v>
      </c>
      <c r="Z934" s="237">
        <v>18052</v>
      </c>
      <c r="AA934" s="237">
        <v>17799</v>
      </c>
      <c r="AB934" s="237">
        <v>17560</v>
      </c>
      <c r="AC934" s="237">
        <v>17317</v>
      </c>
      <c r="AD934" s="242" t="s">
        <v>2273</v>
      </c>
      <c r="AE934" s="242" t="s">
        <v>2273</v>
      </c>
      <c r="AF934" s="242" t="s">
        <v>2273</v>
      </c>
      <c r="AG934" s="242" t="s">
        <v>2273</v>
      </c>
      <c r="AH934" s="242" t="s">
        <v>2273</v>
      </c>
      <c r="AI934" s="242" t="s">
        <v>2273</v>
      </c>
      <c r="AJ934" s="242" t="s">
        <v>2273</v>
      </c>
      <c r="AK934" s="242" t="s">
        <v>2273</v>
      </c>
      <c r="AL934" s="242" t="s">
        <v>2273</v>
      </c>
      <c r="AM934" s="242" t="s">
        <v>2273</v>
      </c>
      <c r="AN934" s="242" t="s">
        <v>2273</v>
      </c>
      <c r="AO934" s="242" t="s">
        <v>2273</v>
      </c>
      <c r="AP934" s="242" t="s">
        <v>2273</v>
      </c>
      <c r="AQ934" s="242" t="s">
        <v>2273</v>
      </c>
      <c r="AR934" s="242" t="s">
        <v>2273</v>
      </c>
      <c r="AS934" s="242" t="s">
        <v>2273</v>
      </c>
      <c r="AT934" s="242" t="s">
        <v>2273</v>
      </c>
      <c r="AU934" s="242" t="s">
        <v>2273</v>
      </c>
    </row>
    <row r="935" spans="2:47" ht="31.5" hidden="1">
      <c r="B935" s="234" t="s">
        <v>5163</v>
      </c>
      <c r="C935" s="235" t="s">
        <v>5164</v>
      </c>
      <c r="D935" s="235" t="s">
        <v>2268</v>
      </c>
      <c r="E935" s="235" t="s">
        <v>2268</v>
      </c>
      <c r="F935" s="235" t="s">
        <v>2591</v>
      </c>
      <c r="G935" s="235" t="s">
        <v>5165</v>
      </c>
      <c r="H935" s="235" t="s">
        <v>2268</v>
      </c>
      <c r="I935" s="235" t="s">
        <v>2272</v>
      </c>
      <c r="J935" s="238">
        <v>70</v>
      </c>
      <c r="K935" s="238">
        <v>70.3</v>
      </c>
      <c r="L935" s="238">
        <v>76.2</v>
      </c>
      <c r="M935" s="238">
        <v>75.900000000000006</v>
      </c>
      <c r="N935" s="238">
        <v>79.8</v>
      </c>
      <c r="O935" s="238">
        <v>86.7</v>
      </c>
      <c r="P935" s="238">
        <v>79.3</v>
      </c>
      <c r="Q935" s="238" t="s">
        <v>2273</v>
      </c>
      <c r="R935" s="238" t="s">
        <v>2273</v>
      </c>
      <c r="S935" s="238" t="s">
        <v>2273</v>
      </c>
      <c r="T935" s="238" t="s">
        <v>2273</v>
      </c>
      <c r="U935" s="238" t="s">
        <v>2273</v>
      </c>
      <c r="V935" s="238" t="s">
        <v>2273</v>
      </c>
      <c r="W935" s="238" t="s">
        <v>2273</v>
      </c>
      <c r="X935" s="238" t="s">
        <v>2273</v>
      </c>
      <c r="Y935" s="238" t="s">
        <v>2273</v>
      </c>
      <c r="Z935" s="238" t="s">
        <v>2273</v>
      </c>
      <c r="AA935" s="238" t="s">
        <v>2273</v>
      </c>
      <c r="AB935" s="238" t="s">
        <v>2273</v>
      </c>
      <c r="AC935" s="238" t="s">
        <v>2273</v>
      </c>
      <c r="AD935" s="238" t="s">
        <v>2273</v>
      </c>
      <c r="AE935" s="238" t="s">
        <v>2273</v>
      </c>
      <c r="AF935" s="238" t="s">
        <v>2273</v>
      </c>
      <c r="AG935" s="238" t="s">
        <v>2273</v>
      </c>
      <c r="AH935" s="238" t="s">
        <v>2273</v>
      </c>
      <c r="AI935" s="238" t="s">
        <v>2273</v>
      </c>
      <c r="AJ935" s="238" t="s">
        <v>2273</v>
      </c>
      <c r="AK935" s="238" t="s">
        <v>2273</v>
      </c>
      <c r="AL935" s="238" t="s">
        <v>2273</v>
      </c>
      <c r="AM935" s="238" t="s">
        <v>2273</v>
      </c>
      <c r="AN935" s="238" t="s">
        <v>2273</v>
      </c>
      <c r="AO935" s="238" t="s">
        <v>2273</v>
      </c>
      <c r="AP935" s="238" t="s">
        <v>2273</v>
      </c>
      <c r="AQ935" s="238" t="s">
        <v>2273</v>
      </c>
      <c r="AR935" s="238" t="s">
        <v>2273</v>
      </c>
      <c r="AS935" s="238" t="s">
        <v>2273</v>
      </c>
      <c r="AT935" s="238" t="s">
        <v>2273</v>
      </c>
      <c r="AU935" s="238" t="s">
        <v>2273</v>
      </c>
    </row>
    <row r="936" spans="2:47" ht="126" hidden="1">
      <c r="B936" s="239" t="s">
        <v>5166</v>
      </c>
      <c r="C936" s="240" t="s">
        <v>5167</v>
      </c>
      <c r="D936" s="240" t="s">
        <v>2483</v>
      </c>
      <c r="E936" s="240" t="s">
        <v>2458</v>
      </c>
      <c r="F936" s="240" t="s">
        <v>2606</v>
      </c>
      <c r="G936" s="240" t="s">
        <v>5168</v>
      </c>
      <c r="H936" s="240" t="s">
        <v>5169</v>
      </c>
      <c r="I936" s="240" t="s">
        <v>2272</v>
      </c>
      <c r="J936" s="242">
        <v>26395.8</v>
      </c>
      <c r="K936" s="242">
        <v>24033.8</v>
      </c>
      <c r="L936" s="242">
        <v>16796.3</v>
      </c>
      <c r="M936" s="242">
        <v>19532.099999999999</v>
      </c>
      <c r="N936" s="242">
        <v>23737.200000000001</v>
      </c>
      <c r="O936" s="242">
        <v>25603.8</v>
      </c>
      <c r="P936" s="242">
        <v>27911.9</v>
      </c>
      <c r="Q936" s="242">
        <v>32966.5</v>
      </c>
      <c r="R936" s="242" t="s">
        <v>2273</v>
      </c>
      <c r="S936" s="242" t="s">
        <v>2273</v>
      </c>
      <c r="T936" s="242" t="s">
        <v>2273</v>
      </c>
      <c r="U936" s="242" t="s">
        <v>2273</v>
      </c>
      <c r="V936" s="242" t="s">
        <v>2273</v>
      </c>
      <c r="W936" s="242" t="s">
        <v>2273</v>
      </c>
      <c r="X936" s="242" t="s">
        <v>2273</v>
      </c>
      <c r="Y936" s="242" t="s">
        <v>2273</v>
      </c>
      <c r="Z936" s="242" t="s">
        <v>2273</v>
      </c>
      <c r="AA936" s="242" t="s">
        <v>2273</v>
      </c>
      <c r="AB936" s="242" t="s">
        <v>2273</v>
      </c>
      <c r="AC936" s="242" t="s">
        <v>2273</v>
      </c>
      <c r="AD936" s="242" t="s">
        <v>2273</v>
      </c>
      <c r="AE936" s="242" t="s">
        <v>2273</v>
      </c>
      <c r="AF936" s="242" t="s">
        <v>2273</v>
      </c>
      <c r="AG936" s="242" t="s">
        <v>2273</v>
      </c>
      <c r="AH936" s="242" t="s">
        <v>2273</v>
      </c>
      <c r="AI936" s="242" t="s">
        <v>2273</v>
      </c>
      <c r="AJ936" s="242" t="s">
        <v>2273</v>
      </c>
      <c r="AK936" s="242" t="s">
        <v>2273</v>
      </c>
      <c r="AL936" s="242" t="s">
        <v>2273</v>
      </c>
      <c r="AM936" s="242" t="s">
        <v>2273</v>
      </c>
      <c r="AN936" s="242" t="s">
        <v>2273</v>
      </c>
      <c r="AO936" s="242" t="s">
        <v>2273</v>
      </c>
      <c r="AP936" s="242" t="s">
        <v>2273</v>
      </c>
      <c r="AQ936" s="242" t="s">
        <v>2273</v>
      </c>
      <c r="AR936" s="242" t="s">
        <v>2273</v>
      </c>
      <c r="AS936" s="242" t="s">
        <v>2273</v>
      </c>
      <c r="AT936" s="242" t="s">
        <v>2273</v>
      </c>
      <c r="AU936" s="242" t="s">
        <v>2273</v>
      </c>
    </row>
    <row r="937" spans="2:47" ht="126" hidden="1">
      <c r="B937" s="234" t="s">
        <v>5170</v>
      </c>
      <c r="C937" s="235" t="s">
        <v>5171</v>
      </c>
      <c r="D937" s="235" t="s">
        <v>2483</v>
      </c>
      <c r="E937" s="235" t="s">
        <v>2458</v>
      </c>
      <c r="F937" s="235" t="s">
        <v>2606</v>
      </c>
      <c r="G937" s="235" t="s">
        <v>5172</v>
      </c>
      <c r="H937" s="235" t="s">
        <v>5169</v>
      </c>
      <c r="I937" s="235" t="s">
        <v>2272</v>
      </c>
      <c r="J937" s="238">
        <v>387922.1</v>
      </c>
      <c r="K937" s="238">
        <v>369159.6</v>
      </c>
      <c r="L937" s="238">
        <v>344079.1</v>
      </c>
      <c r="M937" s="238">
        <v>384528</v>
      </c>
      <c r="N937" s="238">
        <v>565845.6</v>
      </c>
      <c r="O937" s="238">
        <v>437571.9</v>
      </c>
      <c r="P937" s="238">
        <v>497511.2</v>
      </c>
      <c r="Q937" s="238">
        <v>685512.8</v>
      </c>
      <c r="R937" s="238" t="s">
        <v>2273</v>
      </c>
      <c r="S937" s="238" t="s">
        <v>2273</v>
      </c>
      <c r="T937" s="238" t="s">
        <v>2273</v>
      </c>
      <c r="U937" s="238" t="s">
        <v>2273</v>
      </c>
      <c r="V937" s="238" t="s">
        <v>2273</v>
      </c>
      <c r="W937" s="238" t="s">
        <v>2273</v>
      </c>
      <c r="X937" s="238" t="s">
        <v>2273</v>
      </c>
      <c r="Y937" s="238" t="s">
        <v>2273</v>
      </c>
      <c r="Z937" s="238" t="s">
        <v>2273</v>
      </c>
      <c r="AA937" s="238" t="s">
        <v>2273</v>
      </c>
      <c r="AB937" s="238" t="s">
        <v>2273</v>
      </c>
      <c r="AC937" s="238" t="s">
        <v>2273</v>
      </c>
      <c r="AD937" s="238" t="s">
        <v>2273</v>
      </c>
      <c r="AE937" s="238" t="s">
        <v>2273</v>
      </c>
      <c r="AF937" s="238" t="s">
        <v>2273</v>
      </c>
      <c r="AG937" s="238" t="s">
        <v>2273</v>
      </c>
      <c r="AH937" s="238" t="s">
        <v>2273</v>
      </c>
      <c r="AI937" s="238" t="s">
        <v>2273</v>
      </c>
      <c r="AJ937" s="238" t="s">
        <v>2273</v>
      </c>
      <c r="AK937" s="238" t="s">
        <v>2273</v>
      </c>
      <c r="AL937" s="238" t="s">
        <v>2273</v>
      </c>
      <c r="AM937" s="238" t="s">
        <v>2273</v>
      </c>
      <c r="AN937" s="238" t="s">
        <v>2273</v>
      </c>
      <c r="AO937" s="238" t="s">
        <v>2273</v>
      </c>
      <c r="AP937" s="238" t="s">
        <v>2273</v>
      </c>
      <c r="AQ937" s="238" t="s">
        <v>2273</v>
      </c>
      <c r="AR937" s="238" t="s">
        <v>2273</v>
      </c>
      <c r="AS937" s="238" t="s">
        <v>2273</v>
      </c>
      <c r="AT937" s="238" t="s">
        <v>2273</v>
      </c>
      <c r="AU937" s="238" t="s">
        <v>2273</v>
      </c>
    </row>
    <row r="938" spans="2:47" ht="126" hidden="1">
      <c r="B938" s="239" t="s">
        <v>5173</v>
      </c>
      <c r="C938" s="240" t="s">
        <v>5174</v>
      </c>
      <c r="D938" s="240" t="s">
        <v>2483</v>
      </c>
      <c r="E938" s="240" t="s">
        <v>2458</v>
      </c>
      <c r="F938" s="240" t="s">
        <v>2606</v>
      </c>
      <c r="G938" s="240" t="s">
        <v>5175</v>
      </c>
      <c r="H938" s="240" t="s">
        <v>5169</v>
      </c>
      <c r="I938" s="240" t="s">
        <v>2272</v>
      </c>
      <c r="J938" s="242">
        <v>6440.5</v>
      </c>
      <c r="K938" s="242">
        <v>5577.6</v>
      </c>
      <c r="L938" s="242">
        <v>5508.6</v>
      </c>
      <c r="M938" s="242">
        <v>5942.7</v>
      </c>
      <c r="N938" s="242">
        <v>4458.1000000000004</v>
      </c>
      <c r="O938" s="242">
        <v>4414.1000000000004</v>
      </c>
      <c r="P938" s="242">
        <v>7569.7</v>
      </c>
      <c r="Q938" s="242">
        <v>6011.2</v>
      </c>
      <c r="R938" s="242" t="s">
        <v>2273</v>
      </c>
      <c r="S938" s="242" t="s">
        <v>2273</v>
      </c>
      <c r="T938" s="242" t="s">
        <v>2273</v>
      </c>
      <c r="U938" s="242" t="s">
        <v>2273</v>
      </c>
      <c r="V938" s="242" t="s">
        <v>2273</v>
      </c>
      <c r="W938" s="242" t="s">
        <v>2273</v>
      </c>
      <c r="X938" s="242" t="s">
        <v>2273</v>
      </c>
      <c r="Y938" s="242" t="s">
        <v>2273</v>
      </c>
      <c r="Z938" s="242" t="s">
        <v>2273</v>
      </c>
      <c r="AA938" s="242" t="s">
        <v>2273</v>
      </c>
      <c r="AB938" s="242" t="s">
        <v>2273</v>
      </c>
      <c r="AC938" s="242" t="s">
        <v>2273</v>
      </c>
      <c r="AD938" s="242" t="s">
        <v>2273</v>
      </c>
      <c r="AE938" s="242" t="s">
        <v>2273</v>
      </c>
      <c r="AF938" s="242" t="s">
        <v>2273</v>
      </c>
      <c r="AG938" s="242" t="s">
        <v>2273</v>
      </c>
      <c r="AH938" s="242" t="s">
        <v>2273</v>
      </c>
      <c r="AI938" s="242" t="s">
        <v>2273</v>
      </c>
      <c r="AJ938" s="242" t="s">
        <v>2273</v>
      </c>
      <c r="AK938" s="242" t="s">
        <v>2273</v>
      </c>
      <c r="AL938" s="242" t="s">
        <v>2273</v>
      </c>
      <c r="AM938" s="242" t="s">
        <v>2273</v>
      </c>
      <c r="AN938" s="242" t="s">
        <v>2273</v>
      </c>
      <c r="AO938" s="242" t="s">
        <v>2273</v>
      </c>
      <c r="AP938" s="242" t="s">
        <v>2273</v>
      </c>
      <c r="AQ938" s="242" t="s">
        <v>2273</v>
      </c>
      <c r="AR938" s="242" t="s">
        <v>2273</v>
      </c>
      <c r="AS938" s="242" t="s">
        <v>2273</v>
      </c>
      <c r="AT938" s="242" t="s">
        <v>2273</v>
      </c>
      <c r="AU938" s="242" t="s">
        <v>2273</v>
      </c>
    </row>
    <row r="939" spans="2:47" ht="126" hidden="1">
      <c r="B939" s="234" t="s">
        <v>5176</v>
      </c>
      <c r="C939" s="235" t="s">
        <v>5177</v>
      </c>
      <c r="D939" s="235" t="s">
        <v>2483</v>
      </c>
      <c r="E939" s="235" t="s">
        <v>2458</v>
      </c>
      <c r="F939" s="235" t="s">
        <v>2606</v>
      </c>
      <c r="G939" s="235" t="s">
        <v>5178</v>
      </c>
      <c r="H939" s="235" t="s">
        <v>5169</v>
      </c>
      <c r="I939" s="235" t="s">
        <v>2272</v>
      </c>
      <c r="J939" s="238">
        <v>323532.40000000002</v>
      </c>
      <c r="K939" s="238">
        <v>331802.2</v>
      </c>
      <c r="L939" s="238">
        <v>325348.09999999998</v>
      </c>
      <c r="M939" s="238">
        <v>329261.59999999998</v>
      </c>
      <c r="N939" s="238">
        <v>372202.4</v>
      </c>
      <c r="O939" s="238">
        <v>382397.5</v>
      </c>
      <c r="P939" s="238">
        <v>388979.6</v>
      </c>
      <c r="Q939" s="238">
        <v>435281.9</v>
      </c>
      <c r="R939" s="238" t="s">
        <v>2273</v>
      </c>
      <c r="S939" s="238" t="s">
        <v>2273</v>
      </c>
      <c r="T939" s="238" t="s">
        <v>2273</v>
      </c>
      <c r="U939" s="238" t="s">
        <v>2273</v>
      </c>
      <c r="V939" s="238" t="s">
        <v>2273</v>
      </c>
      <c r="W939" s="238" t="s">
        <v>2273</v>
      </c>
      <c r="X939" s="238" t="s">
        <v>2273</v>
      </c>
      <c r="Y939" s="238" t="s">
        <v>2273</v>
      </c>
      <c r="Z939" s="238" t="s">
        <v>2273</v>
      </c>
      <c r="AA939" s="238" t="s">
        <v>2273</v>
      </c>
      <c r="AB939" s="238" t="s">
        <v>2273</v>
      </c>
      <c r="AC939" s="238" t="s">
        <v>2273</v>
      </c>
      <c r="AD939" s="238" t="s">
        <v>2273</v>
      </c>
      <c r="AE939" s="238" t="s">
        <v>2273</v>
      </c>
      <c r="AF939" s="238" t="s">
        <v>2273</v>
      </c>
      <c r="AG939" s="238" t="s">
        <v>2273</v>
      </c>
      <c r="AH939" s="238" t="s">
        <v>2273</v>
      </c>
      <c r="AI939" s="238" t="s">
        <v>2273</v>
      </c>
      <c r="AJ939" s="238" t="s">
        <v>2273</v>
      </c>
      <c r="AK939" s="238" t="s">
        <v>2273</v>
      </c>
      <c r="AL939" s="238" t="s">
        <v>2273</v>
      </c>
      <c r="AM939" s="238" t="s">
        <v>2273</v>
      </c>
      <c r="AN939" s="238" t="s">
        <v>2273</v>
      </c>
      <c r="AO939" s="238" t="s">
        <v>2273</v>
      </c>
      <c r="AP939" s="238" t="s">
        <v>2273</v>
      </c>
      <c r="AQ939" s="238" t="s">
        <v>2273</v>
      </c>
      <c r="AR939" s="238" t="s">
        <v>2273</v>
      </c>
      <c r="AS939" s="238" t="s">
        <v>2273</v>
      </c>
      <c r="AT939" s="238" t="s">
        <v>2273</v>
      </c>
      <c r="AU939" s="238" t="s">
        <v>2273</v>
      </c>
    </row>
    <row r="940" spans="2:47" ht="126" hidden="1">
      <c r="B940" s="239" t="s">
        <v>5179</v>
      </c>
      <c r="C940" s="240" t="s">
        <v>5180</v>
      </c>
      <c r="D940" s="240" t="s">
        <v>2483</v>
      </c>
      <c r="E940" s="240" t="s">
        <v>2458</v>
      </c>
      <c r="F940" s="240" t="s">
        <v>2606</v>
      </c>
      <c r="G940" s="240" t="s">
        <v>5181</v>
      </c>
      <c r="H940" s="240" t="s">
        <v>5169</v>
      </c>
      <c r="I940" s="240" t="s">
        <v>2272</v>
      </c>
      <c r="J940" s="242">
        <v>227652.2</v>
      </c>
      <c r="K940" s="242">
        <v>221844.6</v>
      </c>
      <c r="L940" s="242">
        <v>206639.4</v>
      </c>
      <c r="M940" s="242">
        <v>188736.6</v>
      </c>
      <c r="N940" s="242">
        <v>208066.8</v>
      </c>
      <c r="O940" s="242">
        <v>229018.5</v>
      </c>
      <c r="P940" s="242">
        <v>243803.2</v>
      </c>
      <c r="Q940" s="242">
        <v>290773.59999999998</v>
      </c>
      <c r="R940" s="242" t="s">
        <v>2273</v>
      </c>
      <c r="S940" s="242" t="s">
        <v>2273</v>
      </c>
      <c r="T940" s="242" t="s">
        <v>2273</v>
      </c>
      <c r="U940" s="242" t="s">
        <v>2273</v>
      </c>
      <c r="V940" s="242" t="s">
        <v>2273</v>
      </c>
      <c r="W940" s="242" t="s">
        <v>2273</v>
      </c>
      <c r="X940" s="242" t="s">
        <v>2273</v>
      </c>
      <c r="Y940" s="242" t="s">
        <v>2273</v>
      </c>
      <c r="Z940" s="242" t="s">
        <v>2273</v>
      </c>
      <c r="AA940" s="242" t="s">
        <v>2273</v>
      </c>
      <c r="AB940" s="242" t="s">
        <v>2273</v>
      </c>
      <c r="AC940" s="242" t="s">
        <v>2273</v>
      </c>
      <c r="AD940" s="242" t="s">
        <v>2273</v>
      </c>
      <c r="AE940" s="242" t="s">
        <v>2273</v>
      </c>
      <c r="AF940" s="242" t="s">
        <v>2273</v>
      </c>
      <c r="AG940" s="242" t="s">
        <v>2273</v>
      </c>
      <c r="AH940" s="242" t="s">
        <v>2273</v>
      </c>
      <c r="AI940" s="242" t="s">
        <v>2273</v>
      </c>
      <c r="AJ940" s="242" t="s">
        <v>2273</v>
      </c>
      <c r="AK940" s="242" t="s">
        <v>2273</v>
      </c>
      <c r="AL940" s="242" t="s">
        <v>2273</v>
      </c>
      <c r="AM940" s="242" t="s">
        <v>2273</v>
      </c>
      <c r="AN940" s="242" t="s">
        <v>2273</v>
      </c>
      <c r="AO940" s="242" t="s">
        <v>2273</v>
      </c>
      <c r="AP940" s="242" t="s">
        <v>2273</v>
      </c>
      <c r="AQ940" s="242" t="s">
        <v>2273</v>
      </c>
      <c r="AR940" s="242" t="s">
        <v>2273</v>
      </c>
      <c r="AS940" s="242" t="s">
        <v>2273</v>
      </c>
      <c r="AT940" s="242" t="s">
        <v>2273</v>
      </c>
      <c r="AU940" s="242" t="s">
        <v>2273</v>
      </c>
    </row>
    <row r="941" spans="2:47" ht="126" hidden="1">
      <c r="B941" s="234" t="s">
        <v>5182</v>
      </c>
      <c r="C941" s="235" t="s">
        <v>5183</v>
      </c>
      <c r="D941" s="235" t="s">
        <v>2483</v>
      </c>
      <c r="E941" s="235" t="s">
        <v>2458</v>
      </c>
      <c r="F941" s="235" t="s">
        <v>2606</v>
      </c>
      <c r="G941" s="235" t="s">
        <v>5184</v>
      </c>
      <c r="H941" s="235" t="s">
        <v>5169</v>
      </c>
      <c r="I941" s="235" t="s">
        <v>2272</v>
      </c>
      <c r="J941" s="238">
        <v>1002065.7</v>
      </c>
      <c r="K941" s="238">
        <v>991733.7</v>
      </c>
      <c r="L941" s="238">
        <v>939527.4</v>
      </c>
      <c r="M941" s="238">
        <v>964020.5</v>
      </c>
      <c r="N941" s="238">
        <v>1199920.7</v>
      </c>
      <c r="O941" s="238">
        <v>1110167.6000000001</v>
      </c>
      <c r="P941" s="238">
        <v>1198782.5</v>
      </c>
      <c r="Q941" s="238">
        <v>1494613.1</v>
      </c>
      <c r="R941" s="238" t="s">
        <v>2273</v>
      </c>
      <c r="S941" s="238" t="s">
        <v>2273</v>
      </c>
      <c r="T941" s="238" t="s">
        <v>2273</v>
      </c>
      <c r="U941" s="238" t="s">
        <v>2273</v>
      </c>
      <c r="V941" s="238" t="s">
        <v>2273</v>
      </c>
      <c r="W941" s="238" t="s">
        <v>2273</v>
      </c>
      <c r="X941" s="238" t="s">
        <v>2273</v>
      </c>
      <c r="Y941" s="238" t="s">
        <v>2273</v>
      </c>
      <c r="Z941" s="238" t="s">
        <v>2273</v>
      </c>
      <c r="AA941" s="238" t="s">
        <v>2273</v>
      </c>
      <c r="AB941" s="238" t="s">
        <v>2273</v>
      </c>
      <c r="AC941" s="238" t="s">
        <v>2273</v>
      </c>
      <c r="AD941" s="238" t="s">
        <v>2273</v>
      </c>
      <c r="AE941" s="238" t="s">
        <v>2273</v>
      </c>
      <c r="AF941" s="238" t="s">
        <v>2273</v>
      </c>
      <c r="AG941" s="238" t="s">
        <v>2273</v>
      </c>
      <c r="AH941" s="238" t="s">
        <v>2273</v>
      </c>
      <c r="AI941" s="238" t="s">
        <v>2273</v>
      </c>
      <c r="AJ941" s="238" t="s">
        <v>2273</v>
      </c>
      <c r="AK941" s="238" t="s">
        <v>2273</v>
      </c>
      <c r="AL941" s="238" t="s">
        <v>2273</v>
      </c>
      <c r="AM941" s="238" t="s">
        <v>2273</v>
      </c>
      <c r="AN941" s="238" t="s">
        <v>2273</v>
      </c>
      <c r="AO941" s="238" t="s">
        <v>2273</v>
      </c>
      <c r="AP941" s="238" t="s">
        <v>2273</v>
      </c>
      <c r="AQ941" s="238" t="s">
        <v>2273</v>
      </c>
      <c r="AR941" s="238" t="s">
        <v>2273</v>
      </c>
      <c r="AS941" s="238" t="s">
        <v>2273</v>
      </c>
      <c r="AT941" s="238" t="s">
        <v>2273</v>
      </c>
      <c r="AU941" s="238" t="s">
        <v>2273</v>
      </c>
    </row>
    <row r="942" spans="2:47" ht="126" hidden="1">
      <c r="B942" s="239" t="s">
        <v>5185</v>
      </c>
      <c r="C942" s="240" t="s">
        <v>5186</v>
      </c>
      <c r="D942" s="240" t="s">
        <v>2483</v>
      </c>
      <c r="E942" s="240" t="s">
        <v>2458</v>
      </c>
      <c r="F942" s="240" t="s">
        <v>2606</v>
      </c>
      <c r="G942" s="240" t="s">
        <v>5187</v>
      </c>
      <c r="H942" s="240" t="s">
        <v>5169</v>
      </c>
      <c r="I942" s="240" t="s">
        <v>2272</v>
      </c>
      <c r="J942" s="242">
        <v>0</v>
      </c>
      <c r="K942" s="242">
        <v>0</v>
      </c>
      <c r="L942" s="242">
        <v>0</v>
      </c>
      <c r="M942" s="242">
        <v>0</v>
      </c>
      <c r="N942" s="242">
        <v>0</v>
      </c>
      <c r="O942" s="242">
        <v>0</v>
      </c>
      <c r="P942" s="242">
        <v>0</v>
      </c>
      <c r="Q942" s="242">
        <v>0</v>
      </c>
      <c r="R942" s="242" t="s">
        <v>2273</v>
      </c>
      <c r="S942" s="242" t="s">
        <v>2273</v>
      </c>
      <c r="T942" s="242" t="s">
        <v>2273</v>
      </c>
      <c r="U942" s="242" t="s">
        <v>2273</v>
      </c>
      <c r="V942" s="242" t="s">
        <v>2273</v>
      </c>
      <c r="W942" s="242" t="s">
        <v>2273</v>
      </c>
      <c r="X942" s="242" t="s">
        <v>2273</v>
      </c>
      <c r="Y942" s="242" t="s">
        <v>2273</v>
      </c>
      <c r="Z942" s="242" t="s">
        <v>2273</v>
      </c>
      <c r="AA942" s="242" t="s">
        <v>2273</v>
      </c>
      <c r="AB942" s="242" t="s">
        <v>2273</v>
      </c>
      <c r="AC942" s="242" t="s">
        <v>2273</v>
      </c>
      <c r="AD942" s="242" t="s">
        <v>2273</v>
      </c>
      <c r="AE942" s="242" t="s">
        <v>2273</v>
      </c>
      <c r="AF942" s="242" t="s">
        <v>2273</v>
      </c>
      <c r="AG942" s="242" t="s">
        <v>2273</v>
      </c>
      <c r="AH942" s="242" t="s">
        <v>2273</v>
      </c>
      <c r="AI942" s="242" t="s">
        <v>2273</v>
      </c>
      <c r="AJ942" s="242" t="s">
        <v>2273</v>
      </c>
      <c r="AK942" s="242" t="s">
        <v>2273</v>
      </c>
      <c r="AL942" s="242" t="s">
        <v>2273</v>
      </c>
      <c r="AM942" s="242" t="s">
        <v>2273</v>
      </c>
      <c r="AN942" s="242" t="s">
        <v>2273</v>
      </c>
      <c r="AO942" s="242" t="s">
        <v>2273</v>
      </c>
      <c r="AP942" s="242" t="s">
        <v>2273</v>
      </c>
      <c r="AQ942" s="242" t="s">
        <v>2273</v>
      </c>
      <c r="AR942" s="242" t="s">
        <v>2273</v>
      </c>
      <c r="AS942" s="242" t="s">
        <v>2273</v>
      </c>
      <c r="AT942" s="242" t="s">
        <v>2273</v>
      </c>
      <c r="AU942" s="242" t="s">
        <v>2273</v>
      </c>
    </row>
    <row r="943" spans="2:47" ht="126" hidden="1">
      <c r="B943" s="234" t="s">
        <v>5188</v>
      </c>
      <c r="C943" s="235" t="s">
        <v>5189</v>
      </c>
      <c r="D943" s="235" t="s">
        <v>2483</v>
      </c>
      <c r="E943" s="235" t="s">
        <v>2458</v>
      </c>
      <c r="F943" s="235" t="s">
        <v>2606</v>
      </c>
      <c r="G943" s="235" t="s">
        <v>5190</v>
      </c>
      <c r="H943" s="235" t="s">
        <v>5169</v>
      </c>
      <c r="I943" s="235" t="s">
        <v>2272</v>
      </c>
      <c r="J943" s="238">
        <v>123774.8</v>
      </c>
      <c r="K943" s="238">
        <v>142406.70000000001</v>
      </c>
      <c r="L943" s="238">
        <v>154506.20000000001</v>
      </c>
      <c r="M943" s="238">
        <v>176987.6</v>
      </c>
      <c r="N943" s="238">
        <v>250617.9</v>
      </c>
      <c r="O943" s="238">
        <v>260938.8</v>
      </c>
      <c r="P943" s="238">
        <v>344703.5</v>
      </c>
      <c r="Q943" s="238">
        <v>453537.8</v>
      </c>
      <c r="R943" s="238" t="s">
        <v>2273</v>
      </c>
      <c r="S943" s="238" t="s">
        <v>2273</v>
      </c>
      <c r="T943" s="238" t="s">
        <v>2273</v>
      </c>
      <c r="U943" s="238" t="s">
        <v>2273</v>
      </c>
      <c r="V943" s="238" t="s">
        <v>2273</v>
      </c>
      <c r="W943" s="238" t="s">
        <v>2273</v>
      </c>
      <c r="X943" s="238" t="s">
        <v>2273</v>
      </c>
      <c r="Y943" s="238" t="s">
        <v>2273</v>
      </c>
      <c r="Z943" s="238" t="s">
        <v>2273</v>
      </c>
      <c r="AA943" s="238" t="s">
        <v>2273</v>
      </c>
      <c r="AB943" s="238" t="s">
        <v>2273</v>
      </c>
      <c r="AC943" s="238" t="s">
        <v>2273</v>
      </c>
      <c r="AD943" s="238" t="s">
        <v>2273</v>
      </c>
      <c r="AE943" s="238" t="s">
        <v>2273</v>
      </c>
      <c r="AF943" s="238" t="s">
        <v>2273</v>
      </c>
      <c r="AG943" s="238" t="s">
        <v>2273</v>
      </c>
      <c r="AH943" s="238" t="s">
        <v>2273</v>
      </c>
      <c r="AI943" s="238" t="s">
        <v>2273</v>
      </c>
      <c r="AJ943" s="238" t="s">
        <v>2273</v>
      </c>
      <c r="AK943" s="238" t="s">
        <v>2273</v>
      </c>
      <c r="AL943" s="238" t="s">
        <v>2273</v>
      </c>
      <c r="AM943" s="238" t="s">
        <v>2273</v>
      </c>
      <c r="AN943" s="238" t="s">
        <v>2273</v>
      </c>
      <c r="AO943" s="238" t="s">
        <v>2273</v>
      </c>
      <c r="AP943" s="238" t="s">
        <v>2273</v>
      </c>
      <c r="AQ943" s="238" t="s">
        <v>2273</v>
      </c>
      <c r="AR943" s="238" t="s">
        <v>2273</v>
      </c>
      <c r="AS943" s="238" t="s">
        <v>2273</v>
      </c>
      <c r="AT943" s="238" t="s">
        <v>2273</v>
      </c>
      <c r="AU943" s="238" t="s">
        <v>2273</v>
      </c>
    </row>
    <row r="944" spans="2:47" ht="126" hidden="1">
      <c r="B944" s="239" t="s">
        <v>5191</v>
      </c>
      <c r="C944" s="240" t="s">
        <v>5192</v>
      </c>
      <c r="D944" s="240" t="s">
        <v>2483</v>
      </c>
      <c r="E944" s="240" t="s">
        <v>2458</v>
      </c>
      <c r="F944" s="240" t="s">
        <v>2606</v>
      </c>
      <c r="G944" s="240" t="s">
        <v>5193</v>
      </c>
      <c r="H944" s="240" t="s">
        <v>5169</v>
      </c>
      <c r="I944" s="240" t="s">
        <v>2272</v>
      </c>
      <c r="J944" s="242">
        <v>45584.9</v>
      </c>
      <c r="K944" s="242">
        <v>50001.5</v>
      </c>
      <c r="L944" s="242">
        <v>66993.600000000006</v>
      </c>
      <c r="M944" s="242">
        <v>66924.7</v>
      </c>
      <c r="N944" s="242">
        <v>66956.800000000003</v>
      </c>
      <c r="O944" s="242">
        <v>63671.9</v>
      </c>
      <c r="P944" s="242">
        <v>59366</v>
      </c>
      <c r="Q944" s="242">
        <v>54262.400000000001</v>
      </c>
      <c r="R944" s="242" t="s">
        <v>2273</v>
      </c>
      <c r="S944" s="242" t="s">
        <v>2273</v>
      </c>
      <c r="T944" s="242" t="s">
        <v>2273</v>
      </c>
      <c r="U944" s="242" t="s">
        <v>2273</v>
      </c>
      <c r="V944" s="242" t="s">
        <v>2273</v>
      </c>
      <c r="W944" s="242" t="s">
        <v>2273</v>
      </c>
      <c r="X944" s="242" t="s">
        <v>2273</v>
      </c>
      <c r="Y944" s="242" t="s">
        <v>2273</v>
      </c>
      <c r="Z944" s="242" t="s">
        <v>2273</v>
      </c>
      <c r="AA944" s="242" t="s">
        <v>2273</v>
      </c>
      <c r="AB944" s="242" t="s">
        <v>2273</v>
      </c>
      <c r="AC944" s="242" t="s">
        <v>2273</v>
      </c>
      <c r="AD944" s="242" t="s">
        <v>2273</v>
      </c>
      <c r="AE944" s="242" t="s">
        <v>2273</v>
      </c>
      <c r="AF944" s="242" t="s">
        <v>2273</v>
      </c>
      <c r="AG944" s="242" t="s">
        <v>2273</v>
      </c>
      <c r="AH944" s="242" t="s">
        <v>2273</v>
      </c>
      <c r="AI944" s="242" t="s">
        <v>2273</v>
      </c>
      <c r="AJ944" s="242" t="s">
        <v>2273</v>
      </c>
      <c r="AK944" s="242" t="s">
        <v>2273</v>
      </c>
      <c r="AL944" s="242" t="s">
        <v>2273</v>
      </c>
      <c r="AM944" s="242" t="s">
        <v>2273</v>
      </c>
      <c r="AN944" s="242" t="s">
        <v>2273</v>
      </c>
      <c r="AO944" s="242" t="s">
        <v>2273</v>
      </c>
      <c r="AP944" s="242" t="s">
        <v>2273</v>
      </c>
      <c r="AQ944" s="242" t="s">
        <v>2273</v>
      </c>
      <c r="AR944" s="242" t="s">
        <v>2273</v>
      </c>
      <c r="AS944" s="242" t="s">
        <v>2273</v>
      </c>
      <c r="AT944" s="242" t="s">
        <v>2273</v>
      </c>
      <c r="AU944" s="242" t="s">
        <v>2273</v>
      </c>
    </row>
    <row r="945" spans="2:47" ht="126" hidden="1">
      <c r="B945" s="234" t="s">
        <v>5194</v>
      </c>
      <c r="C945" s="235" t="s">
        <v>5195</v>
      </c>
      <c r="D945" s="235" t="s">
        <v>2483</v>
      </c>
      <c r="E945" s="235" t="s">
        <v>2458</v>
      </c>
      <c r="F945" s="235" t="s">
        <v>2606</v>
      </c>
      <c r="G945" s="235" t="s">
        <v>5196</v>
      </c>
      <c r="H945" s="235" t="s">
        <v>5169</v>
      </c>
      <c r="I945" s="235" t="s">
        <v>2272</v>
      </c>
      <c r="J945" s="238">
        <v>715481.59999999998</v>
      </c>
      <c r="K945" s="238">
        <v>779173.5</v>
      </c>
      <c r="L945" s="238">
        <v>804036.7</v>
      </c>
      <c r="M945" s="238">
        <v>843397.9</v>
      </c>
      <c r="N945" s="238">
        <v>935587</v>
      </c>
      <c r="O945" s="238">
        <v>989165.7</v>
      </c>
      <c r="P945" s="238">
        <v>1030725.5</v>
      </c>
      <c r="Q945" s="238">
        <v>1131536.3999999999</v>
      </c>
      <c r="R945" s="238" t="s">
        <v>2273</v>
      </c>
      <c r="S945" s="238" t="s">
        <v>2273</v>
      </c>
      <c r="T945" s="238" t="s">
        <v>2273</v>
      </c>
      <c r="U945" s="238" t="s">
        <v>2273</v>
      </c>
      <c r="V945" s="238" t="s">
        <v>2273</v>
      </c>
      <c r="W945" s="238" t="s">
        <v>2273</v>
      </c>
      <c r="X945" s="238" t="s">
        <v>2273</v>
      </c>
      <c r="Y945" s="238" t="s">
        <v>2273</v>
      </c>
      <c r="Z945" s="238" t="s">
        <v>2273</v>
      </c>
      <c r="AA945" s="238" t="s">
        <v>2273</v>
      </c>
      <c r="AB945" s="238" t="s">
        <v>2273</v>
      </c>
      <c r="AC945" s="238" t="s">
        <v>2273</v>
      </c>
      <c r="AD945" s="238" t="s">
        <v>2273</v>
      </c>
      <c r="AE945" s="238" t="s">
        <v>2273</v>
      </c>
      <c r="AF945" s="238" t="s">
        <v>2273</v>
      </c>
      <c r="AG945" s="238" t="s">
        <v>2273</v>
      </c>
      <c r="AH945" s="238" t="s">
        <v>2273</v>
      </c>
      <c r="AI945" s="238" t="s">
        <v>2273</v>
      </c>
      <c r="AJ945" s="238" t="s">
        <v>2273</v>
      </c>
      <c r="AK945" s="238" t="s">
        <v>2273</v>
      </c>
      <c r="AL945" s="238" t="s">
        <v>2273</v>
      </c>
      <c r="AM945" s="238" t="s">
        <v>2273</v>
      </c>
      <c r="AN945" s="238" t="s">
        <v>2273</v>
      </c>
      <c r="AO945" s="238" t="s">
        <v>2273</v>
      </c>
      <c r="AP945" s="238" t="s">
        <v>2273</v>
      </c>
      <c r="AQ945" s="238" t="s">
        <v>2273</v>
      </c>
      <c r="AR945" s="238" t="s">
        <v>2273</v>
      </c>
      <c r="AS945" s="238" t="s">
        <v>2273</v>
      </c>
      <c r="AT945" s="238" t="s">
        <v>2273</v>
      </c>
      <c r="AU945" s="238" t="s">
        <v>2273</v>
      </c>
    </row>
    <row r="946" spans="2:47" ht="126" hidden="1">
      <c r="B946" s="239" t="s">
        <v>5197</v>
      </c>
      <c r="C946" s="240" t="s">
        <v>5198</v>
      </c>
      <c r="D946" s="240" t="s">
        <v>2483</v>
      </c>
      <c r="E946" s="240" t="s">
        <v>2458</v>
      </c>
      <c r="F946" s="240" t="s">
        <v>2606</v>
      </c>
      <c r="G946" s="240" t="s">
        <v>5199</v>
      </c>
      <c r="H946" s="240" t="s">
        <v>5169</v>
      </c>
      <c r="I946" s="240" t="s">
        <v>2272</v>
      </c>
      <c r="J946" s="242">
        <v>44985.1</v>
      </c>
      <c r="K946" s="242">
        <v>62428.6</v>
      </c>
      <c r="L946" s="242">
        <v>80951.7</v>
      </c>
      <c r="M946" s="242">
        <v>127916.1</v>
      </c>
      <c r="N946" s="242">
        <v>174028.79999999999</v>
      </c>
      <c r="O946" s="242">
        <v>204040.2</v>
      </c>
      <c r="P946" s="242">
        <v>227307.9</v>
      </c>
      <c r="Q946" s="242">
        <v>241908</v>
      </c>
      <c r="R946" s="242" t="s">
        <v>2273</v>
      </c>
      <c r="S946" s="242" t="s">
        <v>2273</v>
      </c>
      <c r="T946" s="242" t="s">
        <v>2273</v>
      </c>
      <c r="U946" s="242" t="s">
        <v>2273</v>
      </c>
      <c r="V946" s="242" t="s">
        <v>2273</v>
      </c>
      <c r="W946" s="242" t="s">
        <v>2273</v>
      </c>
      <c r="X946" s="242" t="s">
        <v>2273</v>
      </c>
      <c r="Y946" s="242" t="s">
        <v>2273</v>
      </c>
      <c r="Z946" s="242" t="s">
        <v>2273</v>
      </c>
      <c r="AA946" s="242" t="s">
        <v>2273</v>
      </c>
      <c r="AB946" s="242" t="s">
        <v>2273</v>
      </c>
      <c r="AC946" s="242" t="s">
        <v>2273</v>
      </c>
      <c r="AD946" s="242" t="s">
        <v>2273</v>
      </c>
      <c r="AE946" s="242" t="s">
        <v>2273</v>
      </c>
      <c r="AF946" s="242" t="s">
        <v>2273</v>
      </c>
      <c r="AG946" s="242" t="s">
        <v>2273</v>
      </c>
      <c r="AH946" s="242" t="s">
        <v>2273</v>
      </c>
      <c r="AI946" s="242" t="s">
        <v>2273</v>
      </c>
      <c r="AJ946" s="242" t="s">
        <v>2273</v>
      </c>
      <c r="AK946" s="242" t="s">
        <v>2273</v>
      </c>
      <c r="AL946" s="242" t="s">
        <v>2273</v>
      </c>
      <c r="AM946" s="242" t="s">
        <v>2273</v>
      </c>
      <c r="AN946" s="242" t="s">
        <v>2273</v>
      </c>
      <c r="AO946" s="242" t="s">
        <v>2273</v>
      </c>
      <c r="AP946" s="242" t="s">
        <v>2273</v>
      </c>
      <c r="AQ946" s="242" t="s">
        <v>2273</v>
      </c>
      <c r="AR946" s="242" t="s">
        <v>2273</v>
      </c>
      <c r="AS946" s="242" t="s">
        <v>2273</v>
      </c>
      <c r="AT946" s="242" t="s">
        <v>2273</v>
      </c>
      <c r="AU946" s="242" t="s">
        <v>2273</v>
      </c>
    </row>
    <row r="947" spans="2:47" ht="126" hidden="1">
      <c r="B947" s="234" t="s">
        <v>5200</v>
      </c>
      <c r="C947" s="235" t="s">
        <v>5201</v>
      </c>
      <c r="D947" s="235" t="s">
        <v>2483</v>
      </c>
      <c r="E947" s="235" t="s">
        <v>2458</v>
      </c>
      <c r="F947" s="235" t="s">
        <v>2606</v>
      </c>
      <c r="G947" s="235" t="s">
        <v>5202</v>
      </c>
      <c r="H947" s="235" t="s">
        <v>5169</v>
      </c>
      <c r="I947" s="235" t="s">
        <v>2272</v>
      </c>
      <c r="J947" s="238">
        <v>956906.4</v>
      </c>
      <c r="K947" s="238">
        <v>1067859.7</v>
      </c>
      <c r="L947" s="238">
        <v>1139193.3999999999</v>
      </c>
      <c r="M947" s="238">
        <v>1240323.8999999999</v>
      </c>
      <c r="N947" s="238">
        <v>1456823.7</v>
      </c>
      <c r="O947" s="238">
        <v>1541535.1</v>
      </c>
      <c r="P947" s="238">
        <v>1694933.6</v>
      </c>
      <c r="Q947" s="238">
        <v>1931262.2</v>
      </c>
      <c r="R947" s="238" t="s">
        <v>2273</v>
      </c>
      <c r="S947" s="238" t="s">
        <v>2273</v>
      </c>
      <c r="T947" s="238" t="s">
        <v>2273</v>
      </c>
      <c r="U947" s="238" t="s">
        <v>2273</v>
      </c>
      <c r="V947" s="238" t="s">
        <v>2273</v>
      </c>
      <c r="W947" s="238" t="s">
        <v>2273</v>
      </c>
      <c r="X947" s="238" t="s">
        <v>2273</v>
      </c>
      <c r="Y947" s="238" t="s">
        <v>2273</v>
      </c>
      <c r="Z947" s="238" t="s">
        <v>2273</v>
      </c>
      <c r="AA947" s="238" t="s">
        <v>2273</v>
      </c>
      <c r="AB947" s="238" t="s">
        <v>2273</v>
      </c>
      <c r="AC947" s="238" t="s">
        <v>2273</v>
      </c>
      <c r="AD947" s="238" t="s">
        <v>2273</v>
      </c>
      <c r="AE947" s="238" t="s">
        <v>2273</v>
      </c>
      <c r="AF947" s="238" t="s">
        <v>2273</v>
      </c>
      <c r="AG947" s="238" t="s">
        <v>2273</v>
      </c>
      <c r="AH947" s="238" t="s">
        <v>2273</v>
      </c>
      <c r="AI947" s="238" t="s">
        <v>2273</v>
      </c>
      <c r="AJ947" s="238" t="s">
        <v>2273</v>
      </c>
      <c r="AK947" s="238" t="s">
        <v>2273</v>
      </c>
      <c r="AL947" s="238" t="s">
        <v>2273</v>
      </c>
      <c r="AM947" s="238" t="s">
        <v>2273</v>
      </c>
      <c r="AN947" s="238" t="s">
        <v>2273</v>
      </c>
      <c r="AO947" s="238" t="s">
        <v>2273</v>
      </c>
      <c r="AP947" s="238" t="s">
        <v>2273</v>
      </c>
      <c r="AQ947" s="238" t="s">
        <v>2273</v>
      </c>
      <c r="AR947" s="238" t="s">
        <v>2273</v>
      </c>
      <c r="AS947" s="238" t="s">
        <v>2273</v>
      </c>
      <c r="AT947" s="238" t="s">
        <v>2273</v>
      </c>
      <c r="AU947" s="238" t="s">
        <v>2273</v>
      </c>
    </row>
    <row r="948" spans="2:47" ht="52.5" hidden="1">
      <c r="B948" s="239" t="s">
        <v>5203</v>
      </c>
      <c r="C948" s="240" t="s">
        <v>5204</v>
      </c>
      <c r="D948" s="240" t="s">
        <v>2268</v>
      </c>
      <c r="E948" s="240" t="s">
        <v>2268</v>
      </c>
      <c r="F948" s="240" t="s">
        <v>2418</v>
      </c>
      <c r="G948" s="240" t="s">
        <v>5205</v>
      </c>
      <c r="H948" s="240" t="s">
        <v>2268</v>
      </c>
      <c r="I948" s="240" t="s">
        <v>2272</v>
      </c>
      <c r="J948" s="241">
        <v>3</v>
      </c>
      <c r="K948" s="241">
        <v>3</v>
      </c>
      <c r="L948" s="241">
        <v>3</v>
      </c>
      <c r="M948" s="241">
        <v>3</v>
      </c>
      <c r="N948" s="241">
        <v>3</v>
      </c>
      <c r="O948" s="241">
        <v>3</v>
      </c>
      <c r="P948" s="241">
        <v>3</v>
      </c>
      <c r="Q948" s="241">
        <v>3</v>
      </c>
      <c r="R948" s="241">
        <v>3</v>
      </c>
      <c r="S948" s="241">
        <v>3</v>
      </c>
      <c r="T948" s="237">
        <v>3</v>
      </c>
      <c r="U948" s="237">
        <v>3</v>
      </c>
      <c r="V948" s="237">
        <v>3</v>
      </c>
      <c r="W948" s="237">
        <v>3</v>
      </c>
      <c r="X948" s="237">
        <v>3</v>
      </c>
      <c r="Y948" s="242" t="s">
        <v>2273</v>
      </c>
      <c r="Z948" s="242" t="s">
        <v>2273</v>
      </c>
      <c r="AA948" s="242" t="s">
        <v>2273</v>
      </c>
      <c r="AB948" s="242" t="s">
        <v>2273</v>
      </c>
      <c r="AC948" s="242" t="s">
        <v>2273</v>
      </c>
      <c r="AD948" s="242" t="s">
        <v>2273</v>
      </c>
      <c r="AE948" s="242" t="s">
        <v>2273</v>
      </c>
      <c r="AF948" s="242" t="s">
        <v>2273</v>
      </c>
      <c r="AG948" s="242" t="s">
        <v>2273</v>
      </c>
      <c r="AH948" s="242" t="s">
        <v>2273</v>
      </c>
      <c r="AI948" s="242" t="s">
        <v>2273</v>
      </c>
      <c r="AJ948" s="242" t="s">
        <v>2273</v>
      </c>
      <c r="AK948" s="242" t="s">
        <v>2273</v>
      </c>
      <c r="AL948" s="242" t="s">
        <v>2273</v>
      </c>
      <c r="AM948" s="242" t="s">
        <v>2273</v>
      </c>
      <c r="AN948" s="242" t="s">
        <v>2273</v>
      </c>
      <c r="AO948" s="242" t="s">
        <v>2273</v>
      </c>
      <c r="AP948" s="242" t="s">
        <v>2273</v>
      </c>
      <c r="AQ948" s="242" t="s">
        <v>2273</v>
      </c>
      <c r="AR948" s="242" t="s">
        <v>2273</v>
      </c>
      <c r="AS948" s="242" t="s">
        <v>2273</v>
      </c>
      <c r="AT948" s="242" t="s">
        <v>2273</v>
      </c>
      <c r="AU948" s="242" t="s">
        <v>2273</v>
      </c>
    </row>
    <row r="949" spans="2:47" ht="42" hidden="1">
      <c r="B949" s="234" t="s">
        <v>5206</v>
      </c>
      <c r="C949" s="235" t="s">
        <v>5207</v>
      </c>
      <c r="D949" s="235" t="s">
        <v>2483</v>
      </c>
      <c r="E949" s="235" t="s">
        <v>2458</v>
      </c>
      <c r="F949" s="235" t="s">
        <v>5208</v>
      </c>
      <c r="G949" s="235" t="s">
        <v>5209</v>
      </c>
      <c r="H949" s="235" t="s">
        <v>2268</v>
      </c>
      <c r="I949" s="235" t="s">
        <v>2272</v>
      </c>
      <c r="J949" s="238">
        <v>261038.5</v>
      </c>
      <c r="K949" s="238">
        <v>264628</v>
      </c>
      <c r="L949" s="238">
        <v>270149.59999999998</v>
      </c>
      <c r="M949" s="238">
        <v>276525.5</v>
      </c>
      <c r="N949" s="238">
        <v>282357.7</v>
      </c>
      <c r="O949" s="238">
        <v>288427.40000000002</v>
      </c>
      <c r="P949" s="238">
        <v>293428.3</v>
      </c>
      <c r="Q949" s="236">
        <v>304930</v>
      </c>
      <c r="R949" s="236">
        <v>314645</v>
      </c>
      <c r="S949" s="236">
        <v>323051</v>
      </c>
      <c r="T949" s="237">
        <v>326037</v>
      </c>
      <c r="U949" s="237">
        <v>333285</v>
      </c>
      <c r="V949" s="237">
        <v>339862</v>
      </c>
      <c r="W949" s="237">
        <v>346351</v>
      </c>
      <c r="X949" s="237">
        <v>353711</v>
      </c>
      <c r="Y949" s="238" t="s">
        <v>2273</v>
      </c>
      <c r="Z949" s="238" t="s">
        <v>2273</v>
      </c>
      <c r="AA949" s="238" t="s">
        <v>2273</v>
      </c>
      <c r="AB949" s="238" t="s">
        <v>2273</v>
      </c>
      <c r="AC949" s="238" t="s">
        <v>2273</v>
      </c>
      <c r="AD949" s="238" t="s">
        <v>2273</v>
      </c>
      <c r="AE949" s="238" t="s">
        <v>2273</v>
      </c>
      <c r="AF949" s="238" t="s">
        <v>2273</v>
      </c>
      <c r="AG949" s="238" t="s">
        <v>2273</v>
      </c>
      <c r="AH949" s="238" t="s">
        <v>2273</v>
      </c>
      <c r="AI949" s="238" t="s">
        <v>2273</v>
      </c>
      <c r="AJ949" s="238" t="s">
        <v>2273</v>
      </c>
      <c r="AK949" s="238" t="s">
        <v>2273</v>
      </c>
      <c r="AL949" s="238" t="s">
        <v>2273</v>
      </c>
      <c r="AM949" s="238" t="s">
        <v>2273</v>
      </c>
      <c r="AN949" s="238" t="s">
        <v>2273</v>
      </c>
      <c r="AO949" s="238" t="s">
        <v>2273</v>
      </c>
      <c r="AP949" s="238" t="s">
        <v>2273</v>
      </c>
      <c r="AQ949" s="238" t="s">
        <v>2273</v>
      </c>
      <c r="AR949" s="238" t="s">
        <v>2273</v>
      </c>
      <c r="AS949" s="238" t="s">
        <v>2273</v>
      </c>
      <c r="AT949" s="238" t="s">
        <v>2273</v>
      </c>
      <c r="AU949" s="238" t="s">
        <v>2273</v>
      </c>
    </row>
    <row r="950" spans="2:47" ht="42" hidden="1">
      <c r="B950" s="239" t="s">
        <v>5210</v>
      </c>
      <c r="C950" s="240" t="s">
        <v>5211</v>
      </c>
      <c r="D950" s="240" t="s">
        <v>2432</v>
      </c>
      <c r="E950" s="240" t="s">
        <v>2458</v>
      </c>
      <c r="F950" s="240" t="s">
        <v>5208</v>
      </c>
      <c r="G950" s="240" t="s">
        <v>5212</v>
      </c>
      <c r="H950" s="240" t="s">
        <v>2268</v>
      </c>
      <c r="I950" s="240" t="s">
        <v>2272</v>
      </c>
      <c r="J950" s="242">
        <v>334222000</v>
      </c>
      <c r="K950" s="242">
        <v>343134000</v>
      </c>
      <c r="L950" s="242">
        <v>352769000</v>
      </c>
      <c r="M950" s="242">
        <v>364601000</v>
      </c>
      <c r="N950" s="242">
        <v>379532000</v>
      </c>
      <c r="O950" s="242">
        <v>393419000</v>
      </c>
      <c r="P950" s="242">
        <v>401782000</v>
      </c>
      <c r="Q950" s="241">
        <v>419783131</v>
      </c>
      <c r="R950" s="241">
        <v>443986636</v>
      </c>
      <c r="S950" s="241">
        <v>479455773</v>
      </c>
      <c r="T950" s="237">
        <v>495627999</v>
      </c>
      <c r="U950" s="237">
        <v>509842124</v>
      </c>
      <c r="V950" s="237">
        <v>525326396</v>
      </c>
      <c r="W950" s="237">
        <v>541676456</v>
      </c>
      <c r="X950" s="237">
        <v>560551385</v>
      </c>
      <c r="Y950" s="242" t="s">
        <v>2273</v>
      </c>
      <c r="Z950" s="242" t="s">
        <v>2273</v>
      </c>
      <c r="AA950" s="242" t="s">
        <v>2273</v>
      </c>
      <c r="AB950" s="242" t="s">
        <v>2273</v>
      </c>
      <c r="AC950" s="242" t="s">
        <v>2273</v>
      </c>
      <c r="AD950" s="242" t="s">
        <v>2273</v>
      </c>
      <c r="AE950" s="242" t="s">
        <v>2273</v>
      </c>
      <c r="AF950" s="242" t="s">
        <v>2273</v>
      </c>
      <c r="AG950" s="242" t="s">
        <v>2273</v>
      </c>
      <c r="AH950" s="242" t="s">
        <v>2273</v>
      </c>
      <c r="AI950" s="242" t="s">
        <v>2273</v>
      </c>
      <c r="AJ950" s="242" t="s">
        <v>2273</v>
      </c>
      <c r="AK950" s="242" t="s">
        <v>2273</v>
      </c>
      <c r="AL950" s="242" t="s">
        <v>2273</v>
      </c>
      <c r="AM950" s="242" t="s">
        <v>2273</v>
      </c>
      <c r="AN950" s="242" t="s">
        <v>2273</v>
      </c>
      <c r="AO950" s="242" t="s">
        <v>2273</v>
      </c>
      <c r="AP950" s="242" t="s">
        <v>2273</v>
      </c>
      <c r="AQ950" s="242" t="s">
        <v>2273</v>
      </c>
      <c r="AR950" s="242" t="s">
        <v>2273</v>
      </c>
      <c r="AS950" s="242" t="s">
        <v>2273</v>
      </c>
      <c r="AT950" s="242" t="s">
        <v>2273</v>
      </c>
      <c r="AU950" s="242" t="s">
        <v>2273</v>
      </c>
    </row>
    <row r="951" spans="2:47" ht="73.5" hidden="1">
      <c r="B951" s="234" t="s">
        <v>5213</v>
      </c>
      <c r="C951" s="235" t="s">
        <v>5214</v>
      </c>
      <c r="D951" s="235" t="s">
        <v>2483</v>
      </c>
      <c r="E951" s="235" t="s">
        <v>2458</v>
      </c>
      <c r="F951" s="235" t="s">
        <v>4703</v>
      </c>
      <c r="G951" s="235" t="s">
        <v>5212</v>
      </c>
      <c r="H951" s="235" t="s">
        <v>2268</v>
      </c>
      <c r="I951" s="235" t="s">
        <v>2272</v>
      </c>
      <c r="J951" s="238">
        <v>305230.40000000002</v>
      </c>
      <c r="K951" s="238">
        <v>325912.8</v>
      </c>
      <c r="L951" s="238">
        <v>311922</v>
      </c>
      <c r="M951" s="238">
        <v>314103.40000000002</v>
      </c>
      <c r="N951" s="238">
        <v>335571.8</v>
      </c>
      <c r="O951" s="238">
        <v>357600.5</v>
      </c>
      <c r="P951" s="238">
        <v>344771.5</v>
      </c>
      <c r="Q951" s="236">
        <v>355668</v>
      </c>
      <c r="R951" s="236">
        <v>388114</v>
      </c>
      <c r="S951" s="236">
        <v>369426</v>
      </c>
      <c r="T951" s="237">
        <v>387980</v>
      </c>
      <c r="U951" s="237">
        <v>426975</v>
      </c>
      <c r="V951" s="237">
        <v>462435</v>
      </c>
      <c r="W951" s="237">
        <v>483640</v>
      </c>
      <c r="X951" s="237">
        <v>492792</v>
      </c>
      <c r="Y951" s="238" t="s">
        <v>2273</v>
      </c>
      <c r="Z951" s="238" t="s">
        <v>2273</v>
      </c>
      <c r="AA951" s="238" t="s">
        <v>2273</v>
      </c>
      <c r="AB951" s="238" t="s">
        <v>2273</v>
      </c>
      <c r="AC951" s="238" t="s">
        <v>2273</v>
      </c>
      <c r="AD951" s="238" t="s">
        <v>2273</v>
      </c>
      <c r="AE951" s="238" t="s">
        <v>2273</v>
      </c>
      <c r="AF951" s="238" t="s">
        <v>2273</v>
      </c>
      <c r="AG951" s="238" t="s">
        <v>2273</v>
      </c>
      <c r="AH951" s="238" t="s">
        <v>2273</v>
      </c>
      <c r="AI951" s="238" t="s">
        <v>2273</v>
      </c>
      <c r="AJ951" s="238" t="s">
        <v>2273</v>
      </c>
      <c r="AK951" s="238" t="s">
        <v>2273</v>
      </c>
      <c r="AL951" s="238" t="s">
        <v>2273</v>
      </c>
      <c r="AM951" s="238" t="s">
        <v>2273</v>
      </c>
      <c r="AN951" s="238" t="s">
        <v>2273</v>
      </c>
      <c r="AO951" s="238" t="s">
        <v>2273</v>
      </c>
      <c r="AP951" s="238" t="s">
        <v>2273</v>
      </c>
      <c r="AQ951" s="238" t="s">
        <v>2273</v>
      </c>
      <c r="AR951" s="238" t="s">
        <v>2273</v>
      </c>
      <c r="AS951" s="238" t="s">
        <v>2273</v>
      </c>
      <c r="AT951" s="238" t="s">
        <v>2273</v>
      </c>
      <c r="AU951" s="238" t="s">
        <v>2273</v>
      </c>
    </row>
    <row r="952" spans="2:47" ht="42" hidden="1">
      <c r="B952" s="239" t="s">
        <v>5215</v>
      </c>
      <c r="C952" s="240" t="s">
        <v>5216</v>
      </c>
      <c r="D952" s="240" t="s">
        <v>2268</v>
      </c>
      <c r="E952" s="240" t="s">
        <v>2268</v>
      </c>
      <c r="F952" s="240" t="s">
        <v>5208</v>
      </c>
      <c r="G952" s="240" t="s">
        <v>5217</v>
      </c>
      <c r="H952" s="240" t="s">
        <v>2268</v>
      </c>
      <c r="I952" s="240" t="s">
        <v>2272</v>
      </c>
      <c r="J952" s="242">
        <v>1.085</v>
      </c>
      <c r="K952" s="242">
        <v>1.375</v>
      </c>
      <c r="L952" s="242">
        <v>2.0870000000000002</v>
      </c>
      <c r="M952" s="242">
        <v>2.36</v>
      </c>
      <c r="N952" s="242">
        <v>2.109</v>
      </c>
      <c r="O952" s="242">
        <v>2.15</v>
      </c>
      <c r="P952" s="242">
        <v>1.734</v>
      </c>
      <c r="Q952" s="241">
        <v>3.9</v>
      </c>
      <c r="R952" s="241">
        <v>3.2</v>
      </c>
      <c r="S952" s="241">
        <v>2.7</v>
      </c>
      <c r="T952" s="237">
        <v>0.9</v>
      </c>
      <c r="U952" s="237">
        <v>2.2000000000000002</v>
      </c>
      <c r="V952" s="237">
        <v>2</v>
      </c>
      <c r="W952" s="237">
        <v>1.9</v>
      </c>
      <c r="X952" s="237">
        <v>2.1</v>
      </c>
      <c r="Y952" s="242" t="s">
        <v>2273</v>
      </c>
      <c r="Z952" s="242" t="s">
        <v>2273</v>
      </c>
      <c r="AA952" s="242" t="s">
        <v>2273</v>
      </c>
      <c r="AB952" s="242" t="s">
        <v>2273</v>
      </c>
      <c r="AC952" s="242" t="s">
        <v>2273</v>
      </c>
      <c r="AD952" s="242" t="s">
        <v>2273</v>
      </c>
      <c r="AE952" s="242" t="s">
        <v>2273</v>
      </c>
      <c r="AF952" s="242" t="s">
        <v>2273</v>
      </c>
      <c r="AG952" s="242" t="s">
        <v>2273</v>
      </c>
      <c r="AH952" s="242" t="s">
        <v>2273</v>
      </c>
      <c r="AI952" s="242" t="s">
        <v>2273</v>
      </c>
      <c r="AJ952" s="242" t="s">
        <v>2273</v>
      </c>
      <c r="AK952" s="242" t="s">
        <v>2273</v>
      </c>
      <c r="AL952" s="242" t="s">
        <v>2273</v>
      </c>
      <c r="AM952" s="242" t="s">
        <v>2273</v>
      </c>
      <c r="AN952" s="242" t="s">
        <v>2273</v>
      </c>
      <c r="AO952" s="242" t="s">
        <v>2273</v>
      </c>
      <c r="AP952" s="242" t="s">
        <v>2273</v>
      </c>
      <c r="AQ952" s="242" t="s">
        <v>2273</v>
      </c>
      <c r="AR952" s="242" t="s">
        <v>2273</v>
      </c>
      <c r="AS952" s="242" t="s">
        <v>2273</v>
      </c>
      <c r="AT952" s="242" t="s">
        <v>2273</v>
      </c>
      <c r="AU952" s="242" t="s">
        <v>2273</v>
      </c>
    </row>
    <row r="953" spans="2:47" ht="73.5" hidden="1">
      <c r="B953" s="234" t="s">
        <v>5218</v>
      </c>
      <c r="C953" s="235" t="s">
        <v>5219</v>
      </c>
      <c r="D953" s="235" t="s">
        <v>2483</v>
      </c>
      <c r="E953" s="235" t="s">
        <v>2458</v>
      </c>
      <c r="F953" s="235" t="s">
        <v>4703</v>
      </c>
      <c r="G953" s="235" t="s">
        <v>5220</v>
      </c>
      <c r="H953" s="235" t="s">
        <v>2268</v>
      </c>
      <c r="I953" s="235" t="s">
        <v>2272</v>
      </c>
      <c r="J953" s="238">
        <v>131585.70000000001</v>
      </c>
      <c r="K953" s="238">
        <v>140137.20000000001</v>
      </c>
      <c r="L953" s="238">
        <v>133754.5</v>
      </c>
      <c r="M953" s="238">
        <v>134253.4</v>
      </c>
      <c r="N953" s="238">
        <v>142864.6</v>
      </c>
      <c r="O953" s="238">
        <v>151705.70000000001</v>
      </c>
      <c r="P953" s="238">
        <v>145958.6</v>
      </c>
      <c r="Q953" s="236">
        <v>147141</v>
      </c>
      <c r="R953" s="236">
        <v>154714</v>
      </c>
      <c r="S953" s="236">
        <v>143284</v>
      </c>
      <c r="T953" s="237">
        <v>151917</v>
      </c>
      <c r="U953" s="237">
        <v>166974</v>
      </c>
      <c r="V953" s="237">
        <v>180038</v>
      </c>
      <c r="W953" s="237">
        <v>187572</v>
      </c>
      <c r="X953" s="237">
        <v>190173</v>
      </c>
      <c r="Y953" s="238" t="s">
        <v>2273</v>
      </c>
      <c r="Z953" s="238" t="s">
        <v>2273</v>
      </c>
      <c r="AA953" s="238" t="s">
        <v>2273</v>
      </c>
      <c r="AB953" s="238" t="s">
        <v>2273</v>
      </c>
      <c r="AC953" s="238" t="s">
        <v>2273</v>
      </c>
      <c r="AD953" s="238" t="s">
        <v>2273</v>
      </c>
      <c r="AE953" s="238" t="s">
        <v>2273</v>
      </c>
      <c r="AF953" s="238" t="s">
        <v>2273</v>
      </c>
      <c r="AG953" s="238" t="s">
        <v>2273</v>
      </c>
      <c r="AH953" s="238" t="s">
        <v>2273</v>
      </c>
      <c r="AI953" s="238" t="s">
        <v>2273</v>
      </c>
      <c r="AJ953" s="238" t="s">
        <v>2273</v>
      </c>
      <c r="AK953" s="238" t="s">
        <v>2273</v>
      </c>
      <c r="AL953" s="238" t="s">
        <v>2273</v>
      </c>
      <c r="AM953" s="238" t="s">
        <v>2273</v>
      </c>
      <c r="AN953" s="238" t="s">
        <v>2273</v>
      </c>
      <c r="AO953" s="238" t="s">
        <v>2273</v>
      </c>
      <c r="AP953" s="238" t="s">
        <v>2273</v>
      </c>
      <c r="AQ953" s="238" t="s">
        <v>2273</v>
      </c>
      <c r="AR953" s="238" t="s">
        <v>2273</v>
      </c>
      <c r="AS953" s="238" t="s">
        <v>2273</v>
      </c>
      <c r="AT953" s="238" t="s">
        <v>2273</v>
      </c>
      <c r="AU953" s="238" t="s">
        <v>2273</v>
      </c>
    </row>
    <row r="954" spans="2:47" ht="73.5" hidden="1">
      <c r="B954" s="239" t="s">
        <v>5221</v>
      </c>
      <c r="C954" s="240" t="s">
        <v>5222</v>
      </c>
      <c r="D954" s="240" t="s">
        <v>2483</v>
      </c>
      <c r="E954" s="240" t="s">
        <v>2433</v>
      </c>
      <c r="F954" s="240" t="s">
        <v>4703</v>
      </c>
      <c r="G954" s="240" t="s">
        <v>5223</v>
      </c>
      <c r="H954" s="240" t="s">
        <v>2268</v>
      </c>
      <c r="I954" s="240" t="s">
        <v>2272</v>
      </c>
      <c r="J954" s="242">
        <v>173.6448</v>
      </c>
      <c r="K954" s="242">
        <v>185.7756</v>
      </c>
      <c r="L954" s="242">
        <v>178.16749999999999</v>
      </c>
      <c r="M954" s="242">
        <v>179.85</v>
      </c>
      <c r="N954" s="242">
        <v>192.70720000000003</v>
      </c>
      <c r="O954" s="242">
        <v>205.89490000000001</v>
      </c>
      <c r="P954" s="242">
        <v>198.81279999999998</v>
      </c>
      <c r="Q954" s="242">
        <v>208.52690000000001</v>
      </c>
      <c r="R954" s="241">
        <v>233.4</v>
      </c>
      <c r="S954" s="241">
        <v>226.142</v>
      </c>
      <c r="T954" s="237">
        <v>236.06300000000002</v>
      </c>
      <c r="U954" s="237">
        <v>260.00100000000003</v>
      </c>
      <c r="V954" s="237">
        <v>282.39800000000002</v>
      </c>
      <c r="W954" s="237">
        <v>296.06799999999998</v>
      </c>
      <c r="X954" s="237">
        <v>302.62</v>
      </c>
      <c r="Y954" s="242" t="s">
        <v>2273</v>
      </c>
      <c r="Z954" s="242" t="s">
        <v>2273</v>
      </c>
      <c r="AA954" s="242" t="s">
        <v>2273</v>
      </c>
      <c r="AB954" s="242" t="s">
        <v>2273</v>
      </c>
      <c r="AC954" s="242" t="s">
        <v>2273</v>
      </c>
      <c r="AD954" s="242" t="s">
        <v>2273</v>
      </c>
      <c r="AE954" s="242" t="s">
        <v>2273</v>
      </c>
      <c r="AF954" s="242" t="s">
        <v>2273</v>
      </c>
      <c r="AG954" s="242" t="s">
        <v>2273</v>
      </c>
      <c r="AH954" s="242" t="s">
        <v>2273</v>
      </c>
      <c r="AI954" s="242" t="s">
        <v>2273</v>
      </c>
      <c r="AJ954" s="242" t="s">
        <v>2273</v>
      </c>
      <c r="AK954" s="242" t="s">
        <v>2273</v>
      </c>
      <c r="AL954" s="242" t="s">
        <v>2273</v>
      </c>
      <c r="AM954" s="242" t="s">
        <v>2273</v>
      </c>
      <c r="AN954" s="242" t="s">
        <v>2273</v>
      </c>
      <c r="AO954" s="242" t="s">
        <v>2273</v>
      </c>
      <c r="AP954" s="242" t="s">
        <v>2273</v>
      </c>
      <c r="AQ954" s="242" t="s">
        <v>2273</v>
      </c>
      <c r="AR954" s="242" t="s">
        <v>2273</v>
      </c>
      <c r="AS954" s="242" t="s">
        <v>2273</v>
      </c>
      <c r="AT954" s="242" t="s">
        <v>2273</v>
      </c>
      <c r="AU954" s="242" t="s">
        <v>2273</v>
      </c>
    </row>
    <row r="955" spans="2:47" ht="283.5" hidden="1">
      <c r="B955" s="234" t="s">
        <v>5224</v>
      </c>
      <c r="C955" s="235" t="s">
        <v>5225</v>
      </c>
      <c r="D955" s="235" t="s">
        <v>2268</v>
      </c>
      <c r="E955" s="235" t="s">
        <v>2268</v>
      </c>
      <c r="F955" s="235" t="s">
        <v>2268</v>
      </c>
      <c r="G955" s="235" t="s">
        <v>5226</v>
      </c>
      <c r="H955" s="235" t="s">
        <v>2490</v>
      </c>
      <c r="I955" s="235" t="s">
        <v>2272</v>
      </c>
      <c r="J955" s="238">
        <v>0.33400000000000002</v>
      </c>
      <c r="K955" s="238">
        <v>0.44600000000000001</v>
      </c>
      <c r="L955" s="238">
        <v>0.26300000000000001</v>
      </c>
      <c r="M955" s="238">
        <v>0.16800000000000001</v>
      </c>
      <c r="N955" s="238">
        <v>0.58399999999999996</v>
      </c>
      <c r="O955" s="238">
        <v>0.79800000000000004</v>
      </c>
      <c r="P955" s="238">
        <v>0.67900000000000005</v>
      </c>
      <c r="Q955" s="238">
        <v>0.54500000000000004</v>
      </c>
      <c r="R955" s="238">
        <v>0.69099999999999995</v>
      </c>
      <c r="S955" s="238" t="s">
        <v>2273</v>
      </c>
      <c r="T955" s="238" t="s">
        <v>2273</v>
      </c>
      <c r="U955" s="238" t="s">
        <v>2273</v>
      </c>
      <c r="V955" s="238" t="s">
        <v>2273</v>
      </c>
      <c r="W955" s="238" t="s">
        <v>2273</v>
      </c>
      <c r="X955" s="238" t="s">
        <v>2273</v>
      </c>
      <c r="Y955" s="238" t="s">
        <v>2273</v>
      </c>
      <c r="Z955" s="238" t="s">
        <v>2273</v>
      </c>
      <c r="AA955" s="238" t="s">
        <v>2273</v>
      </c>
      <c r="AB955" s="238" t="s">
        <v>2273</v>
      </c>
      <c r="AC955" s="238" t="s">
        <v>2273</v>
      </c>
      <c r="AD955" s="238" t="s">
        <v>2273</v>
      </c>
      <c r="AE955" s="238" t="s">
        <v>2273</v>
      </c>
      <c r="AF955" s="238" t="s">
        <v>2273</v>
      </c>
      <c r="AG955" s="238" t="s">
        <v>2273</v>
      </c>
      <c r="AH955" s="238" t="s">
        <v>2273</v>
      </c>
      <c r="AI955" s="238" t="s">
        <v>2273</v>
      </c>
      <c r="AJ955" s="238" t="s">
        <v>2273</v>
      </c>
      <c r="AK955" s="238" t="s">
        <v>2273</v>
      </c>
      <c r="AL955" s="238" t="s">
        <v>2273</v>
      </c>
      <c r="AM955" s="238" t="s">
        <v>2273</v>
      </c>
      <c r="AN955" s="238" t="s">
        <v>2273</v>
      </c>
      <c r="AO955" s="238" t="s">
        <v>2273</v>
      </c>
      <c r="AP955" s="238" t="s">
        <v>2273</v>
      </c>
      <c r="AQ955" s="238" t="s">
        <v>2273</v>
      </c>
      <c r="AR955" s="238" t="s">
        <v>2273</v>
      </c>
      <c r="AS955" s="238" t="s">
        <v>2273</v>
      </c>
      <c r="AT955" s="238" t="s">
        <v>2273</v>
      </c>
      <c r="AU955" s="238" t="s">
        <v>2273</v>
      </c>
    </row>
    <row r="956" spans="2:47" ht="63" hidden="1">
      <c r="B956" s="239" t="s">
        <v>5227</v>
      </c>
      <c r="C956" s="240" t="s">
        <v>5228</v>
      </c>
      <c r="D956" s="240" t="s">
        <v>2268</v>
      </c>
      <c r="E956" s="240" t="s">
        <v>2268</v>
      </c>
      <c r="F956" s="240" t="s">
        <v>2418</v>
      </c>
      <c r="G956" s="240" t="s">
        <v>5229</v>
      </c>
      <c r="H956" s="240" t="s">
        <v>2268</v>
      </c>
      <c r="I956" s="240" t="s">
        <v>2272</v>
      </c>
      <c r="J956" s="241">
        <v>3</v>
      </c>
      <c r="K956" s="241">
        <v>3</v>
      </c>
      <c r="L956" s="241">
        <v>3</v>
      </c>
      <c r="M956" s="241">
        <v>3</v>
      </c>
      <c r="N956" s="241">
        <v>3</v>
      </c>
      <c r="O956" s="241">
        <v>3</v>
      </c>
      <c r="P956" s="241">
        <v>3</v>
      </c>
      <c r="Q956" s="241">
        <v>3</v>
      </c>
      <c r="R956" s="241">
        <v>3</v>
      </c>
      <c r="S956" s="241">
        <v>3</v>
      </c>
      <c r="T956" s="237">
        <v>3</v>
      </c>
      <c r="U956" s="237">
        <v>3</v>
      </c>
      <c r="V956" s="237">
        <v>3</v>
      </c>
      <c r="W956" s="237">
        <v>3</v>
      </c>
      <c r="X956" s="237">
        <v>3</v>
      </c>
      <c r="Y956" s="242" t="s">
        <v>2273</v>
      </c>
      <c r="Z956" s="242" t="s">
        <v>2273</v>
      </c>
      <c r="AA956" s="242" t="s">
        <v>2273</v>
      </c>
      <c r="AB956" s="242" t="s">
        <v>2273</v>
      </c>
      <c r="AC956" s="242" t="s">
        <v>2273</v>
      </c>
      <c r="AD956" s="242" t="s">
        <v>2273</v>
      </c>
      <c r="AE956" s="242" t="s">
        <v>2273</v>
      </c>
      <c r="AF956" s="242" t="s">
        <v>2273</v>
      </c>
      <c r="AG956" s="242" t="s">
        <v>2273</v>
      </c>
      <c r="AH956" s="242" t="s">
        <v>2273</v>
      </c>
      <c r="AI956" s="242" t="s">
        <v>2273</v>
      </c>
      <c r="AJ956" s="242" t="s">
        <v>2273</v>
      </c>
      <c r="AK956" s="242" t="s">
        <v>2273</v>
      </c>
      <c r="AL956" s="242" t="s">
        <v>2273</v>
      </c>
      <c r="AM956" s="242" t="s">
        <v>2273</v>
      </c>
      <c r="AN956" s="242" t="s">
        <v>2273</v>
      </c>
      <c r="AO956" s="242" t="s">
        <v>2273</v>
      </c>
      <c r="AP956" s="242" t="s">
        <v>2273</v>
      </c>
      <c r="AQ956" s="242" t="s">
        <v>2273</v>
      </c>
      <c r="AR956" s="242" t="s">
        <v>2273</v>
      </c>
      <c r="AS956" s="242" t="s">
        <v>2273</v>
      </c>
      <c r="AT956" s="242" t="s">
        <v>2273</v>
      </c>
      <c r="AU956" s="242" t="s">
        <v>2273</v>
      </c>
    </row>
    <row r="957" spans="2:47" ht="63" hidden="1">
      <c r="B957" s="234" t="s">
        <v>5230</v>
      </c>
      <c r="C957" s="235" t="s">
        <v>5231</v>
      </c>
      <c r="D957" s="235" t="s">
        <v>2268</v>
      </c>
      <c r="E957" s="235" t="s">
        <v>2268</v>
      </c>
      <c r="F957" s="235" t="s">
        <v>2418</v>
      </c>
      <c r="G957" s="235" t="s">
        <v>5232</v>
      </c>
      <c r="H957" s="235" t="s">
        <v>2268</v>
      </c>
      <c r="I957" s="235" t="s">
        <v>2272</v>
      </c>
      <c r="J957" s="236">
        <v>3</v>
      </c>
      <c r="K957" s="236">
        <v>3</v>
      </c>
      <c r="L957" s="236">
        <v>3</v>
      </c>
      <c r="M957" s="236">
        <v>3</v>
      </c>
      <c r="N957" s="236">
        <v>3</v>
      </c>
      <c r="O957" s="236">
        <v>3</v>
      </c>
      <c r="P957" s="236">
        <v>3</v>
      </c>
      <c r="Q957" s="236">
        <v>3</v>
      </c>
      <c r="R957" s="236">
        <v>3</v>
      </c>
      <c r="S957" s="236">
        <v>3</v>
      </c>
      <c r="T957" s="237">
        <v>3</v>
      </c>
      <c r="U957" s="237">
        <v>3</v>
      </c>
      <c r="V957" s="237">
        <v>3</v>
      </c>
      <c r="W957" s="237">
        <v>3</v>
      </c>
      <c r="X957" s="237">
        <v>3</v>
      </c>
      <c r="Y957" s="238" t="s">
        <v>2273</v>
      </c>
      <c r="Z957" s="238" t="s">
        <v>2273</v>
      </c>
      <c r="AA957" s="238" t="s">
        <v>2273</v>
      </c>
      <c r="AB957" s="238" t="s">
        <v>2273</v>
      </c>
      <c r="AC957" s="238" t="s">
        <v>2273</v>
      </c>
      <c r="AD957" s="238" t="s">
        <v>2273</v>
      </c>
      <c r="AE957" s="238" t="s">
        <v>2273</v>
      </c>
      <c r="AF957" s="238" t="s">
        <v>2273</v>
      </c>
      <c r="AG957" s="238" t="s">
        <v>2273</v>
      </c>
      <c r="AH957" s="238" t="s">
        <v>2273</v>
      </c>
      <c r="AI957" s="238" t="s">
        <v>2273</v>
      </c>
      <c r="AJ957" s="238" t="s">
        <v>2273</v>
      </c>
      <c r="AK957" s="238" t="s">
        <v>2273</v>
      </c>
      <c r="AL957" s="238" t="s">
        <v>2273</v>
      </c>
      <c r="AM957" s="238" t="s">
        <v>2273</v>
      </c>
      <c r="AN957" s="238" t="s">
        <v>2273</v>
      </c>
      <c r="AO957" s="238" t="s">
        <v>2273</v>
      </c>
      <c r="AP957" s="238" t="s">
        <v>2273</v>
      </c>
      <c r="AQ957" s="238" t="s">
        <v>2273</v>
      </c>
      <c r="AR957" s="238" t="s">
        <v>2273</v>
      </c>
      <c r="AS957" s="238" t="s">
        <v>2273</v>
      </c>
      <c r="AT957" s="238" t="s">
        <v>2273</v>
      </c>
      <c r="AU957" s="238" t="s">
        <v>2273</v>
      </c>
    </row>
    <row r="958" spans="2:47" ht="31.5" hidden="1">
      <c r="B958" s="239" t="s">
        <v>5233</v>
      </c>
      <c r="C958" s="240" t="s">
        <v>5234</v>
      </c>
      <c r="D958" s="240" t="s">
        <v>2268</v>
      </c>
      <c r="E958" s="240" t="s">
        <v>2268</v>
      </c>
      <c r="F958" s="240" t="s">
        <v>3731</v>
      </c>
      <c r="G958" s="240" t="s">
        <v>5235</v>
      </c>
      <c r="H958" s="240" t="s">
        <v>2268</v>
      </c>
      <c r="I958" s="240" t="s">
        <v>2272</v>
      </c>
      <c r="J958" s="242">
        <v>99.364999999999995</v>
      </c>
      <c r="K958" s="242">
        <v>99.867000000000004</v>
      </c>
      <c r="L958" s="242">
        <v>100.008</v>
      </c>
      <c r="M958" s="242">
        <v>100.485</v>
      </c>
      <c r="N958" s="241">
        <v>100.3</v>
      </c>
      <c r="O958" s="241">
        <v>98.5</v>
      </c>
      <c r="P958" s="241">
        <v>95.9</v>
      </c>
      <c r="Q958" s="242" t="s">
        <v>2273</v>
      </c>
      <c r="R958" s="242" t="s">
        <v>2273</v>
      </c>
      <c r="S958" s="242" t="s">
        <v>2273</v>
      </c>
      <c r="T958" s="242" t="s">
        <v>2273</v>
      </c>
      <c r="U958" s="242" t="s">
        <v>2273</v>
      </c>
      <c r="V958" s="242" t="s">
        <v>2273</v>
      </c>
      <c r="W958" s="242" t="s">
        <v>2273</v>
      </c>
      <c r="X958" s="242" t="s">
        <v>2273</v>
      </c>
      <c r="Y958" s="242" t="s">
        <v>2273</v>
      </c>
      <c r="Z958" s="242" t="s">
        <v>2273</v>
      </c>
      <c r="AA958" s="242" t="s">
        <v>2273</v>
      </c>
      <c r="AB958" s="242" t="s">
        <v>2273</v>
      </c>
      <c r="AC958" s="242" t="s">
        <v>2273</v>
      </c>
      <c r="AD958" s="242" t="s">
        <v>2273</v>
      </c>
      <c r="AE958" s="242" t="s">
        <v>2273</v>
      </c>
      <c r="AF958" s="242" t="s">
        <v>2273</v>
      </c>
      <c r="AG958" s="242" t="s">
        <v>2273</v>
      </c>
      <c r="AH958" s="242" t="s">
        <v>2273</v>
      </c>
      <c r="AI958" s="242" t="s">
        <v>2273</v>
      </c>
      <c r="AJ958" s="242" t="s">
        <v>2273</v>
      </c>
      <c r="AK958" s="242" t="s">
        <v>2273</v>
      </c>
      <c r="AL958" s="242" t="s">
        <v>2273</v>
      </c>
      <c r="AM958" s="242" t="s">
        <v>2273</v>
      </c>
      <c r="AN958" s="242" t="s">
        <v>2273</v>
      </c>
      <c r="AO958" s="242" t="s">
        <v>2273</v>
      </c>
      <c r="AP958" s="242" t="s">
        <v>2273</v>
      </c>
      <c r="AQ958" s="242" t="s">
        <v>2273</v>
      </c>
      <c r="AR958" s="242" t="s">
        <v>2273</v>
      </c>
      <c r="AS958" s="242" t="s">
        <v>2273</v>
      </c>
      <c r="AT958" s="242" t="s">
        <v>2273</v>
      </c>
      <c r="AU958" s="242" t="s">
        <v>2273</v>
      </c>
    </row>
    <row r="959" spans="2:47" ht="31.5" hidden="1">
      <c r="B959" s="234" t="s">
        <v>5236</v>
      </c>
      <c r="C959" s="235" t="s">
        <v>5237</v>
      </c>
      <c r="D959" s="235" t="s">
        <v>2268</v>
      </c>
      <c r="E959" s="235" t="s">
        <v>2268</v>
      </c>
      <c r="F959" s="235" t="s">
        <v>2425</v>
      </c>
      <c r="G959" s="235" t="s">
        <v>5238</v>
      </c>
      <c r="H959" s="235" t="s">
        <v>2268</v>
      </c>
      <c r="I959" s="235" t="s">
        <v>2272</v>
      </c>
      <c r="J959" s="238">
        <v>3.585</v>
      </c>
      <c r="K959" s="238">
        <v>3.1419999999999999</v>
      </c>
      <c r="L959" s="238">
        <v>3.0680000000000001</v>
      </c>
      <c r="M959" s="238">
        <v>2.9249999999999998</v>
      </c>
      <c r="N959" s="238">
        <v>2.6030000000000002</v>
      </c>
      <c r="O959" s="238">
        <v>3.835</v>
      </c>
      <c r="P959" s="238">
        <v>3.3780000000000001</v>
      </c>
      <c r="Q959" s="238">
        <v>-0.80300000000000005</v>
      </c>
      <c r="R959" s="238">
        <v>3.7839999999999998</v>
      </c>
      <c r="S959" s="236">
        <v>2.2000000000000002</v>
      </c>
      <c r="T959" s="237">
        <v>1.3</v>
      </c>
      <c r="U959" s="237">
        <v>2.4</v>
      </c>
      <c r="V959" s="237">
        <v>2.9</v>
      </c>
      <c r="W959" s="237">
        <v>2.8</v>
      </c>
      <c r="X959" s="237">
        <v>2.9</v>
      </c>
      <c r="Y959" s="238" t="s">
        <v>2273</v>
      </c>
      <c r="Z959" s="238" t="s">
        <v>2273</v>
      </c>
      <c r="AA959" s="238" t="s">
        <v>2273</v>
      </c>
      <c r="AB959" s="238" t="s">
        <v>2273</v>
      </c>
      <c r="AC959" s="238" t="s">
        <v>2273</v>
      </c>
      <c r="AD959" s="238" t="s">
        <v>2273</v>
      </c>
      <c r="AE959" s="238" t="s">
        <v>2273</v>
      </c>
      <c r="AF959" s="238" t="s">
        <v>2273</v>
      </c>
      <c r="AG959" s="238" t="s">
        <v>2273</v>
      </c>
      <c r="AH959" s="238" t="s">
        <v>2273</v>
      </c>
      <c r="AI959" s="238" t="s">
        <v>2273</v>
      </c>
      <c r="AJ959" s="238" t="s">
        <v>2273</v>
      </c>
      <c r="AK959" s="238" t="s">
        <v>2273</v>
      </c>
      <c r="AL959" s="238" t="s">
        <v>2273</v>
      </c>
      <c r="AM959" s="238" t="s">
        <v>2273</v>
      </c>
      <c r="AN959" s="238" t="s">
        <v>2273</v>
      </c>
      <c r="AO959" s="238" t="s">
        <v>2273</v>
      </c>
      <c r="AP959" s="238" t="s">
        <v>2273</v>
      </c>
      <c r="AQ959" s="238" t="s">
        <v>2273</v>
      </c>
      <c r="AR959" s="238" t="s">
        <v>2273</v>
      </c>
      <c r="AS959" s="238" t="s">
        <v>2273</v>
      </c>
      <c r="AT959" s="238" t="s">
        <v>2273</v>
      </c>
      <c r="AU959" s="238" t="s">
        <v>2273</v>
      </c>
    </row>
    <row r="960" spans="2:47" ht="52.5" hidden="1">
      <c r="B960" s="239" t="s">
        <v>5239</v>
      </c>
      <c r="C960" s="240" t="s">
        <v>5240</v>
      </c>
      <c r="D960" s="240" t="s">
        <v>2268</v>
      </c>
      <c r="E960" s="240" t="s">
        <v>2268</v>
      </c>
      <c r="F960" s="240" t="s">
        <v>2425</v>
      </c>
      <c r="G960" s="240" t="s">
        <v>5241</v>
      </c>
      <c r="H960" s="240" t="s">
        <v>2268</v>
      </c>
      <c r="I960" s="240" t="s">
        <v>2272</v>
      </c>
      <c r="J960" s="242">
        <v>60.36</v>
      </c>
      <c r="K960" s="242">
        <v>60.386000000000003</v>
      </c>
      <c r="L960" s="242">
        <v>60.587000000000003</v>
      </c>
      <c r="M960" s="242">
        <v>60.65</v>
      </c>
      <c r="N960" s="242">
        <v>60.302</v>
      </c>
      <c r="O960" s="242">
        <v>60.756999999999998</v>
      </c>
      <c r="P960" s="242">
        <v>61.347999999999999</v>
      </c>
      <c r="Q960" s="242">
        <v>61.408000000000001</v>
      </c>
      <c r="R960" s="242">
        <v>61.134</v>
      </c>
      <c r="S960" s="241">
        <v>60.8</v>
      </c>
      <c r="T960" s="237">
        <v>60.7</v>
      </c>
      <c r="U960" s="237">
        <v>60.7</v>
      </c>
      <c r="V960" s="237">
        <v>60.7</v>
      </c>
      <c r="W960" s="237">
        <v>60.8</v>
      </c>
      <c r="X960" s="237">
        <v>60.8</v>
      </c>
      <c r="Y960" s="242" t="s">
        <v>2273</v>
      </c>
      <c r="Z960" s="242" t="s">
        <v>2273</v>
      </c>
      <c r="AA960" s="242" t="s">
        <v>2273</v>
      </c>
      <c r="AB960" s="242" t="s">
        <v>2273</v>
      </c>
      <c r="AC960" s="242" t="s">
        <v>2273</v>
      </c>
      <c r="AD960" s="242" t="s">
        <v>2273</v>
      </c>
      <c r="AE960" s="242" t="s">
        <v>2273</v>
      </c>
      <c r="AF960" s="242" t="s">
        <v>2273</v>
      </c>
      <c r="AG960" s="242" t="s">
        <v>2273</v>
      </c>
      <c r="AH960" s="242" t="s">
        <v>2273</v>
      </c>
      <c r="AI960" s="242" t="s">
        <v>2273</v>
      </c>
      <c r="AJ960" s="242" t="s">
        <v>2273</v>
      </c>
      <c r="AK960" s="242" t="s">
        <v>2273</v>
      </c>
      <c r="AL960" s="242" t="s">
        <v>2273</v>
      </c>
      <c r="AM960" s="242" t="s">
        <v>2273</v>
      </c>
      <c r="AN960" s="242" t="s">
        <v>2273</v>
      </c>
      <c r="AO960" s="242" t="s">
        <v>2273</v>
      </c>
      <c r="AP960" s="242" t="s">
        <v>2273</v>
      </c>
      <c r="AQ960" s="242" t="s">
        <v>2273</v>
      </c>
      <c r="AR960" s="242" t="s">
        <v>2273</v>
      </c>
      <c r="AS960" s="242" t="s">
        <v>2273</v>
      </c>
      <c r="AT960" s="242" t="s">
        <v>2273</v>
      </c>
      <c r="AU960" s="242" t="s">
        <v>2273</v>
      </c>
    </row>
    <row r="961" spans="2:47" ht="105" hidden="1">
      <c r="B961" s="234" t="s">
        <v>5242</v>
      </c>
      <c r="C961" s="235" t="s">
        <v>5243</v>
      </c>
      <c r="D961" s="235" t="s">
        <v>2432</v>
      </c>
      <c r="E961" s="235" t="s">
        <v>2433</v>
      </c>
      <c r="F961" s="235" t="s">
        <v>2434</v>
      </c>
      <c r="G961" s="235" t="s">
        <v>5244</v>
      </c>
      <c r="H961" s="235" t="s">
        <v>2451</v>
      </c>
      <c r="I961" s="235" t="s">
        <v>2272</v>
      </c>
      <c r="J961" s="238">
        <v>866807.8</v>
      </c>
      <c r="K961" s="238">
        <v>894040.5</v>
      </c>
      <c r="L961" s="238">
        <v>921469.8</v>
      </c>
      <c r="M961" s="238">
        <v>948419.1</v>
      </c>
      <c r="N961" s="238">
        <v>973106.4</v>
      </c>
      <c r="O961" s="238">
        <v>1010422.8</v>
      </c>
      <c r="P961" s="238">
        <v>1044553.6</v>
      </c>
      <c r="Q961" s="238">
        <v>1036168.9</v>
      </c>
      <c r="R961" s="238">
        <v>1075381.7</v>
      </c>
      <c r="S961" s="236">
        <v>1098509.8</v>
      </c>
      <c r="T961" s="237">
        <v>1112379.6000000001</v>
      </c>
      <c r="U961" s="237">
        <v>1138849</v>
      </c>
      <c r="V961" s="237">
        <v>1172279.6000000001</v>
      </c>
      <c r="W961" s="237">
        <v>1205400.3999999999</v>
      </c>
      <c r="X961" s="237">
        <v>1240506.3</v>
      </c>
      <c r="Y961" s="238" t="s">
        <v>2273</v>
      </c>
      <c r="Z961" s="238" t="s">
        <v>2273</v>
      </c>
      <c r="AA961" s="238" t="s">
        <v>2273</v>
      </c>
      <c r="AB961" s="238" t="s">
        <v>2273</v>
      </c>
      <c r="AC961" s="238" t="s">
        <v>2273</v>
      </c>
      <c r="AD961" s="238" t="s">
        <v>2273</v>
      </c>
      <c r="AE961" s="238" t="s">
        <v>2273</v>
      </c>
      <c r="AF961" s="238" t="s">
        <v>2273</v>
      </c>
      <c r="AG961" s="238" t="s">
        <v>2273</v>
      </c>
      <c r="AH961" s="238" t="s">
        <v>2273</v>
      </c>
      <c r="AI961" s="238" t="s">
        <v>2273</v>
      </c>
      <c r="AJ961" s="238" t="s">
        <v>2273</v>
      </c>
      <c r="AK961" s="238" t="s">
        <v>2273</v>
      </c>
      <c r="AL961" s="238" t="s">
        <v>2273</v>
      </c>
      <c r="AM961" s="238" t="s">
        <v>2273</v>
      </c>
      <c r="AN961" s="238" t="s">
        <v>2273</v>
      </c>
      <c r="AO961" s="238" t="s">
        <v>2273</v>
      </c>
      <c r="AP961" s="238" t="s">
        <v>2273</v>
      </c>
      <c r="AQ961" s="238" t="s">
        <v>2273</v>
      </c>
      <c r="AR961" s="238" t="s">
        <v>2273</v>
      </c>
      <c r="AS961" s="238" t="s">
        <v>2273</v>
      </c>
      <c r="AT961" s="238" t="s">
        <v>2273</v>
      </c>
      <c r="AU961" s="238" t="s">
        <v>2273</v>
      </c>
    </row>
    <row r="962" spans="2:47" ht="52.5" hidden="1">
      <c r="B962" s="239" t="s">
        <v>5245</v>
      </c>
      <c r="C962" s="240" t="s">
        <v>5246</v>
      </c>
      <c r="D962" s="240" t="s">
        <v>2268</v>
      </c>
      <c r="E962" s="240" t="s">
        <v>2268</v>
      </c>
      <c r="F962" s="240" t="s">
        <v>2657</v>
      </c>
      <c r="G962" s="240" t="s">
        <v>5247</v>
      </c>
      <c r="H962" s="240" t="s">
        <v>2268</v>
      </c>
      <c r="I962" s="240" t="s">
        <v>2272</v>
      </c>
      <c r="J962" s="242">
        <v>-0.46200000000000002</v>
      </c>
      <c r="K962" s="242">
        <v>-0.222</v>
      </c>
      <c r="L962" s="242">
        <v>-0.998</v>
      </c>
      <c r="M962" s="242">
        <v>-1.1559999999999999</v>
      </c>
      <c r="N962" s="242">
        <v>-2.2629999999999999</v>
      </c>
      <c r="O962" s="242">
        <v>-1.702</v>
      </c>
      <c r="P962" s="242">
        <v>-1.6259999999999999</v>
      </c>
      <c r="Q962" s="242">
        <v>-0.89200000000000002</v>
      </c>
      <c r="R962" s="242">
        <v>-0.17199999999999999</v>
      </c>
      <c r="S962" s="241">
        <v>-0.2</v>
      </c>
      <c r="T962" s="237">
        <v>-0.7</v>
      </c>
      <c r="U962" s="237">
        <v>-0.8</v>
      </c>
      <c r="V962" s="237">
        <v>-0.4</v>
      </c>
      <c r="W962" s="237">
        <v>-0.4</v>
      </c>
      <c r="X962" s="237">
        <v>-0.3</v>
      </c>
      <c r="Y962" s="242" t="s">
        <v>2273</v>
      </c>
      <c r="Z962" s="242" t="s">
        <v>2273</v>
      </c>
      <c r="AA962" s="242" t="s">
        <v>2273</v>
      </c>
      <c r="AB962" s="242" t="s">
        <v>2273</v>
      </c>
      <c r="AC962" s="242" t="s">
        <v>2273</v>
      </c>
      <c r="AD962" s="242" t="s">
        <v>2273</v>
      </c>
      <c r="AE962" s="242" t="s">
        <v>2273</v>
      </c>
      <c r="AF962" s="242" t="s">
        <v>2273</v>
      </c>
      <c r="AG962" s="242" t="s">
        <v>2273</v>
      </c>
      <c r="AH962" s="242" t="s">
        <v>2273</v>
      </c>
      <c r="AI962" s="242" t="s">
        <v>2273</v>
      </c>
      <c r="AJ962" s="242" t="s">
        <v>2273</v>
      </c>
      <c r="AK962" s="242" t="s">
        <v>2273</v>
      </c>
      <c r="AL962" s="242" t="s">
        <v>2273</v>
      </c>
      <c r="AM962" s="242" t="s">
        <v>2273</v>
      </c>
      <c r="AN962" s="242" t="s">
        <v>2273</v>
      </c>
      <c r="AO962" s="242" t="s">
        <v>2273</v>
      </c>
      <c r="AP962" s="242" t="s">
        <v>2273</v>
      </c>
      <c r="AQ962" s="242" t="s">
        <v>2273</v>
      </c>
      <c r="AR962" s="242" t="s">
        <v>2273</v>
      </c>
      <c r="AS962" s="242" t="s">
        <v>2273</v>
      </c>
      <c r="AT962" s="242" t="s">
        <v>2273</v>
      </c>
      <c r="AU962" s="242" t="s">
        <v>2273</v>
      </c>
    </row>
    <row r="963" spans="2:47" ht="126" hidden="1">
      <c r="B963" s="234" t="s">
        <v>5248</v>
      </c>
      <c r="C963" s="235" t="s">
        <v>5249</v>
      </c>
      <c r="D963" s="235" t="s">
        <v>2483</v>
      </c>
      <c r="E963" s="235" t="s">
        <v>2433</v>
      </c>
      <c r="F963" s="235" t="s">
        <v>2739</v>
      </c>
      <c r="G963" s="235" t="s">
        <v>5250</v>
      </c>
      <c r="H963" s="235" t="s">
        <v>2921</v>
      </c>
      <c r="I963" s="235" t="s">
        <v>2272</v>
      </c>
      <c r="J963" s="238">
        <v>-6.3288000000000002</v>
      </c>
      <c r="K963" s="238">
        <v>-3.2900999999999998</v>
      </c>
      <c r="L963" s="238">
        <v>-14.6258</v>
      </c>
      <c r="M963" s="238">
        <v>-17.338400000000004</v>
      </c>
      <c r="N963" s="238">
        <v>-36.734099999999998</v>
      </c>
      <c r="O963" s="238">
        <v>-29.369400000000002</v>
      </c>
      <c r="P963" s="238">
        <v>-26.845299999999998</v>
      </c>
      <c r="Q963" s="238">
        <v>-14.670100000000001</v>
      </c>
      <c r="R963" s="238">
        <v>-3.1083000000000003</v>
      </c>
      <c r="S963" s="236">
        <v>-3.5257000000000001</v>
      </c>
      <c r="T963" s="237">
        <v>-11.9475</v>
      </c>
      <c r="U963" s="237">
        <v>-14.470600000000001</v>
      </c>
      <c r="V963" s="237">
        <v>-8.9757999999999996</v>
      </c>
      <c r="W963" s="237">
        <v>-9.5160999999999998</v>
      </c>
      <c r="X963" s="237">
        <v>-5.9375</v>
      </c>
      <c r="Y963" s="238" t="s">
        <v>2273</v>
      </c>
      <c r="Z963" s="238" t="s">
        <v>2273</v>
      </c>
      <c r="AA963" s="238" t="s">
        <v>2273</v>
      </c>
      <c r="AB963" s="238" t="s">
        <v>2273</v>
      </c>
      <c r="AC963" s="238" t="s">
        <v>2273</v>
      </c>
      <c r="AD963" s="238" t="s">
        <v>2273</v>
      </c>
      <c r="AE963" s="238" t="s">
        <v>2273</v>
      </c>
      <c r="AF963" s="238" t="s">
        <v>2273</v>
      </c>
      <c r="AG963" s="238" t="s">
        <v>2273</v>
      </c>
      <c r="AH963" s="238" t="s">
        <v>2273</v>
      </c>
      <c r="AI963" s="238" t="s">
        <v>2273</v>
      </c>
      <c r="AJ963" s="238" t="s">
        <v>2273</v>
      </c>
      <c r="AK963" s="238" t="s">
        <v>2273</v>
      </c>
      <c r="AL963" s="238" t="s">
        <v>2273</v>
      </c>
      <c r="AM963" s="238" t="s">
        <v>2273</v>
      </c>
      <c r="AN963" s="238" t="s">
        <v>2273</v>
      </c>
      <c r="AO963" s="238" t="s">
        <v>2273</v>
      </c>
      <c r="AP963" s="238" t="s">
        <v>2273</v>
      </c>
      <c r="AQ963" s="238" t="s">
        <v>2273</v>
      </c>
      <c r="AR963" s="238" t="s">
        <v>2273</v>
      </c>
      <c r="AS963" s="238" t="s">
        <v>2273</v>
      </c>
      <c r="AT963" s="238" t="s">
        <v>2273</v>
      </c>
      <c r="AU963" s="238" t="s">
        <v>2273</v>
      </c>
    </row>
    <row r="964" spans="2:47" ht="126" hidden="1">
      <c r="B964" s="239" t="s">
        <v>5251</v>
      </c>
      <c r="C964" s="240" t="s">
        <v>5252</v>
      </c>
      <c r="D964" s="240" t="s">
        <v>2483</v>
      </c>
      <c r="E964" s="240" t="s">
        <v>2433</v>
      </c>
      <c r="F964" s="240" t="s">
        <v>2739</v>
      </c>
      <c r="G964" s="240" t="s">
        <v>5253</v>
      </c>
      <c r="H964" s="240" t="s">
        <v>2921</v>
      </c>
      <c r="I964" s="240" t="s">
        <v>2272</v>
      </c>
      <c r="J964" s="242">
        <v>103.3242</v>
      </c>
      <c r="K964" s="242">
        <v>111.90230000000001</v>
      </c>
      <c r="L964" s="242">
        <v>97.49860000000001</v>
      </c>
      <c r="M964" s="242">
        <v>94.809100000000001</v>
      </c>
      <c r="N964" s="242">
        <v>89.701300000000003</v>
      </c>
      <c r="O964" s="242">
        <v>103.67750000000001</v>
      </c>
      <c r="P964" s="242">
        <v>103.8389</v>
      </c>
      <c r="Q964" s="242">
        <v>89.595699999999994</v>
      </c>
      <c r="R964" s="242">
        <v>121.1874</v>
      </c>
      <c r="S964" s="241">
        <v>120.367</v>
      </c>
      <c r="T964" s="237">
        <v>125.465</v>
      </c>
      <c r="U964" s="237">
        <v>138.166</v>
      </c>
      <c r="V964" s="237">
        <v>154.851</v>
      </c>
      <c r="W964" s="237">
        <v>165.63</v>
      </c>
      <c r="X964" s="237">
        <v>175.453</v>
      </c>
      <c r="Y964" s="242" t="s">
        <v>2273</v>
      </c>
      <c r="Z964" s="242" t="s">
        <v>2273</v>
      </c>
      <c r="AA964" s="242" t="s">
        <v>2273</v>
      </c>
      <c r="AB964" s="242" t="s">
        <v>2273</v>
      </c>
      <c r="AC964" s="242" t="s">
        <v>2273</v>
      </c>
      <c r="AD964" s="242" t="s">
        <v>2273</v>
      </c>
      <c r="AE964" s="242" t="s">
        <v>2273</v>
      </c>
      <c r="AF964" s="242" t="s">
        <v>2273</v>
      </c>
      <c r="AG964" s="242" t="s">
        <v>2273</v>
      </c>
      <c r="AH964" s="242" t="s">
        <v>2273</v>
      </c>
      <c r="AI964" s="242" t="s">
        <v>2273</v>
      </c>
      <c r="AJ964" s="242" t="s">
        <v>2273</v>
      </c>
      <c r="AK964" s="242" t="s">
        <v>2273</v>
      </c>
      <c r="AL964" s="242" t="s">
        <v>2273</v>
      </c>
      <c r="AM964" s="242" t="s">
        <v>2273</v>
      </c>
      <c r="AN964" s="242" t="s">
        <v>2273</v>
      </c>
      <c r="AO964" s="242" t="s">
        <v>2273</v>
      </c>
      <c r="AP964" s="242" t="s">
        <v>2273</v>
      </c>
      <c r="AQ964" s="242" t="s">
        <v>2273</v>
      </c>
      <c r="AR964" s="242" t="s">
        <v>2273</v>
      </c>
      <c r="AS964" s="242" t="s">
        <v>2273</v>
      </c>
      <c r="AT964" s="242" t="s">
        <v>2273</v>
      </c>
      <c r="AU964" s="242" t="s">
        <v>2273</v>
      </c>
    </row>
    <row r="965" spans="2:47" ht="126" hidden="1">
      <c r="B965" s="234" t="s">
        <v>5254</v>
      </c>
      <c r="C965" s="235" t="s">
        <v>5255</v>
      </c>
      <c r="D965" s="235" t="s">
        <v>2483</v>
      </c>
      <c r="E965" s="235" t="s">
        <v>2433</v>
      </c>
      <c r="F965" s="235" t="s">
        <v>2739</v>
      </c>
      <c r="G965" s="235" t="s">
        <v>5256</v>
      </c>
      <c r="H965" s="235" t="s">
        <v>2921</v>
      </c>
      <c r="I965" s="235" t="s">
        <v>2272</v>
      </c>
      <c r="J965" s="238">
        <v>-109.65300000000001</v>
      </c>
      <c r="K965" s="238">
        <v>-115.19239999999999</v>
      </c>
      <c r="L965" s="238">
        <v>-112.12439999999999</v>
      </c>
      <c r="M965" s="238">
        <v>-112.14750000000001</v>
      </c>
      <c r="N965" s="238">
        <v>-126.4354</v>
      </c>
      <c r="O965" s="238">
        <v>-133.04689999999999</v>
      </c>
      <c r="P965" s="238">
        <v>-130.6842</v>
      </c>
      <c r="Q965" s="238">
        <v>-104.2658</v>
      </c>
      <c r="R965" s="238">
        <v>-124.2957</v>
      </c>
      <c r="S965" s="236">
        <v>-123.892</v>
      </c>
      <c r="T965" s="237">
        <v>-137.41200000000001</v>
      </c>
      <c r="U965" s="237">
        <v>-152.637</v>
      </c>
      <c r="V965" s="237">
        <v>-163.827</v>
      </c>
      <c r="W965" s="237">
        <v>-175.14600000000002</v>
      </c>
      <c r="X965" s="237">
        <v>-181.39099999999999</v>
      </c>
      <c r="Y965" s="238" t="s">
        <v>2273</v>
      </c>
      <c r="Z965" s="238" t="s">
        <v>2273</v>
      </c>
      <c r="AA965" s="238" t="s">
        <v>2273</v>
      </c>
      <c r="AB965" s="238" t="s">
        <v>2273</v>
      </c>
      <c r="AC965" s="238" t="s">
        <v>2273</v>
      </c>
      <c r="AD965" s="238" t="s">
        <v>2273</v>
      </c>
      <c r="AE965" s="238" t="s">
        <v>2273</v>
      </c>
      <c r="AF965" s="238" t="s">
        <v>2273</v>
      </c>
      <c r="AG965" s="238" t="s">
        <v>2273</v>
      </c>
      <c r="AH965" s="238" t="s">
        <v>2273</v>
      </c>
      <c r="AI965" s="238" t="s">
        <v>2273</v>
      </c>
      <c r="AJ965" s="238" t="s">
        <v>2273</v>
      </c>
      <c r="AK965" s="238" t="s">
        <v>2273</v>
      </c>
      <c r="AL965" s="238" t="s">
        <v>2273</v>
      </c>
      <c r="AM965" s="238" t="s">
        <v>2273</v>
      </c>
      <c r="AN965" s="238" t="s">
        <v>2273</v>
      </c>
      <c r="AO965" s="238" t="s">
        <v>2273</v>
      </c>
      <c r="AP965" s="238" t="s">
        <v>2273</v>
      </c>
      <c r="AQ965" s="238" t="s">
        <v>2273</v>
      </c>
      <c r="AR965" s="238" t="s">
        <v>2273</v>
      </c>
      <c r="AS965" s="238" t="s">
        <v>2273</v>
      </c>
      <c r="AT965" s="238" t="s">
        <v>2273</v>
      </c>
      <c r="AU965" s="238" t="s">
        <v>2273</v>
      </c>
    </row>
    <row r="966" spans="2:47" ht="63" hidden="1">
      <c r="B966" s="239" t="s">
        <v>5257</v>
      </c>
      <c r="C966" s="240" t="s">
        <v>5258</v>
      </c>
      <c r="D966" s="240" t="s">
        <v>2268</v>
      </c>
      <c r="E966" s="240" t="s">
        <v>2268</v>
      </c>
      <c r="F966" s="240" t="s">
        <v>2418</v>
      </c>
      <c r="G966" s="240" t="s">
        <v>5259</v>
      </c>
      <c r="H966" s="240" t="s">
        <v>2268</v>
      </c>
      <c r="I966" s="240" t="s">
        <v>2272</v>
      </c>
      <c r="J966" s="241">
        <v>3</v>
      </c>
      <c r="K966" s="241">
        <v>3</v>
      </c>
      <c r="L966" s="241">
        <v>3</v>
      </c>
      <c r="M966" s="241">
        <v>3</v>
      </c>
      <c r="N966" s="241">
        <v>3</v>
      </c>
      <c r="O966" s="241">
        <v>3</v>
      </c>
      <c r="P966" s="241">
        <v>3</v>
      </c>
      <c r="Q966" s="241">
        <v>3</v>
      </c>
      <c r="R966" s="241">
        <v>3.2</v>
      </c>
      <c r="S966" s="241">
        <v>3.4</v>
      </c>
      <c r="T966" s="237">
        <v>3.6</v>
      </c>
      <c r="U966" s="237">
        <v>3.8</v>
      </c>
      <c r="V966" s="237">
        <v>4</v>
      </c>
      <c r="W966" s="237">
        <v>4</v>
      </c>
      <c r="X966" s="237">
        <v>4</v>
      </c>
      <c r="Y966" s="242" t="s">
        <v>2273</v>
      </c>
      <c r="Z966" s="242" t="s">
        <v>2273</v>
      </c>
      <c r="AA966" s="242" t="s">
        <v>2273</v>
      </c>
      <c r="AB966" s="242" t="s">
        <v>2273</v>
      </c>
      <c r="AC966" s="242" t="s">
        <v>2273</v>
      </c>
      <c r="AD966" s="242" t="s">
        <v>2273</v>
      </c>
      <c r="AE966" s="242" t="s">
        <v>2273</v>
      </c>
      <c r="AF966" s="242" t="s">
        <v>2273</v>
      </c>
      <c r="AG966" s="242" t="s">
        <v>2273</v>
      </c>
      <c r="AH966" s="242" t="s">
        <v>2273</v>
      </c>
      <c r="AI966" s="242" t="s">
        <v>2273</v>
      </c>
      <c r="AJ966" s="242" t="s">
        <v>2273</v>
      </c>
      <c r="AK966" s="242" t="s">
        <v>2273</v>
      </c>
      <c r="AL966" s="242" t="s">
        <v>2273</v>
      </c>
      <c r="AM966" s="242" t="s">
        <v>2273</v>
      </c>
      <c r="AN966" s="242" t="s">
        <v>2273</v>
      </c>
      <c r="AO966" s="242" t="s">
        <v>2273</v>
      </c>
      <c r="AP966" s="242" t="s">
        <v>2273</v>
      </c>
      <c r="AQ966" s="242" t="s">
        <v>2273</v>
      </c>
      <c r="AR966" s="242" t="s">
        <v>2273</v>
      </c>
      <c r="AS966" s="242" t="s">
        <v>2273</v>
      </c>
      <c r="AT966" s="242" t="s">
        <v>2273</v>
      </c>
      <c r="AU966" s="242" t="s">
        <v>2273</v>
      </c>
    </row>
    <row r="967" spans="2:47" ht="21" hidden="1">
      <c r="B967" s="234" t="s">
        <v>5260</v>
      </c>
      <c r="C967" s="235" t="s">
        <v>5261</v>
      </c>
      <c r="D967" s="235" t="s">
        <v>2268</v>
      </c>
      <c r="E967" s="235" t="s">
        <v>2268</v>
      </c>
      <c r="F967" s="235" t="s">
        <v>2285</v>
      </c>
      <c r="G967" s="235" t="s">
        <v>5262</v>
      </c>
      <c r="H967" s="235" t="s">
        <v>2268</v>
      </c>
      <c r="I967" s="235" t="s">
        <v>2272</v>
      </c>
      <c r="J967" s="238">
        <v>1.9139999999999999</v>
      </c>
      <c r="K967" s="238">
        <v>1.9319999999999999</v>
      </c>
      <c r="L967" s="238">
        <v>1.766</v>
      </c>
      <c r="M967" s="238">
        <v>1.673</v>
      </c>
      <c r="N967" s="236">
        <v>1.7</v>
      </c>
      <c r="O967" s="236">
        <v>1.8</v>
      </c>
      <c r="P967" s="236">
        <v>1.7</v>
      </c>
      <c r="Q967" s="236">
        <v>1.9</v>
      </c>
      <c r="R967" s="236">
        <v>1.8</v>
      </c>
      <c r="S967" s="236">
        <v>1.6</v>
      </c>
      <c r="T967" s="237">
        <v>1.6</v>
      </c>
      <c r="U967" s="237">
        <v>1.7</v>
      </c>
      <c r="V967" s="237">
        <v>1.7</v>
      </c>
      <c r="W967" s="237">
        <v>1.7</v>
      </c>
      <c r="X967" s="237">
        <v>1.6</v>
      </c>
      <c r="Y967" s="238" t="s">
        <v>2273</v>
      </c>
      <c r="Z967" s="238" t="s">
        <v>2273</v>
      </c>
      <c r="AA967" s="238" t="s">
        <v>2273</v>
      </c>
      <c r="AB967" s="238" t="s">
        <v>2273</v>
      </c>
      <c r="AC967" s="238" t="s">
        <v>2273</v>
      </c>
      <c r="AD967" s="238" t="s">
        <v>2273</v>
      </c>
      <c r="AE967" s="238" t="s">
        <v>2273</v>
      </c>
      <c r="AF967" s="238" t="s">
        <v>2273</v>
      </c>
      <c r="AG967" s="238" t="s">
        <v>2273</v>
      </c>
      <c r="AH967" s="238" t="s">
        <v>2273</v>
      </c>
      <c r="AI967" s="238" t="s">
        <v>2273</v>
      </c>
      <c r="AJ967" s="238" t="s">
        <v>2273</v>
      </c>
      <c r="AK967" s="238" t="s">
        <v>2273</v>
      </c>
      <c r="AL967" s="238" t="s">
        <v>2273</v>
      </c>
      <c r="AM967" s="238" t="s">
        <v>2273</v>
      </c>
      <c r="AN967" s="238" t="s">
        <v>2273</v>
      </c>
      <c r="AO967" s="238" t="s">
        <v>2273</v>
      </c>
      <c r="AP967" s="238" t="s">
        <v>2273</v>
      </c>
      <c r="AQ967" s="238" t="s">
        <v>2273</v>
      </c>
      <c r="AR967" s="238" t="s">
        <v>2273</v>
      </c>
      <c r="AS967" s="238" t="s">
        <v>2273</v>
      </c>
      <c r="AT967" s="238" t="s">
        <v>2273</v>
      </c>
      <c r="AU967" s="238" t="s">
        <v>2273</v>
      </c>
    </row>
    <row r="968" spans="2:47" ht="21" hidden="1">
      <c r="B968" s="239" t="s">
        <v>5263</v>
      </c>
      <c r="C968" s="240" t="s">
        <v>5264</v>
      </c>
      <c r="D968" s="240" t="s">
        <v>2268</v>
      </c>
      <c r="E968" s="240" t="s">
        <v>2268</v>
      </c>
      <c r="F968" s="240" t="s">
        <v>2285</v>
      </c>
      <c r="G968" s="240" t="s">
        <v>5265</v>
      </c>
      <c r="H968" s="240" t="s">
        <v>2268</v>
      </c>
      <c r="I968" s="240" t="s">
        <v>2272</v>
      </c>
      <c r="J968" s="242">
        <v>1.6519999999999999</v>
      </c>
      <c r="K968" s="242">
        <v>1.653</v>
      </c>
      <c r="L968" s="242">
        <v>1.7450000000000001</v>
      </c>
      <c r="M968" s="242">
        <v>1.7629999999999999</v>
      </c>
      <c r="N968" s="241">
        <v>1.7</v>
      </c>
      <c r="O968" s="241">
        <v>1.7</v>
      </c>
      <c r="P968" s="241">
        <v>1.7</v>
      </c>
      <c r="Q968" s="241">
        <v>1.8</v>
      </c>
      <c r="R968" s="241">
        <v>1.7</v>
      </c>
      <c r="S968" s="241">
        <v>1.7</v>
      </c>
      <c r="T968" s="237">
        <v>1.7</v>
      </c>
      <c r="U968" s="237">
        <v>1.7</v>
      </c>
      <c r="V968" s="237">
        <v>1.6</v>
      </c>
      <c r="W968" s="237">
        <v>1.7</v>
      </c>
      <c r="X968" s="237">
        <v>1.7</v>
      </c>
      <c r="Y968" s="242" t="s">
        <v>2273</v>
      </c>
      <c r="Z968" s="242" t="s">
        <v>2273</v>
      </c>
      <c r="AA968" s="242" t="s">
        <v>2273</v>
      </c>
      <c r="AB968" s="242" t="s">
        <v>2273</v>
      </c>
      <c r="AC968" s="242" t="s">
        <v>2273</v>
      </c>
      <c r="AD968" s="242" t="s">
        <v>2273</v>
      </c>
      <c r="AE968" s="242" t="s">
        <v>2273</v>
      </c>
      <c r="AF968" s="242" t="s">
        <v>2273</v>
      </c>
      <c r="AG968" s="242" t="s">
        <v>2273</v>
      </c>
      <c r="AH968" s="242" t="s">
        <v>2273</v>
      </c>
      <c r="AI968" s="242" t="s">
        <v>2273</v>
      </c>
      <c r="AJ968" s="242" t="s">
        <v>2273</v>
      </c>
      <c r="AK968" s="242" t="s">
        <v>2273</v>
      </c>
      <c r="AL968" s="242" t="s">
        <v>2273</v>
      </c>
      <c r="AM968" s="242" t="s">
        <v>2273</v>
      </c>
      <c r="AN968" s="242" t="s">
        <v>2273</v>
      </c>
      <c r="AO968" s="242" t="s">
        <v>2273</v>
      </c>
      <c r="AP968" s="242" t="s">
        <v>2273</v>
      </c>
      <c r="AQ968" s="242" t="s">
        <v>2273</v>
      </c>
      <c r="AR968" s="242" t="s">
        <v>2273</v>
      </c>
      <c r="AS968" s="242" t="s">
        <v>2273</v>
      </c>
      <c r="AT968" s="242" t="s">
        <v>2273</v>
      </c>
      <c r="AU968" s="242" t="s">
        <v>2273</v>
      </c>
    </row>
    <row r="969" spans="2:47" ht="31.5" hidden="1">
      <c r="B969" s="234" t="s">
        <v>5266</v>
      </c>
      <c r="C969" s="235" t="s">
        <v>5267</v>
      </c>
      <c r="D969" s="235" t="s">
        <v>2268</v>
      </c>
      <c r="E969" s="235" t="s">
        <v>2268</v>
      </c>
      <c r="F969" s="235" t="s">
        <v>2285</v>
      </c>
      <c r="G969" s="235" t="s">
        <v>5268</v>
      </c>
      <c r="H969" s="235" t="s">
        <v>2268</v>
      </c>
      <c r="I969" s="235" t="s">
        <v>2272</v>
      </c>
      <c r="J969" s="238">
        <v>3.0259999999999998</v>
      </c>
      <c r="K969" s="238">
        <v>3.0910000000000002</v>
      </c>
      <c r="L969" s="238">
        <v>3.27</v>
      </c>
      <c r="M969" s="238">
        <v>3.1669999999999998</v>
      </c>
      <c r="N969" s="236">
        <v>3.3</v>
      </c>
      <c r="O969" s="236">
        <v>3.2</v>
      </c>
      <c r="P969" s="236">
        <v>2.9</v>
      </c>
      <c r="Q969" s="236">
        <v>3</v>
      </c>
      <c r="R969" s="236">
        <v>3</v>
      </c>
      <c r="S969" s="236">
        <v>2.6</v>
      </c>
      <c r="T969" s="237">
        <v>2.5</v>
      </c>
      <c r="U969" s="237">
        <v>2.6</v>
      </c>
      <c r="V969" s="237">
        <v>2.8</v>
      </c>
      <c r="W969" s="237">
        <v>3.1</v>
      </c>
      <c r="X969" s="237">
        <v>3</v>
      </c>
      <c r="Y969" s="238" t="s">
        <v>2273</v>
      </c>
      <c r="Z969" s="238" t="s">
        <v>2273</v>
      </c>
      <c r="AA969" s="238" t="s">
        <v>2273</v>
      </c>
      <c r="AB969" s="238" t="s">
        <v>2273</v>
      </c>
      <c r="AC969" s="238" t="s">
        <v>2273</v>
      </c>
      <c r="AD969" s="238" t="s">
        <v>2273</v>
      </c>
      <c r="AE969" s="238" t="s">
        <v>2273</v>
      </c>
      <c r="AF969" s="238" t="s">
        <v>2273</v>
      </c>
      <c r="AG969" s="238" t="s">
        <v>2273</v>
      </c>
      <c r="AH969" s="238" t="s">
        <v>2273</v>
      </c>
      <c r="AI969" s="238" t="s">
        <v>2273</v>
      </c>
      <c r="AJ969" s="238" t="s">
        <v>2273</v>
      </c>
      <c r="AK969" s="238" t="s">
        <v>2273</v>
      </c>
      <c r="AL969" s="238" t="s">
        <v>2273</v>
      </c>
      <c r="AM969" s="238" t="s">
        <v>2273</v>
      </c>
      <c r="AN969" s="238" t="s">
        <v>2273</v>
      </c>
      <c r="AO969" s="238" t="s">
        <v>2273</v>
      </c>
      <c r="AP969" s="238" t="s">
        <v>2273</v>
      </c>
      <c r="AQ969" s="238" t="s">
        <v>2273</v>
      </c>
      <c r="AR969" s="238" t="s">
        <v>2273</v>
      </c>
      <c r="AS969" s="238" t="s">
        <v>2273</v>
      </c>
      <c r="AT969" s="238" t="s">
        <v>2273</v>
      </c>
      <c r="AU969" s="238" t="s">
        <v>2273</v>
      </c>
    </row>
    <row r="970" spans="2:47" ht="21" hidden="1">
      <c r="B970" s="239" t="s">
        <v>5269</v>
      </c>
      <c r="C970" s="240" t="s">
        <v>5270</v>
      </c>
      <c r="D970" s="240" t="s">
        <v>2268</v>
      </c>
      <c r="E970" s="240" t="s">
        <v>2268</v>
      </c>
      <c r="F970" s="240" t="s">
        <v>2285</v>
      </c>
      <c r="G970" s="240" t="s">
        <v>5271</v>
      </c>
      <c r="H970" s="240" t="s">
        <v>2268</v>
      </c>
      <c r="I970" s="240" t="s">
        <v>2272</v>
      </c>
      <c r="J970" s="242">
        <v>0.69799999999999995</v>
      </c>
      <c r="K970" s="242">
        <v>0.69599999999999995</v>
      </c>
      <c r="L970" s="242">
        <v>0.69399999999999995</v>
      </c>
      <c r="M970" s="242">
        <v>0.69099999999999995</v>
      </c>
      <c r="N970" s="242">
        <v>0.68700000000000006</v>
      </c>
      <c r="O970" s="242">
        <v>0.68300000000000005</v>
      </c>
      <c r="P970" s="242">
        <v>0.67900000000000005</v>
      </c>
      <c r="Q970" s="242">
        <v>0.67400000000000004</v>
      </c>
      <c r="R970" s="241">
        <v>0.67</v>
      </c>
      <c r="S970" s="241">
        <v>0.66</v>
      </c>
      <c r="T970" s="237">
        <v>0.66</v>
      </c>
      <c r="U970" s="237">
        <v>0.66</v>
      </c>
      <c r="V970" s="237">
        <v>0.66</v>
      </c>
      <c r="W970" s="237">
        <v>0.64</v>
      </c>
      <c r="X970" s="237">
        <v>0.63</v>
      </c>
      <c r="Y970" s="237">
        <v>0.63</v>
      </c>
      <c r="Z970" s="237">
        <v>0.62</v>
      </c>
      <c r="AA970" s="237">
        <v>0.62</v>
      </c>
      <c r="AB970" s="242" t="s">
        <v>2273</v>
      </c>
      <c r="AC970" s="242" t="s">
        <v>2273</v>
      </c>
      <c r="AD970" s="242" t="s">
        <v>2273</v>
      </c>
      <c r="AE970" s="242" t="s">
        <v>2273</v>
      </c>
      <c r="AF970" s="242" t="s">
        <v>2273</v>
      </c>
      <c r="AG970" s="242" t="s">
        <v>2273</v>
      </c>
      <c r="AH970" s="242" t="s">
        <v>2273</v>
      </c>
      <c r="AI970" s="242" t="s">
        <v>2273</v>
      </c>
      <c r="AJ970" s="242" t="s">
        <v>2273</v>
      </c>
      <c r="AK970" s="242" t="s">
        <v>2273</v>
      </c>
      <c r="AL970" s="242" t="s">
        <v>2273</v>
      </c>
      <c r="AM970" s="242" t="s">
        <v>2273</v>
      </c>
      <c r="AN970" s="242" t="s">
        <v>2273</v>
      </c>
      <c r="AO970" s="242" t="s">
        <v>2273</v>
      </c>
      <c r="AP970" s="242" t="s">
        <v>2273</v>
      </c>
      <c r="AQ970" s="242" t="s">
        <v>2273</v>
      </c>
      <c r="AR970" s="242" t="s">
        <v>2273</v>
      </c>
      <c r="AS970" s="242" t="s">
        <v>2273</v>
      </c>
      <c r="AT970" s="242" t="s">
        <v>2273</v>
      </c>
      <c r="AU970" s="242" t="s">
        <v>2273</v>
      </c>
    </row>
    <row r="971" spans="2:47" ht="147" hidden="1">
      <c r="B971" s="234" t="s">
        <v>5272</v>
      </c>
      <c r="C971" s="235" t="s">
        <v>5273</v>
      </c>
      <c r="D971" s="235" t="s">
        <v>2483</v>
      </c>
      <c r="E971" s="235" t="s">
        <v>2433</v>
      </c>
      <c r="F971" s="235" t="s">
        <v>3855</v>
      </c>
      <c r="G971" s="235" t="s">
        <v>5274</v>
      </c>
      <c r="H971" s="235" t="s">
        <v>2520</v>
      </c>
      <c r="I971" s="235" t="s">
        <v>2272</v>
      </c>
      <c r="J971" s="238">
        <v>109.89203000000001</v>
      </c>
      <c r="K971" s="238">
        <v>114.65830000000001</v>
      </c>
      <c r="L971" s="238">
        <v>104.31960000000001</v>
      </c>
      <c r="M971" s="238">
        <v>104.7722</v>
      </c>
      <c r="N971" s="238">
        <v>115.95610000000001</v>
      </c>
      <c r="O971" s="238">
        <v>125.60000000000001</v>
      </c>
      <c r="P971" s="238">
        <v>135.46460000000002</v>
      </c>
      <c r="Q971" s="238">
        <v>160.06639999999999</v>
      </c>
      <c r="R971" s="238">
        <v>164.73579999999998</v>
      </c>
      <c r="S971" s="236">
        <v>191.18402</v>
      </c>
      <c r="T971" s="237">
        <v>189.16996700000001</v>
      </c>
      <c r="U971" s="237">
        <v>212.01307600000001</v>
      </c>
      <c r="V971" s="237">
        <v>242.03401099999999</v>
      </c>
      <c r="W971" s="237">
        <v>265.71060899999998</v>
      </c>
      <c r="X971" s="237">
        <v>278.93505200000004</v>
      </c>
      <c r="Y971" s="238" t="s">
        <v>2273</v>
      </c>
      <c r="Z971" s="238" t="s">
        <v>2273</v>
      </c>
      <c r="AA971" s="238" t="s">
        <v>2273</v>
      </c>
      <c r="AB971" s="238" t="s">
        <v>2273</v>
      </c>
      <c r="AC971" s="238" t="s">
        <v>2273</v>
      </c>
      <c r="AD971" s="238" t="s">
        <v>2273</v>
      </c>
      <c r="AE971" s="238" t="s">
        <v>2273</v>
      </c>
      <c r="AF971" s="238" t="s">
        <v>2273</v>
      </c>
      <c r="AG971" s="238" t="s">
        <v>2273</v>
      </c>
      <c r="AH971" s="238" t="s">
        <v>2273</v>
      </c>
      <c r="AI971" s="238" t="s">
        <v>2273</v>
      </c>
      <c r="AJ971" s="238" t="s">
        <v>2273</v>
      </c>
      <c r="AK971" s="238" t="s">
        <v>2273</v>
      </c>
      <c r="AL971" s="238" t="s">
        <v>2273</v>
      </c>
      <c r="AM971" s="238" t="s">
        <v>2273</v>
      </c>
      <c r="AN971" s="238" t="s">
        <v>2273</v>
      </c>
      <c r="AO971" s="238" t="s">
        <v>2273</v>
      </c>
      <c r="AP971" s="238" t="s">
        <v>2273</v>
      </c>
      <c r="AQ971" s="238" t="s">
        <v>2273</v>
      </c>
      <c r="AR971" s="238" t="s">
        <v>2273</v>
      </c>
      <c r="AS971" s="238" t="s">
        <v>2273</v>
      </c>
      <c r="AT971" s="238" t="s">
        <v>2273</v>
      </c>
      <c r="AU971" s="238" t="s">
        <v>2273</v>
      </c>
    </row>
    <row r="972" spans="2:47" ht="31.5" hidden="1">
      <c r="B972" s="239" t="s">
        <v>5275</v>
      </c>
      <c r="C972" s="240" t="s">
        <v>5276</v>
      </c>
      <c r="D972" s="240" t="s">
        <v>2268</v>
      </c>
      <c r="E972" s="240" t="s">
        <v>2268</v>
      </c>
      <c r="F972" s="240" t="s">
        <v>2996</v>
      </c>
      <c r="G972" s="240" t="s">
        <v>5277</v>
      </c>
      <c r="H972" s="240" t="s">
        <v>2268</v>
      </c>
      <c r="I972" s="240" t="s">
        <v>2272</v>
      </c>
      <c r="J972" s="242">
        <v>2.585</v>
      </c>
      <c r="K972" s="242">
        <v>2.335</v>
      </c>
      <c r="L972" s="242">
        <v>1.645</v>
      </c>
      <c r="M972" s="242">
        <v>1.343</v>
      </c>
      <c r="N972" s="242">
        <v>1.2609999999999999</v>
      </c>
      <c r="O972" s="242">
        <v>1.522</v>
      </c>
      <c r="P972" s="242">
        <v>1.5920000000000001</v>
      </c>
      <c r="Q972" s="242">
        <v>0.69799999999999995</v>
      </c>
      <c r="R972" s="242">
        <v>0.61299999999999999</v>
      </c>
      <c r="S972" s="241">
        <v>2</v>
      </c>
      <c r="T972" s="237">
        <v>3.4</v>
      </c>
      <c r="U972" s="237">
        <v>3.2</v>
      </c>
      <c r="V972" s="237">
        <v>3.2</v>
      </c>
      <c r="W972" s="237">
        <v>3.2</v>
      </c>
      <c r="X972" s="237">
        <v>3.2</v>
      </c>
      <c r="Y972" s="242" t="s">
        <v>2273</v>
      </c>
      <c r="Z972" s="242" t="s">
        <v>2273</v>
      </c>
      <c r="AA972" s="242" t="s">
        <v>2273</v>
      </c>
      <c r="AB972" s="242" t="s">
        <v>2273</v>
      </c>
      <c r="AC972" s="242" t="s">
        <v>2273</v>
      </c>
      <c r="AD972" s="242" t="s">
        <v>2273</v>
      </c>
      <c r="AE972" s="242" t="s">
        <v>2273</v>
      </c>
      <c r="AF972" s="242" t="s">
        <v>2273</v>
      </c>
      <c r="AG972" s="242" t="s">
        <v>2273</v>
      </c>
      <c r="AH972" s="242" t="s">
        <v>2273</v>
      </c>
      <c r="AI972" s="242" t="s">
        <v>2273</v>
      </c>
      <c r="AJ972" s="242" t="s">
        <v>2273</v>
      </c>
      <c r="AK972" s="242" t="s">
        <v>2273</v>
      </c>
      <c r="AL972" s="242" t="s">
        <v>2273</v>
      </c>
      <c r="AM972" s="242" t="s">
        <v>2273</v>
      </c>
      <c r="AN972" s="242" t="s">
        <v>2273</v>
      </c>
      <c r="AO972" s="242" t="s">
        <v>2273</v>
      </c>
      <c r="AP972" s="242" t="s">
        <v>2273</v>
      </c>
      <c r="AQ972" s="242" t="s">
        <v>2273</v>
      </c>
      <c r="AR972" s="242" t="s">
        <v>2273</v>
      </c>
      <c r="AS972" s="242" t="s">
        <v>2273</v>
      </c>
      <c r="AT972" s="242" t="s">
        <v>2273</v>
      </c>
      <c r="AU972" s="242" t="s">
        <v>2273</v>
      </c>
    </row>
    <row r="973" spans="2:47" ht="31.5" hidden="1">
      <c r="B973" s="234" t="s">
        <v>5278</v>
      </c>
      <c r="C973" s="235" t="s">
        <v>5279</v>
      </c>
      <c r="D973" s="235" t="s">
        <v>2268</v>
      </c>
      <c r="E973" s="235" t="s">
        <v>2268</v>
      </c>
      <c r="F973" s="235" t="s">
        <v>2996</v>
      </c>
      <c r="G973" s="235" t="s">
        <v>5280</v>
      </c>
      <c r="H973" s="235" t="s">
        <v>2268</v>
      </c>
      <c r="I973" s="235" t="s">
        <v>2272</v>
      </c>
      <c r="J973" s="238">
        <v>2.5</v>
      </c>
      <c r="K973" s="238">
        <v>1.99</v>
      </c>
      <c r="L973" s="238">
        <v>1.48</v>
      </c>
      <c r="M973" s="238">
        <v>1.22</v>
      </c>
      <c r="N973" s="238">
        <v>1.51</v>
      </c>
      <c r="O973" s="238">
        <v>1.77</v>
      </c>
      <c r="P973" s="238">
        <v>1.28</v>
      </c>
      <c r="Q973" s="238">
        <v>0.51</v>
      </c>
      <c r="R973" s="238">
        <v>1.01</v>
      </c>
      <c r="S973" s="236">
        <v>3.1826169671396274</v>
      </c>
      <c r="T973" s="237">
        <v>3.4488843452422708</v>
      </c>
      <c r="U973" s="237">
        <v>3.2183650022013621</v>
      </c>
      <c r="V973" s="237">
        <v>3.1783646460130441</v>
      </c>
      <c r="W973" s="237">
        <v>3.1783646460129988</v>
      </c>
      <c r="X973" s="237">
        <v>3.1783646460129988</v>
      </c>
      <c r="Y973" s="238" t="s">
        <v>2273</v>
      </c>
      <c r="Z973" s="238" t="s">
        <v>2273</v>
      </c>
      <c r="AA973" s="238" t="s">
        <v>2273</v>
      </c>
      <c r="AB973" s="238" t="s">
        <v>2273</v>
      </c>
      <c r="AC973" s="238" t="s">
        <v>2273</v>
      </c>
      <c r="AD973" s="238" t="s">
        <v>2273</v>
      </c>
      <c r="AE973" s="238" t="s">
        <v>2273</v>
      </c>
      <c r="AF973" s="238" t="s">
        <v>2273</v>
      </c>
      <c r="AG973" s="238" t="s">
        <v>2273</v>
      </c>
      <c r="AH973" s="238" t="s">
        <v>2273</v>
      </c>
      <c r="AI973" s="238" t="s">
        <v>2273</v>
      </c>
      <c r="AJ973" s="238" t="s">
        <v>2273</v>
      </c>
      <c r="AK973" s="238" t="s">
        <v>2273</v>
      </c>
      <c r="AL973" s="238" t="s">
        <v>2273</v>
      </c>
      <c r="AM973" s="238" t="s">
        <v>2273</v>
      </c>
      <c r="AN973" s="238" t="s">
        <v>2273</v>
      </c>
      <c r="AO973" s="238" t="s">
        <v>2273</v>
      </c>
      <c r="AP973" s="238" t="s">
        <v>2273</v>
      </c>
      <c r="AQ973" s="238" t="s">
        <v>2273</v>
      </c>
      <c r="AR973" s="238" t="s">
        <v>2273</v>
      </c>
      <c r="AS973" s="238" t="s">
        <v>2273</v>
      </c>
      <c r="AT973" s="238" t="s">
        <v>2273</v>
      </c>
      <c r="AU973" s="238" t="s">
        <v>2273</v>
      </c>
    </row>
    <row r="974" spans="2:47" ht="147" hidden="1">
      <c r="B974" s="239" t="s">
        <v>5281</v>
      </c>
      <c r="C974" s="240" t="s">
        <v>5282</v>
      </c>
      <c r="D974" s="240" t="s">
        <v>2483</v>
      </c>
      <c r="E974" s="240" t="s">
        <v>2433</v>
      </c>
      <c r="F974" s="240" t="s">
        <v>2518</v>
      </c>
      <c r="G974" s="240" t="s">
        <v>5283</v>
      </c>
      <c r="H974" s="240" t="s">
        <v>2520</v>
      </c>
      <c r="I974" s="240" t="s">
        <v>2272</v>
      </c>
      <c r="J974" s="241">
        <v>1.9465999999999999</v>
      </c>
      <c r="K974" s="241">
        <v>2.2940999999999998</v>
      </c>
      <c r="L974" s="241">
        <v>2.0495000000000001</v>
      </c>
      <c r="M974" s="241">
        <v>2.5501999999999998</v>
      </c>
      <c r="N974" s="241">
        <v>2.8914</v>
      </c>
      <c r="O974" s="241">
        <v>3.9639000000000002</v>
      </c>
      <c r="P974" s="241">
        <v>4.4913999999999996</v>
      </c>
      <c r="Q974" s="241">
        <v>2.8438000000000003</v>
      </c>
      <c r="R974" s="241">
        <v>2.391</v>
      </c>
      <c r="S974" s="241">
        <v>5.9616000000000007</v>
      </c>
      <c r="T974" s="237">
        <v>10.707799999999999</v>
      </c>
      <c r="U974" s="237">
        <v>11.867700000000001</v>
      </c>
      <c r="V974" s="237">
        <v>9.8321000000000005</v>
      </c>
      <c r="W974" s="237">
        <v>9.1907999999999994</v>
      </c>
      <c r="X974" s="237">
        <v>9.7842000000000002</v>
      </c>
      <c r="Y974" s="242" t="s">
        <v>2273</v>
      </c>
      <c r="Z974" s="242" t="s">
        <v>2273</v>
      </c>
      <c r="AA974" s="242" t="s">
        <v>2273</v>
      </c>
      <c r="AB974" s="242" t="s">
        <v>2273</v>
      </c>
      <c r="AC974" s="242" t="s">
        <v>2273</v>
      </c>
      <c r="AD974" s="242" t="s">
        <v>2273</v>
      </c>
      <c r="AE974" s="242" t="s">
        <v>2273</v>
      </c>
      <c r="AF974" s="242" t="s">
        <v>2273</v>
      </c>
      <c r="AG974" s="242" t="s">
        <v>2273</v>
      </c>
      <c r="AH974" s="242" t="s">
        <v>2273</v>
      </c>
      <c r="AI974" s="242" t="s">
        <v>2273</v>
      </c>
      <c r="AJ974" s="242" t="s">
        <v>2273</v>
      </c>
      <c r="AK974" s="242" t="s">
        <v>2273</v>
      </c>
      <c r="AL974" s="242" t="s">
        <v>2273</v>
      </c>
      <c r="AM974" s="242" t="s">
        <v>2273</v>
      </c>
      <c r="AN974" s="242" t="s">
        <v>2273</v>
      </c>
      <c r="AO974" s="242" t="s">
        <v>2273</v>
      </c>
      <c r="AP974" s="242" t="s">
        <v>2273</v>
      </c>
      <c r="AQ974" s="242" t="s">
        <v>2273</v>
      </c>
      <c r="AR974" s="242" t="s">
        <v>2273</v>
      </c>
      <c r="AS974" s="242" t="s">
        <v>2273</v>
      </c>
      <c r="AT974" s="242" t="s">
        <v>2273</v>
      </c>
      <c r="AU974" s="242" t="s">
        <v>2273</v>
      </c>
    </row>
    <row r="975" spans="2:47" ht="283.5" hidden="1">
      <c r="B975" s="234" t="s">
        <v>5284</v>
      </c>
      <c r="C975" s="235" t="s">
        <v>5285</v>
      </c>
      <c r="D975" s="235" t="s">
        <v>2268</v>
      </c>
      <c r="E975" s="235" t="s">
        <v>2268</v>
      </c>
      <c r="F975" s="235" t="s">
        <v>2285</v>
      </c>
      <c r="G975" s="235" t="s">
        <v>5286</v>
      </c>
      <c r="H975" s="235" t="s">
        <v>5287</v>
      </c>
      <c r="I975" s="235" t="s">
        <v>2272</v>
      </c>
      <c r="J975" s="236">
        <v>1.3</v>
      </c>
      <c r="K975" s="236">
        <v>1.8</v>
      </c>
      <c r="L975" s="236">
        <v>2.1</v>
      </c>
      <c r="M975" s="236">
        <v>2.7</v>
      </c>
      <c r="N975" s="236">
        <v>2.7</v>
      </c>
      <c r="O975" s="236">
        <v>3.1</v>
      </c>
      <c r="P975" s="236">
        <v>1.3</v>
      </c>
      <c r="Q975" s="236">
        <v>1.5</v>
      </c>
      <c r="R975" s="236">
        <v>5.9</v>
      </c>
      <c r="S975" s="236">
        <v>4.9000000000000004</v>
      </c>
      <c r="T975" s="237">
        <v>2.4</v>
      </c>
      <c r="U975" s="237">
        <v>2.2999999999999998</v>
      </c>
      <c r="V975" s="237">
        <v>2.5</v>
      </c>
      <c r="W975" s="237">
        <v>2.2999999999999998</v>
      </c>
      <c r="X975" s="237">
        <v>2.7</v>
      </c>
      <c r="Y975" s="238" t="s">
        <v>2273</v>
      </c>
      <c r="Z975" s="238" t="s">
        <v>2273</v>
      </c>
      <c r="AA975" s="238" t="s">
        <v>2273</v>
      </c>
      <c r="AB975" s="238" t="s">
        <v>2273</v>
      </c>
      <c r="AC975" s="238" t="s">
        <v>2273</v>
      </c>
      <c r="AD975" s="238" t="s">
        <v>2273</v>
      </c>
      <c r="AE975" s="238" t="s">
        <v>2273</v>
      </c>
      <c r="AF975" s="238" t="s">
        <v>2273</v>
      </c>
      <c r="AG975" s="238" t="s">
        <v>2273</v>
      </c>
      <c r="AH975" s="238" t="s">
        <v>2273</v>
      </c>
      <c r="AI975" s="238" t="s">
        <v>2273</v>
      </c>
      <c r="AJ975" s="238" t="s">
        <v>2273</v>
      </c>
      <c r="AK975" s="238" t="s">
        <v>2273</v>
      </c>
      <c r="AL975" s="238" t="s">
        <v>2273</v>
      </c>
      <c r="AM975" s="238" t="s">
        <v>2273</v>
      </c>
      <c r="AN975" s="238" t="s">
        <v>2273</v>
      </c>
      <c r="AO975" s="238" t="s">
        <v>2273</v>
      </c>
      <c r="AP975" s="238" t="s">
        <v>2273</v>
      </c>
      <c r="AQ975" s="238" t="s">
        <v>2273</v>
      </c>
      <c r="AR975" s="238" t="s">
        <v>2273</v>
      </c>
      <c r="AS975" s="238" t="s">
        <v>2273</v>
      </c>
      <c r="AT975" s="238" t="s">
        <v>2273</v>
      </c>
      <c r="AU975" s="238" t="s">
        <v>2273</v>
      </c>
    </row>
    <row r="976" spans="2:47" ht="283.5" hidden="1">
      <c r="B976" s="239" t="s">
        <v>5288</v>
      </c>
      <c r="C976" s="240" t="s">
        <v>5289</v>
      </c>
      <c r="D976" s="240" t="s">
        <v>2483</v>
      </c>
      <c r="E976" s="240" t="s">
        <v>2433</v>
      </c>
      <c r="F976" s="240" t="s">
        <v>2285</v>
      </c>
      <c r="G976" s="240" t="s">
        <v>5286</v>
      </c>
      <c r="H976" s="240" t="s">
        <v>5287</v>
      </c>
      <c r="I976" s="240" t="s">
        <v>2272</v>
      </c>
      <c r="J976" s="241">
        <v>6.9060000000000006</v>
      </c>
      <c r="K976" s="241">
        <v>7.3769999999999998</v>
      </c>
      <c r="L976" s="241">
        <v>7.0730000000000004</v>
      </c>
      <c r="M976" s="241">
        <v>7.1560000000000006</v>
      </c>
      <c r="N976" s="241">
        <v>7.6760000000000002</v>
      </c>
      <c r="O976" s="241">
        <v>8.234</v>
      </c>
      <c r="P976" s="241">
        <v>7.92</v>
      </c>
      <c r="Q976" s="241">
        <v>8.02</v>
      </c>
      <c r="R976" s="241">
        <v>8.9719999999999995</v>
      </c>
      <c r="S976" s="241">
        <v>8.7159999999999993</v>
      </c>
      <c r="T976" s="237">
        <v>9.2840000000000007</v>
      </c>
      <c r="U976" s="237">
        <v>10.222</v>
      </c>
      <c r="V976" s="237">
        <v>11.086</v>
      </c>
      <c r="W976" s="237">
        <v>11.617000000000001</v>
      </c>
      <c r="X976" s="237">
        <v>11.882</v>
      </c>
      <c r="Y976" s="242" t="s">
        <v>2273</v>
      </c>
      <c r="Z976" s="242" t="s">
        <v>2273</v>
      </c>
      <c r="AA976" s="242" t="s">
        <v>2273</v>
      </c>
      <c r="AB976" s="242" t="s">
        <v>2273</v>
      </c>
      <c r="AC976" s="242" t="s">
        <v>2273</v>
      </c>
      <c r="AD976" s="242" t="s">
        <v>2273</v>
      </c>
      <c r="AE976" s="242" t="s">
        <v>2273</v>
      </c>
      <c r="AF976" s="242" t="s">
        <v>2273</v>
      </c>
      <c r="AG976" s="242" t="s">
        <v>2273</v>
      </c>
      <c r="AH976" s="242" t="s">
        <v>2273</v>
      </c>
      <c r="AI976" s="242" t="s">
        <v>2273</v>
      </c>
      <c r="AJ976" s="242" t="s">
        <v>2273</v>
      </c>
      <c r="AK976" s="242" t="s">
        <v>2273</v>
      </c>
      <c r="AL976" s="242" t="s">
        <v>2273</v>
      </c>
      <c r="AM976" s="242" t="s">
        <v>2273</v>
      </c>
      <c r="AN976" s="242" t="s">
        <v>2273</v>
      </c>
      <c r="AO976" s="242" t="s">
        <v>2273</v>
      </c>
      <c r="AP976" s="242" t="s">
        <v>2273</v>
      </c>
      <c r="AQ976" s="242" t="s">
        <v>2273</v>
      </c>
      <c r="AR976" s="242" t="s">
        <v>2273</v>
      </c>
      <c r="AS976" s="242" t="s">
        <v>2273</v>
      </c>
      <c r="AT976" s="242" t="s">
        <v>2273</v>
      </c>
      <c r="AU976" s="242" t="s">
        <v>2273</v>
      </c>
    </row>
    <row r="977" spans="2:47" ht="283.5" hidden="1">
      <c r="B977" s="234" t="s">
        <v>5290</v>
      </c>
      <c r="C977" s="235" t="s">
        <v>5291</v>
      </c>
      <c r="D977" s="235" t="s">
        <v>2483</v>
      </c>
      <c r="E977" s="235" t="s">
        <v>2433</v>
      </c>
      <c r="F977" s="235" t="s">
        <v>2285</v>
      </c>
      <c r="G977" s="235" t="s">
        <v>5286</v>
      </c>
      <c r="H977" s="235" t="s">
        <v>5287</v>
      </c>
      <c r="I977" s="235" t="s">
        <v>2272</v>
      </c>
      <c r="J977" s="236">
        <v>6.1000000000000005</v>
      </c>
      <c r="K977" s="236">
        <v>6.2069999999999999</v>
      </c>
      <c r="L977" s="236">
        <v>6.335</v>
      </c>
      <c r="M977" s="236">
        <v>6.5070000000000006</v>
      </c>
      <c r="N977" s="236">
        <v>6.6850000000000005</v>
      </c>
      <c r="O977" s="236">
        <v>6.8920000000000003</v>
      </c>
      <c r="P977" s="236">
        <v>6.984</v>
      </c>
      <c r="Q977" s="236">
        <v>7.0860000000000003</v>
      </c>
      <c r="R977" s="236">
        <v>7.5049999999999999</v>
      </c>
      <c r="S977" s="236">
        <v>7.8730000000000002</v>
      </c>
      <c r="T977" s="237">
        <v>8.0590000000000011</v>
      </c>
      <c r="U977" s="237">
        <v>8.2409999999999997</v>
      </c>
      <c r="V977" s="237">
        <v>8.4489999999999998</v>
      </c>
      <c r="W977" s="237">
        <v>8.6440000000000001</v>
      </c>
      <c r="X977" s="237">
        <v>8.8780000000000001</v>
      </c>
      <c r="Y977" s="238" t="s">
        <v>2273</v>
      </c>
      <c r="Z977" s="238" t="s">
        <v>2273</v>
      </c>
      <c r="AA977" s="238" t="s">
        <v>2273</v>
      </c>
      <c r="AB977" s="238" t="s">
        <v>2273</v>
      </c>
      <c r="AC977" s="238" t="s">
        <v>2273</v>
      </c>
      <c r="AD977" s="238" t="s">
        <v>2273</v>
      </c>
      <c r="AE977" s="238" t="s">
        <v>2273</v>
      </c>
      <c r="AF977" s="238" t="s">
        <v>2273</v>
      </c>
      <c r="AG977" s="238" t="s">
        <v>2273</v>
      </c>
      <c r="AH977" s="238" t="s">
        <v>2273</v>
      </c>
      <c r="AI977" s="238" t="s">
        <v>2273</v>
      </c>
      <c r="AJ977" s="238" t="s">
        <v>2273</v>
      </c>
      <c r="AK977" s="238" t="s">
        <v>2273</v>
      </c>
      <c r="AL977" s="238" t="s">
        <v>2273</v>
      </c>
      <c r="AM977" s="238" t="s">
        <v>2273</v>
      </c>
      <c r="AN977" s="238" t="s">
        <v>2273</v>
      </c>
      <c r="AO977" s="238" t="s">
        <v>2273</v>
      </c>
      <c r="AP977" s="238" t="s">
        <v>2273</v>
      </c>
      <c r="AQ977" s="238" t="s">
        <v>2273</v>
      </c>
      <c r="AR977" s="238" t="s">
        <v>2273</v>
      </c>
      <c r="AS977" s="238" t="s">
        <v>2273</v>
      </c>
      <c r="AT977" s="238" t="s">
        <v>2273</v>
      </c>
      <c r="AU977" s="238" t="s">
        <v>2273</v>
      </c>
    </row>
    <row r="978" spans="2:47" ht="157.5" hidden="1">
      <c r="B978" s="239" t="s">
        <v>5292</v>
      </c>
      <c r="C978" s="240" t="s">
        <v>5293</v>
      </c>
      <c r="D978" s="240" t="s">
        <v>2268</v>
      </c>
      <c r="E978" s="240" t="s">
        <v>2268</v>
      </c>
      <c r="F978" s="240" t="s">
        <v>2672</v>
      </c>
      <c r="G978" s="240" t="s">
        <v>5294</v>
      </c>
      <c r="H978" s="240" t="s">
        <v>2268</v>
      </c>
      <c r="I978" s="240" t="s">
        <v>2272</v>
      </c>
      <c r="J978" s="242">
        <v>0.13500000000000001</v>
      </c>
      <c r="K978" s="242">
        <v>0.17499999999999999</v>
      </c>
      <c r="L978" s="242">
        <v>0.22800000000000001</v>
      </c>
      <c r="M978" s="242">
        <v>0.26700000000000002</v>
      </c>
      <c r="N978" s="242">
        <v>0.35499999999999998</v>
      </c>
      <c r="O978" s="242">
        <v>0.441</v>
      </c>
      <c r="P978" s="242">
        <v>0.58199999999999996</v>
      </c>
      <c r="Q978" s="242">
        <v>0.79700000000000004</v>
      </c>
      <c r="R978" s="242">
        <v>0.86399999999999999</v>
      </c>
      <c r="S978" s="241">
        <v>1</v>
      </c>
      <c r="T978" s="237">
        <v>1.1000000000000001</v>
      </c>
      <c r="U978" s="237">
        <v>1.2</v>
      </c>
      <c r="V978" s="237">
        <v>1.3</v>
      </c>
      <c r="W978" s="237">
        <v>1.5</v>
      </c>
      <c r="X978" s="237">
        <v>1.7</v>
      </c>
      <c r="Y978" s="237">
        <v>2</v>
      </c>
      <c r="Z978" s="237">
        <v>2.2999999999999998</v>
      </c>
      <c r="AA978" s="237">
        <v>2.6</v>
      </c>
      <c r="AB978" s="237">
        <v>3</v>
      </c>
      <c r="AC978" s="237">
        <v>3.4</v>
      </c>
      <c r="AD978" s="242" t="s">
        <v>2273</v>
      </c>
      <c r="AE978" s="242" t="s">
        <v>2273</v>
      </c>
      <c r="AF978" s="242" t="s">
        <v>2273</v>
      </c>
      <c r="AG978" s="242" t="s">
        <v>2273</v>
      </c>
      <c r="AH978" s="242" t="s">
        <v>2273</v>
      </c>
      <c r="AI978" s="242" t="s">
        <v>2273</v>
      </c>
      <c r="AJ978" s="242" t="s">
        <v>2273</v>
      </c>
      <c r="AK978" s="242" t="s">
        <v>2273</v>
      </c>
      <c r="AL978" s="242" t="s">
        <v>2273</v>
      </c>
      <c r="AM978" s="242" t="s">
        <v>2273</v>
      </c>
      <c r="AN978" s="242" t="s">
        <v>2273</v>
      </c>
      <c r="AO978" s="242" t="s">
        <v>2273</v>
      </c>
      <c r="AP978" s="242" t="s">
        <v>2273</v>
      </c>
      <c r="AQ978" s="242" t="s">
        <v>2273</v>
      </c>
      <c r="AR978" s="242" t="s">
        <v>2273</v>
      </c>
      <c r="AS978" s="242" t="s">
        <v>2273</v>
      </c>
      <c r="AT978" s="242" t="s">
        <v>2273</v>
      </c>
      <c r="AU978" s="242" t="s">
        <v>2273</v>
      </c>
    </row>
    <row r="979" spans="2:47" ht="157.5" hidden="1">
      <c r="B979" s="234" t="s">
        <v>5295</v>
      </c>
      <c r="C979" s="235" t="s">
        <v>5296</v>
      </c>
      <c r="D979" s="235" t="s">
        <v>2268</v>
      </c>
      <c r="E979" s="235" t="s">
        <v>2268</v>
      </c>
      <c r="F979" s="235" t="s">
        <v>2672</v>
      </c>
      <c r="G979" s="235" t="s">
        <v>5297</v>
      </c>
      <c r="H979" s="235" t="s">
        <v>2268</v>
      </c>
      <c r="I979" s="235" t="s">
        <v>2272</v>
      </c>
      <c r="J979" s="238">
        <v>0.371</v>
      </c>
      <c r="K979" s="238">
        <v>0.434</v>
      </c>
      <c r="L979" s="238">
        <v>0.498</v>
      </c>
      <c r="M979" s="238">
        <v>0.52600000000000002</v>
      </c>
      <c r="N979" s="238">
        <v>0.59399999999999997</v>
      </c>
      <c r="O979" s="238">
        <v>0.64800000000000002</v>
      </c>
      <c r="P979" s="238">
        <v>0.75700000000000001</v>
      </c>
      <c r="Q979" s="238">
        <v>0.89900000000000002</v>
      </c>
      <c r="R979" s="238">
        <v>0.622</v>
      </c>
      <c r="S979" s="236">
        <v>0.9</v>
      </c>
      <c r="T979" s="237">
        <v>1</v>
      </c>
      <c r="U979" s="237">
        <v>1</v>
      </c>
      <c r="V979" s="237">
        <v>1</v>
      </c>
      <c r="W979" s="237">
        <v>1</v>
      </c>
      <c r="X979" s="237">
        <v>1.1000000000000001</v>
      </c>
      <c r="Y979" s="237">
        <v>1.1000000000000001</v>
      </c>
      <c r="Z979" s="237">
        <v>1.2</v>
      </c>
      <c r="AA979" s="237">
        <v>1.3</v>
      </c>
      <c r="AB979" s="237">
        <v>1.3</v>
      </c>
      <c r="AC979" s="237">
        <v>1.5</v>
      </c>
      <c r="AD979" s="238" t="s">
        <v>2273</v>
      </c>
      <c r="AE979" s="238" t="s">
        <v>2273</v>
      </c>
      <c r="AF979" s="238" t="s">
        <v>2273</v>
      </c>
      <c r="AG979" s="238" t="s">
        <v>2273</v>
      </c>
      <c r="AH979" s="238" t="s">
        <v>2273</v>
      </c>
      <c r="AI979" s="238" t="s">
        <v>2273</v>
      </c>
      <c r="AJ979" s="238" t="s">
        <v>2273</v>
      </c>
      <c r="AK979" s="238" t="s">
        <v>2273</v>
      </c>
      <c r="AL979" s="238" t="s">
        <v>2273</v>
      </c>
      <c r="AM979" s="238" t="s">
        <v>2273</v>
      </c>
      <c r="AN979" s="238" t="s">
        <v>2273</v>
      </c>
      <c r="AO979" s="238" t="s">
        <v>2273</v>
      </c>
      <c r="AP979" s="238" t="s">
        <v>2273</v>
      </c>
      <c r="AQ979" s="238" t="s">
        <v>2273</v>
      </c>
      <c r="AR979" s="238" t="s">
        <v>2273</v>
      </c>
      <c r="AS979" s="238" t="s">
        <v>2273</v>
      </c>
      <c r="AT979" s="238" t="s">
        <v>2273</v>
      </c>
      <c r="AU979" s="238" t="s">
        <v>2273</v>
      </c>
    </row>
    <row r="980" spans="2:47" ht="157.5" hidden="1">
      <c r="B980" s="239" t="s">
        <v>5298</v>
      </c>
      <c r="C980" s="240" t="s">
        <v>5299</v>
      </c>
      <c r="D980" s="240" t="s">
        <v>2268</v>
      </c>
      <c r="E980" s="240" t="s">
        <v>2268</v>
      </c>
      <c r="F980" s="240" t="s">
        <v>2682</v>
      </c>
      <c r="G980" s="240" t="s">
        <v>5300</v>
      </c>
      <c r="H980" s="240" t="s">
        <v>2268</v>
      </c>
      <c r="I980" s="240" t="s">
        <v>2272</v>
      </c>
      <c r="J980" s="242">
        <v>356</v>
      </c>
      <c r="K980" s="242">
        <v>470.28</v>
      </c>
      <c r="L980" s="242">
        <v>622.11</v>
      </c>
      <c r="M980" s="242">
        <v>754.72</v>
      </c>
      <c r="N980" s="242">
        <v>1001.4</v>
      </c>
      <c r="O980" s="242">
        <v>1242.0999999999999</v>
      </c>
      <c r="P980" s="242">
        <v>1629.4</v>
      </c>
      <c r="Q980" s="242">
        <v>2200.3000000000002</v>
      </c>
      <c r="R980" s="242">
        <v>2507.4</v>
      </c>
      <c r="S980" s="241">
        <v>2878</v>
      </c>
      <c r="T980" s="237">
        <v>3226</v>
      </c>
      <c r="U980" s="237">
        <v>3566</v>
      </c>
      <c r="V980" s="237">
        <v>3946</v>
      </c>
      <c r="W980" s="237">
        <v>4562</v>
      </c>
      <c r="X980" s="237">
        <v>5227</v>
      </c>
      <c r="Y980" s="237">
        <v>6167</v>
      </c>
      <c r="Z980" s="237">
        <v>7145</v>
      </c>
      <c r="AA980" s="237">
        <v>8226</v>
      </c>
      <c r="AB980" s="237">
        <v>9406</v>
      </c>
      <c r="AC980" s="237">
        <v>10651</v>
      </c>
      <c r="AD980" s="242" t="s">
        <v>2273</v>
      </c>
      <c r="AE980" s="242" t="s">
        <v>2273</v>
      </c>
      <c r="AF980" s="242" t="s">
        <v>2273</v>
      </c>
      <c r="AG980" s="242" t="s">
        <v>2273</v>
      </c>
      <c r="AH980" s="242" t="s">
        <v>2273</v>
      </c>
      <c r="AI980" s="242" t="s">
        <v>2273</v>
      </c>
      <c r="AJ980" s="242" t="s">
        <v>2273</v>
      </c>
      <c r="AK980" s="242" t="s">
        <v>2273</v>
      </c>
      <c r="AL980" s="242" t="s">
        <v>2273</v>
      </c>
      <c r="AM980" s="242" t="s">
        <v>2273</v>
      </c>
      <c r="AN980" s="242" t="s">
        <v>2273</v>
      </c>
      <c r="AO980" s="242" t="s">
        <v>2273</v>
      </c>
      <c r="AP980" s="242" t="s">
        <v>2273</v>
      </c>
      <c r="AQ980" s="242" t="s">
        <v>2273</v>
      </c>
      <c r="AR980" s="242" t="s">
        <v>2273</v>
      </c>
      <c r="AS980" s="242" t="s">
        <v>2273</v>
      </c>
      <c r="AT980" s="242" t="s">
        <v>2273</v>
      </c>
      <c r="AU980" s="242" t="s">
        <v>2273</v>
      </c>
    </row>
    <row r="981" spans="2:47" ht="42" hidden="1">
      <c r="B981" s="234" t="s">
        <v>5301</v>
      </c>
      <c r="C981" s="235" t="s">
        <v>5302</v>
      </c>
      <c r="D981" s="235" t="s">
        <v>2268</v>
      </c>
      <c r="E981" s="235" t="s">
        <v>2268</v>
      </c>
      <c r="F981" s="235" t="s">
        <v>4097</v>
      </c>
      <c r="G981" s="235" t="s">
        <v>4108</v>
      </c>
      <c r="H981" s="235" t="s">
        <v>2268</v>
      </c>
      <c r="I981" s="235" t="s">
        <v>2272</v>
      </c>
      <c r="J981" s="238">
        <v>0.51200000000000001</v>
      </c>
      <c r="K981" s="238">
        <v>0.5</v>
      </c>
      <c r="L981" s="238">
        <v>0.47799999999999998</v>
      </c>
      <c r="M981" s="238">
        <v>0.46</v>
      </c>
      <c r="N981" s="236">
        <v>0.5</v>
      </c>
      <c r="O981" s="236">
        <v>0.5</v>
      </c>
      <c r="P981" s="236">
        <v>0.5</v>
      </c>
      <c r="Q981" s="236">
        <v>0.5</v>
      </c>
      <c r="R981" s="236">
        <v>0.5</v>
      </c>
      <c r="S981" s="236">
        <v>0.5</v>
      </c>
      <c r="T981" s="237">
        <v>0.5</v>
      </c>
      <c r="U981" s="237">
        <v>0.5</v>
      </c>
      <c r="V981" s="237">
        <v>0.4</v>
      </c>
      <c r="W981" s="237">
        <v>0.4</v>
      </c>
      <c r="X981" s="237">
        <v>0.4</v>
      </c>
      <c r="Y981" s="238" t="s">
        <v>2273</v>
      </c>
      <c r="Z981" s="238" t="s">
        <v>2273</v>
      </c>
      <c r="AA981" s="238" t="s">
        <v>2273</v>
      </c>
      <c r="AB981" s="238" t="s">
        <v>2273</v>
      </c>
      <c r="AC981" s="238" t="s">
        <v>2273</v>
      </c>
      <c r="AD981" s="238" t="s">
        <v>2273</v>
      </c>
      <c r="AE981" s="238" t="s">
        <v>2273</v>
      </c>
      <c r="AF981" s="238" t="s">
        <v>2273</v>
      </c>
      <c r="AG981" s="238" t="s">
        <v>2273</v>
      </c>
      <c r="AH981" s="238" t="s">
        <v>2273</v>
      </c>
      <c r="AI981" s="238" t="s">
        <v>2273</v>
      </c>
      <c r="AJ981" s="238" t="s">
        <v>2273</v>
      </c>
      <c r="AK981" s="238" t="s">
        <v>2273</v>
      </c>
      <c r="AL981" s="238" t="s">
        <v>2273</v>
      </c>
      <c r="AM981" s="238" t="s">
        <v>2273</v>
      </c>
      <c r="AN981" s="238" t="s">
        <v>2273</v>
      </c>
      <c r="AO981" s="238" t="s">
        <v>2273</v>
      </c>
      <c r="AP981" s="238" t="s">
        <v>2273</v>
      </c>
      <c r="AQ981" s="238" t="s">
        <v>2273</v>
      </c>
      <c r="AR981" s="238" t="s">
        <v>2273</v>
      </c>
      <c r="AS981" s="238" t="s">
        <v>2273</v>
      </c>
      <c r="AT981" s="238" t="s">
        <v>2273</v>
      </c>
      <c r="AU981" s="238" t="s">
        <v>2273</v>
      </c>
    </row>
    <row r="982" spans="2:47" ht="52.5" hidden="1">
      <c r="B982" s="239" t="s">
        <v>5303</v>
      </c>
      <c r="C982" s="240" t="s">
        <v>5304</v>
      </c>
      <c r="D982" s="240" t="s">
        <v>2268</v>
      </c>
      <c r="E982" s="240" t="s">
        <v>2268</v>
      </c>
      <c r="F982" s="240" t="s">
        <v>4097</v>
      </c>
      <c r="G982" s="240" t="s">
        <v>5305</v>
      </c>
      <c r="H982" s="240" t="s">
        <v>2268</v>
      </c>
      <c r="I982" s="240" t="s">
        <v>2272</v>
      </c>
      <c r="J982" s="242">
        <v>-2.444</v>
      </c>
      <c r="K982" s="242">
        <v>1.65</v>
      </c>
      <c r="L982" s="242">
        <v>1.3640000000000001</v>
      </c>
      <c r="M982" s="242">
        <v>1.052</v>
      </c>
      <c r="N982" s="241">
        <v>4.9000000000000004</v>
      </c>
      <c r="O982" s="241">
        <v>3.8</v>
      </c>
      <c r="P982" s="241">
        <v>3.6</v>
      </c>
      <c r="Q982" s="241">
        <v>-0.9</v>
      </c>
      <c r="R982" s="241">
        <v>5.2</v>
      </c>
      <c r="S982" s="241">
        <v>16</v>
      </c>
      <c r="T982" s="237">
        <v>0.4</v>
      </c>
      <c r="U982" s="237">
        <v>-4.9000000000000004</v>
      </c>
      <c r="V982" s="237">
        <v>-0.3</v>
      </c>
      <c r="W982" s="237">
        <v>0.1</v>
      </c>
      <c r="X982" s="237">
        <v>4.4000000000000004</v>
      </c>
      <c r="Y982" s="242" t="s">
        <v>2273</v>
      </c>
      <c r="Z982" s="242" t="s">
        <v>2273</v>
      </c>
      <c r="AA982" s="242" t="s">
        <v>2273</v>
      </c>
      <c r="AB982" s="242" t="s">
        <v>2273</v>
      </c>
      <c r="AC982" s="242" t="s">
        <v>2273</v>
      </c>
      <c r="AD982" s="242" t="s">
        <v>2273</v>
      </c>
      <c r="AE982" s="242" t="s">
        <v>2273</v>
      </c>
      <c r="AF982" s="242" t="s">
        <v>2273</v>
      </c>
      <c r="AG982" s="242" t="s">
        <v>2273</v>
      </c>
      <c r="AH982" s="242" t="s">
        <v>2273</v>
      </c>
      <c r="AI982" s="242" t="s">
        <v>2273</v>
      </c>
      <c r="AJ982" s="242" t="s">
        <v>2273</v>
      </c>
      <c r="AK982" s="242" t="s">
        <v>2273</v>
      </c>
      <c r="AL982" s="242" t="s">
        <v>2273</v>
      </c>
      <c r="AM982" s="242" t="s">
        <v>2273</v>
      </c>
      <c r="AN982" s="242" t="s">
        <v>2273</v>
      </c>
      <c r="AO982" s="242" t="s">
        <v>2273</v>
      </c>
      <c r="AP982" s="242" t="s">
        <v>2273</v>
      </c>
      <c r="AQ982" s="242" t="s">
        <v>2273</v>
      </c>
      <c r="AR982" s="242" t="s">
        <v>2273</v>
      </c>
      <c r="AS982" s="242" t="s">
        <v>2273</v>
      </c>
      <c r="AT982" s="242" t="s">
        <v>2273</v>
      </c>
      <c r="AU982" s="242" t="s">
        <v>2273</v>
      </c>
    </row>
    <row r="983" spans="2:47" ht="42" hidden="1">
      <c r="B983" s="234" t="s">
        <v>5306</v>
      </c>
      <c r="C983" s="235" t="s">
        <v>5307</v>
      </c>
      <c r="D983" s="235" t="s">
        <v>2432</v>
      </c>
      <c r="E983" s="235" t="s">
        <v>2458</v>
      </c>
      <c r="F983" s="235" t="s">
        <v>4097</v>
      </c>
      <c r="G983" s="235" t="s">
        <v>4108</v>
      </c>
      <c r="H983" s="235" t="s">
        <v>2268</v>
      </c>
      <c r="I983" s="235" t="s">
        <v>2272</v>
      </c>
      <c r="J983" s="238">
        <v>7684565.2850000001</v>
      </c>
      <c r="K983" s="238">
        <v>7811395.2039999999</v>
      </c>
      <c r="L983" s="238">
        <v>7917980.1430000002</v>
      </c>
      <c r="M983" s="238">
        <v>8001239.165</v>
      </c>
      <c r="N983" s="236">
        <v>8396832.4000000004</v>
      </c>
      <c r="O983" s="236">
        <v>8717879</v>
      </c>
      <c r="P983" s="236">
        <v>9032351.9000000004</v>
      </c>
      <c r="Q983" s="236">
        <v>8952071.6999999993</v>
      </c>
      <c r="R983" s="236">
        <v>9418752</v>
      </c>
      <c r="S983" s="236">
        <v>10927516.5</v>
      </c>
      <c r="T983" s="237">
        <v>10972417.4</v>
      </c>
      <c r="U983" s="237">
        <v>10435012.1</v>
      </c>
      <c r="V983" s="237">
        <v>10400357.199999999</v>
      </c>
      <c r="W983" s="237">
        <v>10406666.5</v>
      </c>
      <c r="X983" s="237">
        <v>10865192.199999999</v>
      </c>
      <c r="Y983" s="238" t="s">
        <v>2273</v>
      </c>
      <c r="Z983" s="238" t="s">
        <v>2273</v>
      </c>
      <c r="AA983" s="238" t="s">
        <v>2273</v>
      </c>
      <c r="AB983" s="238" t="s">
        <v>2273</v>
      </c>
      <c r="AC983" s="238" t="s">
        <v>2273</v>
      </c>
      <c r="AD983" s="238" t="s">
        <v>2273</v>
      </c>
      <c r="AE983" s="238" t="s">
        <v>2273</v>
      </c>
      <c r="AF983" s="238" t="s">
        <v>2273</v>
      </c>
      <c r="AG983" s="238" t="s">
        <v>2273</v>
      </c>
      <c r="AH983" s="238" t="s">
        <v>2273</v>
      </c>
      <c r="AI983" s="238" t="s">
        <v>2273</v>
      </c>
      <c r="AJ983" s="238" t="s">
        <v>2273</v>
      </c>
      <c r="AK983" s="238" t="s">
        <v>2273</v>
      </c>
      <c r="AL983" s="238" t="s">
        <v>2273</v>
      </c>
      <c r="AM983" s="238" t="s">
        <v>2273</v>
      </c>
      <c r="AN983" s="238" t="s">
        <v>2273</v>
      </c>
      <c r="AO983" s="238" t="s">
        <v>2273</v>
      </c>
      <c r="AP983" s="238" t="s">
        <v>2273</v>
      </c>
      <c r="AQ983" s="238" t="s">
        <v>2273</v>
      </c>
      <c r="AR983" s="238" t="s">
        <v>2273</v>
      </c>
      <c r="AS983" s="238" t="s">
        <v>2273</v>
      </c>
      <c r="AT983" s="238" t="s">
        <v>2273</v>
      </c>
      <c r="AU983" s="238" t="s">
        <v>2273</v>
      </c>
    </row>
    <row r="984" spans="2:47" ht="63" hidden="1">
      <c r="B984" s="239" t="s">
        <v>5308</v>
      </c>
      <c r="C984" s="240" t="s">
        <v>5309</v>
      </c>
      <c r="D984" s="240" t="s">
        <v>2268</v>
      </c>
      <c r="E984" s="240" t="s">
        <v>2268</v>
      </c>
      <c r="F984" s="240" t="s">
        <v>2418</v>
      </c>
      <c r="G984" s="240" t="s">
        <v>5310</v>
      </c>
      <c r="H984" s="240" t="s">
        <v>2268</v>
      </c>
      <c r="I984" s="240" t="s">
        <v>2272</v>
      </c>
      <c r="J984" s="241">
        <v>3</v>
      </c>
      <c r="K984" s="241">
        <v>3</v>
      </c>
      <c r="L984" s="241">
        <v>3</v>
      </c>
      <c r="M984" s="241">
        <v>3</v>
      </c>
      <c r="N984" s="241">
        <v>3</v>
      </c>
      <c r="O984" s="241">
        <v>3</v>
      </c>
      <c r="P984" s="241">
        <v>3</v>
      </c>
      <c r="Q984" s="241">
        <v>3</v>
      </c>
      <c r="R984" s="241">
        <v>3.2</v>
      </c>
      <c r="S984" s="241">
        <v>3.4</v>
      </c>
      <c r="T984" s="237">
        <v>3.6</v>
      </c>
      <c r="U984" s="237">
        <v>3.8</v>
      </c>
      <c r="V984" s="237">
        <v>4</v>
      </c>
      <c r="W984" s="237">
        <v>4</v>
      </c>
      <c r="X984" s="237">
        <v>4</v>
      </c>
      <c r="Y984" s="242" t="s">
        <v>2273</v>
      </c>
      <c r="Z984" s="242" t="s">
        <v>2273</v>
      </c>
      <c r="AA984" s="242" t="s">
        <v>2273</v>
      </c>
      <c r="AB984" s="242" t="s">
        <v>2273</v>
      </c>
      <c r="AC984" s="242" t="s">
        <v>2273</v>
      </c>
      <c r="AD984" s="242" t="s">
        <v>2273</v>
      </c>
      <c r="AE984" s="242" t="s">
        <v>2273</v>
      </c>
      <c r="AF984" s="242" t="s">
        <v>2273</v>
      </c>
      <c r="AG984" s="242" t="s">
        <v>2273</v>
      </c>
      <c r="AH984" s="242" t="s">
        <v>2273</v>
      </c>
      <c r="AI984" s="242" t="s">
        <v>2273</v>
      </c>
      <c r="AJ984" s="242" t="s">
        <v>2273</v>
      </c>
      <c r="AK984" s="242" t="s">
        <v>2273</v>
      </c>
      <c r="AL984" s="242" t="s">
        <v>2273</v>
      </c>
      <c r="AM984" s="242" t="s">
        <v>2273</v>
      </c>
      <c r="AN984" s="242" t="s">
        <v>2273</v>
      </c>
      <c r="AO984" s="242" t="s">
        <v>2273</v>
      </c>
      <c r="AP984" s="242" t="s">
        <v>2273</v>
      </c>
      <c r="AQ984" s="242" t="s">
        <v>2273</v>
      </c>
      <c r="AR984" s="242" t="s">
        <v>2273</v>
      </c>
      <c r="AS984" s="242" t="s">
        <v>2273</v>
      </c>
      <c r="AT984" s="242" t="s">
        <v>2273</v>
      </c>
      <c r="AU984" s="242" t="s">
        <v>2273</v>
      </c>
    </row>
    <row r="985" spans="2:47" ht="21" hidden="1">
      <c r="B985" s="234" t="s">
        <v>5311</v>
      </c>
      <c r="C985" s="235" t="s">
        <v>5312</v>
      </c>
      <c r="D985" s="235" t="s">
        <v>2268</v>
      </c>
      <c r="E985" s="235" t="s">
        <v>2268</v>
      </c>
      <c r="F985" s="235" t="s">
        <v>2268</v>
      </c>
      <c r="G985" s="235" t="s">
        <v>5313</v>
      </c>
      <c r="H985" s="235" t="s">
        <v>2268</v>
      </c>
      <c r="I985" s="235" t="s">
        <v>2272</v>
      </c>
      <c r="J985" s="236">
        <v>82</v>
      </c>
      <c r="K985" s="236">
        <v>73.099999999999994</v>
      </c>
      <c r="L985" s="236">
        <v>72.3</v>
      </c>
      <c r="M985" s="236">
        <v>72.2</v>
      </c>
      <c r="N985" s="236">
        <v>92.3</v>
      </c>
      <c r="O985" s="236">
        <v>69.7</v>
      </c>
      <c r="P985" s="236">
        <v>77.2</v>
      </c>
      <c r="Q985" s="236">
        <v>110.7</v>
      </c>
      <c r="R985" s="236">
        <v>102.8</v>
      </c>
      <c r="S985" s="238" t="s">
        <v>2273</v>
      </c>
      <c r="T985" s="238" t="s">
        <v>2273</v>
      </c>
      <c r="U985" s="238" t="s">
        <v>2273</v>
      </c>
      <c r="V985" s="238" t="s">
        <v>2273</v>
      </c>
      <c r="W985" s="238" t="s">
        <v>2273</v>
      </c>
      <c r="X985" s="238" t="s">
        <v>2273</v>
      </c>
      <c r="Y985" s="238" t="s">
        <v>2273</v>
      </c>
      <c r="Z985" s="238" t="s">
        <v>2273</v>
      </c>
      <c r="AA985" s="238" t="s">
        <v>2273</v>
      </c>
      <c r="AB985" s="238" t="s">
        <v>2273</v>
      </c>
      <c r="AC985" s="238" t="s">
        <v>2273</v>
      </c>
      <c r="AD985" s="238" t="s">
        <v>2273</v>
      </c>
      <c r="AE985" s="238" t="s">
        <v>2273</v>
      </c>
      <c r="AF985" s="238" t="s">
        <v>2273</v>
      </c>
      <c r="AG985" s="238" t="s">
        <v>2273</v>
      </c>
      <c r="AH985" s="238" t="s">
        <v>2273</v>
      </c>
      <c r="AI985" s="238" t="s">
        <v>2273</v>
      </c>
      <c r="AJ985" s="238" t="s">
        <v>2273</v>
      </c>
      <c r="AK985" s="238" t="s">
        <v>2273</v>
      </c>
      <c r="AL985" s="238" t="s">
        <v>2273</v>
      </c>
      <c r="AM985" s="238" t="s">
        <v>2273</v>
      </c>
      <c r="AN985" s="238" t="s">
        <v>2273</v>
      </c>
      <c r="AO985" s="238" t="s">
        <v>2273</v>
      </c>
      <c r="AP985" s="238" t="s">
        <v>2273</v>
      </c>
      <c r="AQ985" s="238" t="s">
        <v>2273</v>
      </c>
      <c r="AR985" s="238" t="s">
        <v>2273</v>
      </c>
      <c r="AS985" s="238" t="s">
        <v>2273</v>
      </c>
      <c r="AT985" s="238" t="s">
        <v>2273</v>
      </c>
      <c r="AU985" s="238" t="s">
        <v>2273</v>
      </c>
    </row>
    <row r="986" spans="2:47" ht="115.5" hidden="1">
      <c r="B986" s="239" t="s">
        <v>5314</v>
      </c>
      <c r="C986" s="240" t="s">
        <v>5315</v>
      </c>
      <c r="D986" s="240" t="s">
        <v>2483</v>
      </c>
      <c r="E986" s="240" t="s">
        <v>2458</v>
      </c>
      <c r="F986" s="240" t="s">
        <v>4166</v>
      </c>
      <c r="G986" s="240" t="s">
        <v>5316</v>
      </c>
      <c r="H986" s="240" t="s">
        <v>2268</v>
      </c>
      <c r="I986" s="240" t="s">
        <v>2272</v>
      </c>
      <c r="J986" s="242">
        <v>1123826.1000000001</v>
      </c>
      <c r="K986" s="242">
        <v>1084655.1000000001</v>
      </c>
      <c r="L986" s="242">
        <v>1060436.8999999999</v>
      </c>
      <c r="M986" s="242">
        <v>1082697.8999999999</v>
      </c>
      <c r="N986" s="242">
        <v>1498806.2</v>
      </c>
      <c r="O986" s="242">
        <v>1202014</v>
      </c>
      <c r="P986" s="242">
        <v>1274753.3</v>
      </c>
      <c r="Q986" s="242">
        <v>1820352.2</v>
      </c>
      <c r="R986" s="242">
        <v>1862524.6</v>
      </c>
      <c r="S986" s="242" t="s">
        <v>2273</v>
      </c>
      <c r="T986" s="242" t="s">
        <v>2273</v>
      </c>
      <c r="U986" s="242" t="s">
        <v>2273</v>
      </c>
      <c r="V986" s="242" t="s">
        <v>2273</v>
      </c>
      <c r="W986" s="242" t="s">
        <v>2273</v>
      </c>
      <c r="X986" s="242" t="s">
        <v>2273</v>
      </c>
      <c r="Y986" s="242" t="s">
        <v>2273</v>
      </c>
      <c r="Z986" s="242" t="s">
        <v>2273</v>
      </c>
      <c r="AA986" s="242" t="s">
        <v>2273</v>
      </c>
      <c r="AB986" s="242" t="s">
        <v>2273</v>
      </c>
      <c r="AC986" s="242" t="s">
        <v>2273</v>
      </c>
      <c r="AD986" s="242" t="s">
        <v>2273</v>
      </c>
      <c r="AE986" s="242" t="s">
        <v>2273</v>
      </c>
      <c r="AF986" s="242" t="s">
        <v>2273</v>
      </c>
      <c r="AG986" s="242" t="s">
        <v>2273</v>
      </c>
      <c r="AH986" s="242" t="s">
        <v>2273</v>
      </c>
      <c r="AI986" s="242" t="s">
        <v>2273</v>
      </c>
      <c r="AJ986" s="242" t="s">
        <v>2273</v>
      </c>
      <c r="AK986" s="242" t="s">
        <v>2273</v>
      </c>
      <c r="AL986" s="242" t="s">
        <v>2273</v>
      </c>
      <c r="AM986" s="242" t="s">
        <v>2273</v>
      </c>
      <c r="AN986" s="242" t="s">
        <v>2273</v>
      </c>
      <c r="AO986" s="242" t="s">
        <v>2273</v>
      </c>
      <c r="AP986" s="242" t="s">
        <v>2273</v>
      </c>
      <c r="AQ986" s="242" t="s">
        <v>2273</v>
      </c>
      <c r="AR986" s="242" t="s">
        <v>2273</v>
      </c>
      <c r="AS986" s="242" t="s">
        <v>2273</v>
      </c>
      <c r="AT986" s="242" t="s">
        <v>2273</v>
      </c>
      <c r="AU986" s="242" t="s">
        <v>2273</v>
      </c>
    </row>
    <row r="987" spans="2:47" ht="31.5" hidden="1">
      <c r="B987" s="234" t="s">
        <v>5317</v>
      </c>
      <c r="C987" s="235" t="s">
        <v>5318</v>
      </c>
      <c r="D987" s="235" t="s">
        <v>2432</v>
      </c>
      <c r="E987" s="235" t="s">
        <v>2433</v>
      </c>
      <c r="F987" s="235" t="s">
        <v>2996</v>
      </c>
      <c r="G987" s="235" t="s">
        <v>5319</v>
      </c>
      <c r="H987" s="235" t="s">
        <v>2268</v>
      </c>
      <c r="I987" s="235" t="s">
        <v>2272</v>
      </c>
      <c r="J987" s="238">
        <v>2455265.2000000002</v>
      </c>
      <c r="K987" s="238">
        <v>2645131.2999999998</v>
      </c>
      <c r="L987" s="238">
        <v>2845896.3</v>
      </c>
      <c r="M987" s="238">
        <v>3036991.5</v>
      </c>
      <c r="N987" s="238">
        <v>3196417.6</v>
      </c>
      <c r="O987" s="238">
        <v>3405427.2</v>
      </c>
      <c r="P987" s="238">
        <v>3701883.4</v>
      </c>
      <c r="Q987" s="238">
        <v>4044749.2</v>
      </c>
      <c r="R987" s="238">
        <v>4485189</v>
      </c>
      <c r="S987" s="236">
        <v>4956133.8</v>
      </c>
      <c r="T987" s="237">
        <v>5426966.5999999996</v>
      </c>
      <c r="U987" s="237">
        <v>5969663.2000000002</v>
      </c>
      <c r="V987" s="237">
        <v>6512902.5999999996</v>
      </c>
      <c r="W987" s="237">
        <v>7086038</v>
      </c>
      <c r="X987" s="237">
        <v>7723781.4000000004</v>
      </c>
      <c r="Y987" s="238" t="s">
        <v>2273</v>
      </c>
      <c r="Z987" s="238" t="s">
        <v>2273</v>
      </c>
      <c r="AA987" s="238" t="s">
        <v>2273</v>
      </c>
      <c r="AB987" s="238" t="s">
        <v>2273</v>
      </c>
      <c r="AC987" s="238" t="s">
        <v>2273</v>
      </c>
      <c r="AD987" s="238" t="s">
        <v>2273</v>
      </c>
      <c r="AE987" s="238" t="s">
        <v>2273</v>
      </c>
      <c r="AF987" s="238" t="s">
        <v>2273</v>
      </c>
      <c r="AG987" s="238" t="s">
        <v>2273</v>
      </c>
      <c r="AH987" s="238" t="s">
        <v>2273</v>
      </c>
      <c r="AI987" s="238" t="s">
        <v>2273</v>
      </c>
      <c r="AJ987" s="238" t="s">
        <v>2273</v>
      </c>
      <c r="AK987" s="238" t="s">
        <v>2273</v>
      </c>
      <c r="AL987" s="238" t="s">
        <v>2273</v>
      </c>
      <c r="AM987" s="238" t="s">
        <v>2273</v>
      </c>
      <c r="AN987" s="238" t="s">
        <v>2273</v>
      </c>
      <c r="AO987" s="238" t="s">
        <v>2273</v>
      </c>
      <c r="AP987" s="238" t="s">
        <v>2273</v>
      </c>
      <c r="AQ987" s="238" t="s">
        <v>2273</v>
      </c>
      <c r="AR987" s="238" t="s">
        <v>2273</v>
      </c>
      <c r="AS987" s="238" t="s">
        <v>2273</v>
      </c>
      <c r="AT987" s="238" t="s">
        <v>2273</v>
      </c>
      <c r="AU987" s="238" t="s">
        <v>2273</v>
      </c>
    </row>
    <row r="988" spans="2:47" ht="63" hidden="1">
      <c r="B988" s="239" t="s">
        <v>5320</v>
      </c>
      <c r="C988" s="240" t="s">
        <v>5321</v>
      </c>
      <c r="D988" s="240" t="s">
        <v>2483</v>
      </c>
      <c r="E988" s="240" t="s">
        <v>2433</v>
      </c>
      <c r="F988" s="240" t="s">
        <v>4216</v>
      </c>
      <c r="G988" s="240" t="s">
        <v>5319</v>
      </c>
      <c r="H988" s="240" t="s">
        <v>2958</v>
      </c>
      <c r="I988" s="240" t="s">
        <v>2272</v>
      </c>
      <c r="J988" s="242">
        <v>2326.6039988628827</v>
      </c>
      <c r="K988" s="242">
        <v>2406.4149381368265</v>
      </c>
      <c r="L988" s="242">
        <v>2428.2391638225254</v>
      </c>
      <c r="M988" s="242">
        <v>2513.0256516342574</v>
      </c>
      <c r="N988" s="242">
        <v>2983.4026507373528</v>
      </c>
      <c r="O988" s="242">
        <v>3045.7268580627856</v>
      </c>
      <c r="P988" s="242">
        <v>3197.3427189497324</v>
      </c>
      <c r="Q988" s="242">
        <v>3717.6003676470591</v>
      </c>
      <c r="R988" s="242">
        <v>3779.866003708074</v>
      </c>
      <c r="S988" s="241">
        <v>3887.1637999999998</v>
      </c>
      <c r="T988" s="237">
        <v>4466.6391442592585</v>
      </c>
      <c r="U988" s="237">
        <v>5102.2762532500001</v>
      </c>
      <c r="V988" s="237">
        <v>5815.0915794518105</v>
      </c>
      <c r="W988" s="237">
        <v>6304.3042660647679</v>
      </c>
      <c r="X988" s="237">
        <v>6763.3812737407279</v>
      </c>
      <c r="Y988" s="242" t="s">
        <v>2273</v>
      </c>
      <c r="Z988" s="242" t="s">
        <v>2273</v>
      </c>
      <c r="AA988" s="242" t="s">
        <v>2273</v>
      </c>
      <c r="AB988" s="242" t="s">
        <v>2273</v>
      </c>
      <c r="AC988" s="242" t="s">
        <v>2273</v>
      </c>
      <c r="AD988" s="242" t="s">
        <v>2273</v>
      </c>
      <c r="AE988" s="242" t="s">
        <v>2273</v>
      </c>
      <c r="AF988" s="242" t="s">
        <v>2273</v>
      </c>
      <c r="AG988" s="242" t="s">
        <v>2273</v>
      </c>
      <c r="AH988" s="242" t="s">
        <v>2273</v>
      </c>
      <c r="AI988" s="242" t="s">
        <v>2273</v>
      </c>
      <c r="AJ988" s="242" t="s">
        <v>2273</v>
      </c>
      <c r="AK988" s="242" t="s">
        <v>2273</v>
      </c>
      <c r="AL988" s="242" t="s">
        <v>2273</v>
      </c>
      <c r="AM988" s="242" t="s">
        <v>2273</v>
      </c>
      <c r="AN988" s="242" t="s">
        <v>2273</v>
      </c>
      <c r="AO988" s="242" t="s">
        <v>2273</v>
      </c>
      <c r="AP988" s="242" t="s">
        <v>2273</v>
      </c>
      <c r="AQ988" s="242" t="s">
        <v>2273</v>
      </c>
      <c r="AR988" s="242" t="s">
        <v>2273</v>
      </c>
      <c r="AS988" s="242" t="s">
        <v>2273</v>
      </c>
      <c r="AT988" s="242" t="s">
        <v>2273</v>
      </c>
      <c r="AU988" s="242" t="s">
        <v>2273</v>
      </c>
    </row>
    <row r="989" spans="2:47" ht="21" hidden="1">
      <c r="B989" s="234" t="s">
        <v>5322</v>
      </c>
      <c r="C989" s="235" t="s">
        <v>5323</v>
      </c>
      <c r="D989" s="235" t="s">
        <v>2432</v>
      </c>
      <c r="E989" s="235" t="s">
        <v>2433</v>
      </c>
      <c r="F989" s="235" t="s">
        <v>2996</v>
      </c>
      <c r="G989" s="235" t="s">
        <v>5324</v>
      </c>
      <c r="H989" s="235" t="s">
        <v>2268</v>
      </c>
      <c r="I989" s="235" t="s">
        <v>2272</v>
      </c>
      <c r="J989" s="238">
        <v>1920795</v>
      </c>
      <c r="K989" s="238">
        <v>2077234</v>
      </c>
      <c r="L989" s="238">
        <v>2247375</v>
      </c>
      <c r="M989" s="238">
        <v>2407459.1</v>
      </c>
      <c r="N989" s="238">
        <v>2530353.6</v>
      </c>
      <c r="O989" s="238">
        <v>2700362.4</v>
      </c>
      <c r="P989" s="238">
        <v>2913609.6</v>
      </c>
      <c r="Q989" s="238">
        <v>3199835.7</v>
      </c>
      <c r="R989" s="238">
        <v>3613687.6</v>
      </c>
      <c r="S989" s="236">
        <v>3722098</v>
      </c>
      <c r="T989" s="237">
        <v>3982645</v>
      </c>
      <c r="U989" s="237">
        <v>4337101</v>
      </c>
      <c r="V989" s="237">
        <v>4649372</v>
      </c>
      <c r="W989" s="237">
        <v>4965529</v>
      </c>
      <c r="X989" s="237">
        <v>5323047</v>
      </c>
      <c r="Y989" s="238" t="s">
        <v>2273</v>
      </c>
      <c r="Z989" s="238" t="s">
        <v>2273</v>
      </c>
      <c r="AA989" s="238" t="s">
        <v>2273</v>
      </c>
      <c r="AB989" s="238" t="s">
        <v>2273</v>
      </c>
      <c r="AC989" s="238" t="s">
        <v>2273</v>
      </c>
      <c r="AD989" s="238" t="s">
        <v>2273</v>
      </c>
      <c r="AE989" s="238" t="s">
        <v>2273</v>
      </c>
      <c r="AF989" s="238" t="s">
        <v>2273</v>
      </c>
      <c r="AG989" s="238" t="s">
        <v>2273</v>
      </c>
      <c r="AH989" s="238" t="s">
        <v>2273</v>
      </c>
      <c r="AI989" s="238" t="s">
        <v>2273</v>
      </c>
      <c r="AJ989" s="238" t="s">
        <v>2273</v>
      </c>
      <c r="AK989" s="238" t="s">
        <v>2273</v>
      </c>
      <c r="AL989" s="238" t="s">
        <v>2273</v>
      </c>
      <c r="AM989" s="238" t="s">
        <v>2273</v>
      </c>
      <c r="AN989" s="238" t="s">
        <v>2273</v>
      </c>
      <c r="AO989" s="238" t="s">
        <v>2273</v>
      </c>
      <c r="AP989" s="238" t="s">
        <v>2273</v>
      </c>
      <c r="AQ989" s="238" t="s">
        <v>2273</v>
      </c>
      <c r="AR989" s="238" t="s">
        <v>2273</v>
      </c>
      <c r="AS989" s="238" t="s">
        <v>2273</v>
      </c>
      <c r="AT989" s="238" t="s">
        <v>2273</v>
      </c>
      <c r="AU989" s="238" t="s">
        <v>2273</v>
      </c>
    </row>
    <row r="990" spans="2:47" ht="63" hidden="1">
      <c r="B990" s="239" t="s">
        <v>5325</v>
      </c>
      <c r="C990" s="240" t="s">
        <v>5326</v>
      </c>
      <c r="D990" s="240" t="s">
        <v>2483</v>
      </c>
      <c r="E990" s="240" t="s">
        <v>2433</v>
      </c>
      <c r="F990" s="240" t="s">
        <v>4216</v>
      </c>
      <c r="G990" s="240" t="s">
        <v>5324</v>
      </c>
      <c r="H990" s="240" t="s">
        <v>2958</v>
      </c>
      <c r="I990" s="240" t="s">
        <v>2272</v>
      </c>
      <c r="J990" s="242">
        <v>1820.1411920780822</v>
      </c>
      <c r="K990" s="242">
        <v>1889.7689228529839</v>
      </c>
      <c r="L990" s="242">
        <v>1917.5554607508532</v>
      </c>
      <c r="M990" s="242">
        <v>1992.1051717004552</v>
      </c>
      <c r="N990" s="242">
        <v>2361.7263393690496</v>
      </c>
      <c r="O990" s="242">
        <v>2415.1349610947145</v>
      </c>
      <c r="P990" s="242">
        <v>2516.5050958714805</v>
      </c>
      <c r="Q990" s="242">
        <v>2941.0254595588235</v>
      </c>
      <c r="R990" s="242">
        <v>3045.4134501938315</v>
      </c>
      <c r="S990" s="241">
        <v>2919.2927278431375</v>
      </c>
      <c r="T990" s="237">
        <v>3277.89720490535</v>
      </c>
      <c r="U990" s="237">
        <v>3706.9235198396927</v>
      </c>
      <c r="V990" s="237">
        <v>4151.2247817176221</v>
      </c>
      <c r="W990" s="237">
        <v>4417.7304580955079</v>
      </c>
      <c r="X990" s="237">
        <v>4661.1621063153279</v>
      </c>
      <c r="Y990" s="242" t="s">
        <v>2273</v>
      </c>
      <c r="Z990" s="242" t="s">
        <v>2273</v>
      </c>
      <c r="AA990" s="242" t="s">
        <v>2273</v>
      </c>
      <c r="AB990" s="242" t="s">
        <v>2273</v>
      </c>
      <c r="AC990" s="242" t="s">
        <v>2273</v>
      </c>
      <c r="AD990" s="242" t="s">
        <v>2273</v>
      </c>
      <c r="AE990" s="242" t="s">
        <v>2273</v>
      </c>
      <c r="AF990" s="242" t="s">
        <v>2273</v>
      </c>
      <c r="AG990" s="242" t="s">
        <v>2273</v>
      </c>
      <c r="AH990" s="242" t="s">
        <v>2273</v>
      </c>
      <c r="AI990" s="242" t="s">
        <v>2273</v>
      </c>
      <c r="AJ990" s="242" t="s">
        <v>2273</v>
      </c>
      <c r="AK990" s="242" t="s">
        <v>2273</v>
      </c>
      <c r="AL990" s="242" t="s">
        <v>2273</v>
      </c>
      <c r="AM990" s="242" t="s">
        <v>2273</v>
      </c>
      <c r="AN990" s="242" t="s">
        <v>2273</v>
      </c>
      <c r="AO990" s="242" t="s">
        <v>2273</v>
      </c>
      <c r="AP990" s="242" t="s">
        <v>2273</v>
      </c>
      <c r="AQ990" s="242" t="s">
        <v>2273</v>
      </c>
      <c r="AR990" s="242" t="s">
        <v>2273</v>
      </c>
      <c r="AS990" s="242" t="s">
        <v>2273</v>
      </c>
      <c r="AT990" s="242" t="s">
        <v>2273</v>
      </c>
      <c r="AU990" s="242" t="s">
        <v>2273</v>
      </c>
    </row>
    <row r="991" spans="2:47" ht="31.5" hidden="1">
      <c r="B991" s="234" t="s">
        <v>5327</v>
      </c>
      <c r="C991" s="235" t="s">
        <v>5328</v>
      </c>
      <c r="D991" s="235" t="s">
        <v>2432</v>
      </c>
      <c r="E991" s="235" t="s">
        <v>2433</v>
      </c>
      <c r="F991" s="235" t="s">
        <v>2544</v>
      </c>
      <c r="G991" s="235" t="s">
        <v>5329</v>
      </c>
      <c r="H991" s="235" t="s">
        <v>2268</v>
      </c>
      <c r="I991" s="235" t="s">
        <v>2272</v>
      </c>
      <c r="J991" s="238">
        <v>1405151.6</v>
      </c>
      <c r="K991" s="238">
        <v>1491411.4</v>
      </c>
      <c r="L991" s="238">
        <v>1538922.1</v>
      </c>
      <c r="M991" s="238">
        <v>1611928</v>
      </c>
      <c r="N991" s="238">
        <v>1680491.2</v>
      </c>
      <c r="O991" s="238">
        <v>1834510.6</v>
      </c>
      <c r="P991" s="238">
        <v>1960686.8</v>
      </c>
      <c r="Q991" s="238">
        <v>2002006.8</v>
      </c>
      <c r="R991" s="238">
        <v>2241351</v>
      </c>
      <c r="S991" s="236">
        <v>2377208</v>
      </c>
      <c r="T991" s="237">
        <v>2557062</v>
      </c>
      <c r="U991" s="237">
        <v>2804599</v>
      </c>
      <c r="V991" s="237">
        <v>3017257</v>
      </c>
      <c r="W991" s="237">
        <v>3237120</v>
      </c>
      <c r="X991" s="237">
        <v>3484020</v>
      </c>
      <c r="Y991" s="238" t="s">
        <v>2273</v>
      </c>
      <c r="Z991" s="238" t="s">
        <v>2273</v>
      </c>
      <c r="AA991" s="238" t="s">
        <v>2273</v>
      </c>
      <c r="AB991" s="238" t="s">
        <v>2273</v>
      </c>
      <c r="AC991" s="238" t="s">
        <v>2273</v>
      </c>
      <c r="AD991" s="238" t="s">
        <v>2273</v>
      </c>
      <c r="AE991" s="238" t="s">
        <v>2273</v>
      </c>
      <c r="AF991" s="238" t="s">
        <v>2273</v>
      </c>
      <c r="AG991" s="238" t="s">
        <v>2273</v>
      </c>
      <c r="AH991" s="238" t="s">
        <v>2273</v>
      </c>
      <c r="AI991" s="238" t="s">
        <v>2273</v>
      </c>
      <c r="AJ991" s="238" t="s">
        <v>2273</v>
      </c>
      <c r="AK991" s="238" t="s">
        <v>2273</v>
      </c>
      <c r="AL991" s="238" t="s">
        <v>2273</v>
      </c>
      <c r="AM991" s="238" t="s">
        <v>2273</v>
      </c>
      <c r="AN991" s="238" t="s">
        <v>2273</v>
      </c>
      <c r="AO991" s="238" t="s">
        <v>2273</v>
      </c>
      <c r="AP991" s="238" t="s">
        <v>2273</v>
      </c>
      <c r="AQ991" s="238" t="s">
        <v>2273</v>
      </c>
      <c r="AR991" s="238" t="s">
        <v>2273</v>
      </c>
      <c r="AS991" s="238" t="s">
        <v>2273</v>
      </c>
      <c r="AT991" s="238" t="s">
        <v>2273</v>
      </c>
      <c r="AU991" s="238" t="s">
        <v>2273</v>
      </c>
    </row>
    <row r="992" spans="2:47" ht="73.5" hidden="1">
      <c r="B992" s="239" t="s">
        <v>5330</v>
      </c>
      <c r="C992" s="240" t="s">
        <v>5331</v>
      </c>
      <c r="D992" s="240" t="s">
        <v>2483</v>
      </c>
      <c r="E992" s="240" t="s">
        <v>2433</v>
      </c>
      <c r="F992" s="240" t="s">
        <v>5332</v>
      </c>
      <c r="G992" s="240" t="s">
        <v>5329</v>
      </c>
      <c r="H992" s="240" t="s">
        <v>2958</v>
      </c>
      <c r="I992" s="240" t="s">
        <v>2272</v>
      </c>
      <c r="J992" s="242">
        <v>1331.5186202975458</v>
      </c>
      <c r="K992" s="242">
        <v>1356.8153202328965</v>
      </c>
      <c r="L992" s="242">
        <v>1313.0734641638226</v>
      </c>
      <c r="M992" s="242">
        <v>1333.8254033926355</v>
      </c>
      <c r="N992" s="242">
        <v>1568.5002800074669</v>
      </c>
      <c r="O992" s="242">
        <v>1640.7392898667383</v>
      </c>
      <c r="P992" s="242">
        <v>1693.4589739160479</v>
      </c>
      <c r="Q992" s="242">
        <v>1840.079779411765</v>
      </c>
      <c r="R992" s="242">
        <v>1888.8850497218946</v>
      </c>
      <c r="S992" s="241">
        <v>1864.4771450980395</v>
      </c>
      <c r="T992" s="237">
        <v>2104.5776492839509</v>
      </c>
      <c r="U992" s="237">
        <v>2397.0927466892654</v>
      </c>
      <c r="V992" s="237">
        <v>2693.9795719996841</v>
      </c>
      <c r="W992" s="237">
        <v>2879.9996766522245</v>
      </c>
      <c r="X992" s="237">
        <v>3050.8051887705337</v>
      </c>
      <c r="Y992" s="242" t="s">
        <v>2273</v>
      </c>
      <c r="Z992" s="242" t="s">
        <v>2273</v>
      </c>
      <c r="AA992" s="242" t="s">
        <v>2273</v>
      </c>
      <c r="AB992" s="242" t="s">
        <v>2273</v>
      </c>
      <c r="AC992" s="242" t="s">
        <v>2273</v>
      </c>
      <c r="AD992" s="242" t="s">
        <v>2273</v>
      </c>
      <c r="AE992" s="242" t="s">
        <v>2273</v>
      </c>
      <c r="AF992" s="242" t="s">
        <v>2273</v>
      </c>
      <c r="AG992" s="242" t="s">
        <v>2273</v>
      </c>
      <c r="AH992" s="242" t="s">
        <v>2273</v>
      </c>
      <c r="AI992" s="242" t="s">
        <v>2273</v>
      </c>
      <c r="AJ992" s="242" t="s">
        <v>2273</v>
      </c>
      <c r="AK992" s="242" t="s">
        <v>2273</v>
      </c>
      <c r="AL992" s="242" t="s">
        <v>2273</v>
      </c>
      <c r="AM992" s="242" t="s">
        <v>2273</v>
      </c>
      <c r="AN992" s="242" t="s">
        <v>2273</v>
      </c>
      <c r="AO992" s="242" t="s">
        <v>2273</v>
      </c>
      <c r="AP992" s="242" t="s">
        <v>2273</v>
      </c>
      <c r="AQ992" s="242" t="s">
        <v>2273</v>
      </c>
      <c r="AR992" s="242" t="s">
        <v>2273</v>
      </c>
      <c r="AS992" s="242" t="s">
        <v>2273</v>
      </c>
      <c r="AT992" s="242" t="s">
        <v>2273</v>
      </c>
      <c r="AU992" s="242" t="s">
        <v>2273</v>
      </c>
    </row>
    <row r="993" spans="2:47" ht="31.5" hidden="1">
      <c r="B993" s="234" t="s">
        <v>5333</v>
      </c>
      <c r="C993" s="235" t="s">
        <v>5334</v>
      </c>
      <c r="D993" s="235" t="s">
        <v>2268</v>
      </c>
      <c r="E993" s="235" t="s">
        <v>2268</v>
      </c>
      <c r="F993" s="235" t="s">
        <v>2544</v>
      </c>
      <c r="G993" s="235" t="s">
        <v>5335</v>
      </c>
      <c r="H993" s="235" t="s">
        <v>2268</v>
      </c>
      <c r="I993" s="235" t="s">
        <v>2272</v>
      </c>
      <c r="J993" s="238">
        <v>0.79300000000000004</v>
      </c>
      <c r="K993" s="238">
        <v>0.83299999999999996</v>
      </c>
      <c r="L993" s="238">
        <v>0.51900000000000002</v>
      </c>
      <c r="M993" s="238">
        <v>0.42299999999999999</v>
      </c>
      <c r="N993" s="238">
        <v>0.77700000000000002</v>
      </c>
      <c r="O993" s="238">
        <v>1.1120000000000001</v>
      </c>
      <c r="P993" s="238">
        <v>1.409</v>
      </c>
      <c r="Q993" s="238">
        <v>0.58399999999999996</v>
      </c>
      <c r="R993" s="238">
        <v>0.51900000000000002</v>
      </c>
      <c r="S993" s="236">
        <v>0.9</v>
      </c>
      <c r="T993" s="237">
        <v>1.3</v>
      </c>
      <c r="U993" s="237">
        <v>1.1000000000000001</v>
      </c>
      <c r="V993" s="237">
        <v>0.2</v>
      </c>
      <c r="W993" s="237">
        <v>0.3</v>
      </c>
      <c r="X993" s="237">
        <v>0.3</v>
      </c>
      <c r="Y993" s="237">
        <v>0.3</v>
      </c>
      <c r="Z993" s="237">
        <v>0.4</v>
      </c>
      <c r="AA993" s="237">
        <v>0.4</v>
      </c>
      <c r="AB993" s="237">
        <v>0.4</v>
      </c>
      <c r="AC993" s="237">
        <v>0.5</v>
      </c>
      <c r="AD993" s="237">
        <v>0.5</v>
      </c>
      <c r="AE993" s="237">
        <v>0.5</v>
      </c>
      <c r="AF993" s="237">
        <v>0.6</v>
      </c>
      <c r="AG993" s="237">
        <v>0.6</v>
      </c>
      <c r="AH993" s="237">
        <v>0.7</v>
      </c>
      <c r="AI993" s="237">
        <v>0.7</v>
      </c>
      <c r="AJ993" s="237">
        <v>0.7</v>
      </c>
      <c r="AK993" s="237">
        <v>0.8</v>
      </c>
      <c r="AL993" s="237">
        <v>0.8</v>
      </c>
      <c r="AM993" s="237">
        <v>0.8</v>
      </c>
      <c r="AN993" s="237">
        <v>0.9</v>
      </c>
      <c r="AO993" s="237">
        <v>0.9</v>
      </c>
      <c r="AP993" s="237">
        <v>0.9</v>
      </c>
      <c r="AQ993" s="237">
        <v>1</v>
      </c>
      <c r="AR993" s="237">
        <v>1</v>
      </c>
      <c r="AS993" s="237">
        <v>1</v>
      </c>
      <c r="AT993" s="237">
        <v>1.1000000000000001</v>
      </c>
      <c r="AU993" s="237">
        <v>1.1000000000000001</v>
      </c>
    </row>
    <row r="994" spans="2:47" ht="31.5" hidden="1">
      <c r="B994" s="239" t="s">
        <v>5336</v>
      </c>
      <c r="C994" s="240" t="s">
        <v>5337</v>
      </c>
      <c r="D994" s="240" t="s">
        <v>2268</v>
      </c>
      <c r="E994" s="240" t="s">
        <v>2268</v>
      </c>
      <c r="F994" s="240" t="s">
        <v>2544</v>
      </c>
      <c r="G994" s="240" t="s">
        <v>5338</v>
      </c>
      <c r="H994" s="240" t="s">
        <v>2268</v>
      </c>
      <c r="I994" s="240" t="s">
        <v>2272</v>
      </c>
      <c r="J994" s="242">
        <v>-1.4990000000000001</v>
      </c>
      <c r="K994" s="242">
        <v>5.8999999999999997E-2</v>
      </c>
      <c r="L994" s="242">
        <v>0.14899999999999999</v>
      </c>
      <c r="M994" s="242">
        <v>-5.7000000000000002E-2</v>
      </c>
      <c r="N994" s="242">
        <v>0.36799999999999999</v>
      </c>
      <c r="O994" s="242">
        <v>0.25900000000000001</v>
      </c>
      <c r="P994" s="242">
        <v>0.112</v>
      </c>
      <c r="Q994" s="242">
        <v>-0.51200000000000001</v>
      </c>
      <c r="R994" s="242">
        <v>-0.152</v>
      </c>
      <c r="S994" s="241">
        <v>0.3</v>
      </c>
      <c r="T994" s="237">
        <v>-0.3</v>
      </c>
      <c r="U994" s="237">
        <v>-0.1</v>
      </c>
      <c r="V994" s="237">
        <v>0</v>
      </c>
      <c r="W994" s="237">
        <v>0</v>
      </c>
      <c r="X994" s="237">
        <v>-0.2</v>
      </c>
      <c r="Y994" s="237">
        <v>0</v>
      </c>
      <c r="Z994" s="237">
        <v>0.1</v>
      </c>
      <c r="AA994" s="237">
        <v>0.1</v>
      </c>
      <c r="AB994" s="237">
        <v>0.1</v>
      </c>
      <c r="AC994" s="237">
        <v>0.1</v>
      </c>
      <c r="AD994" s="237">
        <v>0.1</v>
      </c>
      <c r="AE994" s="237">
        <v>0.1</v>
      </c>
      <c r="AF994" s="237">
        <v>0.1</v>
      </c>
      <c r="AG994" s="237">
        <v>0.1</v>
      </c>
      <c r="AH994" s="237">
        <v>0.1</v>
      </c>
      <c r="AI994" s="237">
        <v>0.1</v>
      </c>
      <c r="AJ994" s="237">
        <v>0.1</v>
      </c>
      <c r="AK994" s="237">
        <v>0.1</v>
      </c>
      <c r="AL994" s="237">
        <v>0.1</v>
      </c>
      <c r="AM994" s="237">
        <v>0.1</v>
      </c>
      <c r="AN994" s="237">
        <v>0.1</v>
      </c>
      <c r="AO994" s="237">
        <v>0.1</v>
      </c>
      <c r="AP994" s="237">
        <v>0.1</v>
      </c>
      <c r="AQ994" s="237">
        <v>0.1</v>
      </c>
      <c r="AR994" s="237">
        <v>0.1</v>
      </c>
      <c r="AS994" s="237">
        <v>0.1</v>
      </c>
      <c r="AT994" s="237">
        <v>0.1</v>
      </c>
      <c r="AU994" s="237">
        <v>0.1</v>
      </c>
    </row>
    <row r="995" spans="2:47" ht="31.5" hidden="1">
      <c r="B995" s="234" t="s">
        <v>5339</v>
      </c>
      <c r="C995" s="235" t="s">
        <v>5340</v>
      </c>
      <c r="D995" s="235" t="s">
        <v>2268</v>
      </c>
      <c r="E995" s="235" t="s">
        <v>2268</v>
      </c>
      <c r="F995" s="235" t="s">
        <v>5341</v>
      </c>
      <c r="G995" s="235" t="s">
        <v>5342</v>
      </c>
      <c r="H995" s="235" t="s">
        <v>2268</v>
      </c>
      <c r="I995" s="235" t="s">
        <v>2272</v>
      </c>
      <c r="J995" s="238">
        <v>2011.34</v>
      </c>
      <c r="K995" s="238">
        <v>1915.59</v>
      </c>
      <c r="L995" s="238">
        <v>1961.31</v>
      </c>
      <c r="M995" s="238">
        <v>2026.46</v>
      </c>
      <c r="N995" s="238">
        <v>2467.4899999999998</v>
      </c>
      <c r="O995" s="238">
        <v>2041.04</v>
      </c>
      <c r="P995" s="238">
        <v>2197.67</v>
      </c>
      <c r="Q995" s="238">
        <v>2873.47</v>
      </c>
      <c r="R995" s="238">
        <v>2977.65</v>
      </c>
      <c r="S995" s="238" t="s">
        <v>2273</v>
      </c>
      <c r="T995" s="238" t="s">
        <v>2273</v>
      </c>
      <c r="U995" s="238" t="s">
        <v>2273</v>
      </c>
      <c r="V995" s="238" t="s">
        <v>2273</v>
      </c>
      <c r="W995" s="238" t="s">
        <v>2273</v>
      </c>
      <c r="X995" s="238" t="s">
        <v>2273</v>
      </c>
      <c r="Y995" s="238" t="s">
        <v>2273</v>
      </c>
      <c r="Z995" s="238" t="s">
        <v>2273</v>
      </c>
      <c r="AA995" s="238" t="s">
        <v>2273</v>
      </c>
      <c r="AB995" s="238" t="s">
        <v>2273</v>
      </c>
      <c r="AC995" s="238" t="s">
        <v>2273</v>
      </c>
      <c r="AD995" s="238" t="s">
        <v>2273</v>
      </c>
      <c r="AE995" s="238" t="s">
        <v>2273</v>
      </c>
      <c r="AF995" s="238" t="s">
        <v>2273</v>
      </c>
      <c r="AG995" s="238" t="s">
        <v>2273</v>
      </c>
      <c r="AH995" s="238" t="s">
        <v>2273</v>
      </c>
      <c r="AI995" s="238" t="s">
        <v>2273</v>
      </c>
      <c r="AJ995" s="238" t="s">
        <v>2273</v>
      </c>
      <c r="AK995" s="238" t="s">
        <v>2273</v>
      </c>
      <c r="AL995" s="238" t="s">
        <v>2273</v>
      </c>
      <c r="AM995" s="238" t="s">
        <v>2273</v>
      </c>
      <c r="AN995" s="238" t="s">
        <v>2273</v>
      </c>
      <c r="AO995" s="238" t="s">
        <v>2273</v>
      </c>
      <c r="AP995" s="238" t="s">
        <v>2273</v>
      </c>
      <c r="AQ995" s="238" t="s">
        <v>2273</v>
      </c>
      <c r="AR995" s="238" t="s">
        <v>2273</v>
      </c>
      <c r="AS995" s="238" t="s">
        <v>2273</v>
      </c>
      <c r="AT995" s="238" t="s">
        <v>2273</v>
      </c>
      <c r="AU995" s="238" t="s">
        <v>2273</v>
      </c>
    </row>
    <row r="996" spans="2:47" ht="63" hidden="1">
      <c r="B996" s="239" t="s">
        <v>5343</v>
      </c>
      <c r="C996" s="240" t="s">
        <v>5344</v>
      </c>
      <c r="D996" s="240" t="s">
        <v>2268</v>
      </c>
      <c r="E996" s="240" t="s">
        <v>2268</v>
      </c>
      <c r="F996" s="240" t="s">
        <v>2418</v>
      </c>
      <c r="G996" s="240" t="s">
        <v>5345</v>
      </c>
      <c r="H996" s="240" t="s">
        <v>2268</v>
      </c>
      <c r="I996" s="240" t="s">
        <v>2272</v>
      </c>
      <c r="J996" s="241">
        <v>4</v>
      </c>
      <c r="K996" s="241">
        <v>4</v>
      </c>
      <c r="L996" s="241">
        <v>4</v>
      </c>
      <c r="M996" s="241">
        <v>4</v>
      </c>
      <c r="N996" s="241">
        <v>4</v>
      </c>
      <c r="O996" s="241">
        <v>4</v>
      </c>
      <c r="P996" s="241">
        <v>4</v>
      </c>
      <c r="Q996" s="241">
        <v>4</v>
      </c>
      <c r="R996" s="241">
        <v>4.2</v>
      </c>
      <c r="S996" s="241">
        <v>4.4000000000000004</v>
      </c>
      <c r="T996" s="237">
        <v>4.5999999999999996</v>
      </c>
      <c r="U996" s="237">
        <v>4.8</v>
      </c>
      <c r="V996" s="237">
        <v>5</v>
      </c>
      <c r="W996" s="237">
        <v>5</v>
      </c>
      <c r="X996" s="237">
        <v>5</v>
      </c>
      <c r="Y996" s="242" t="s">
        <v>2273</v>
      </c>
      <c r="Z996" s="242" t="s">
        <v>2273</v>
      </c>
      <c r="AA996" s="242" t="s">
        <v>2273</v>
      </c>
      <c r="AB996" s="242" t="s">
        <v>2273</v>
      </c>
      <c r="AC996" s="242" t="s">
        <v>2273</v>
      </c>
      <c r="AD996" s="242" t="s">
        <v>2273</v>
      </c>
      <c r="AE996" s="242" t="s">
        <v>2273</v>
      </c>
      <c r="AF996" s="242" t="s">
        <v>2273</v>
      </c>
      <c r="AG996" s="242" t="s">
        <v>2273</v>
      </c>
      <c r="AH996" s="242" t="s">
        <v>2273</v>
      </c>
      <c r="AI996" s="242" t="s">
        <v>2273</v>
      </c>
      <c r="AJ996" s="242" t="s">
        <v>2273</v>
      </c>
      <c r="AK996" s="242" t="s">
        <v>2273</v>
      </c>
      <c r="AL996" s="242" t="s">
        <v>2273</v>
      </c>
      <c r="AM996" s="242" t="s">
        <v>2273</v>
      </c>
      <c r="AN996" s="242" t="s">
        <v>2273</v>
      </c>
      <c r="AO996" s="242" t="s">
        <v>2273</v>
      </c>
      <c r="AP996" s="242" t="s">
        <v>2273</v>
      </c>
      <c r="AQ996" s="242" t="s">
        <v>2273</v>
      </c>
      <c r="AR996" s="242" t="s">
        <v>2273</v>
      </c>
      <c r="AS996" s="242" t="s">
        <v>2273</v>
      </c>
      <c r="AT996" s="242" t="s">
        <v>2273</v>
      </c>
      <c r="AU996" s="242" t="s">
        <v>2273</v>
      </c>
    </row>
    <row r="997" spans="2:47" ht="52.5" hidden="1">
      <c r="B997" s="234" t="s">
        <v>5346</v>
      </c>
      <c r="C997" s="235" t="s">
        <v>5347</v>
      </c>
      <c r="D997" s="235" t="s">
        <v>2268</v>
      </c>
      <c r="E997" s="235" t="s">
        <v>2268</v>
      </c>
      <c r="F997" s="235" t="s">
        <v>2418</v>
      </c>
      <c r="G997" s="235" t="s">
        <v>5348</v>
      </c>
      <c r="H997" s="235" t="s">
        <v>2268</v>
      </c>
      <c r="I997" s="235" t="s">
        <v>2272</v>
      </c>
      <c r="J997" s="236">
        <v>7</v>
      </c>
      <c r="K997" s="236">
        <v>7</v>
      </c>
      <c r="L997" s="236">
        <v>7</v>
      </c>
      <c r="M997" s="236">
        <v>7.5</v>
      </c>
      <c r="N997" s="236">
        <v>7.5</v>
      </c>
      <c r="O997" s="236">
        <v>7.5</v>
      </c>
      <c r="P997" s="236">
        <v>7.5</v>
      </c>
      <c r="Q997" s="236">
        <v>7.5</v>
      </c>
      <c r="R997" s="236">
        <v>7.6</v>
      </c>
      <c r="S997" s="236">
        <v>7.6</v>
      </c>
      <c r="T997" s="237">
        <v>7.7</v>
      </c>
      <c r="U997" s="237">
        <v>7.8</v>
      </c>
      <c r="V997" s="237">
        <v>7.8</v>
      </c>
      <c r="W997" s="237">
        <v>7.8</v>
      </c>
      <c r="X997" s="237">
        <v>7.8</v>
      </c>
      <c r="Y997" s="238" t="s">
        <v>2273</v>
      </c>
      <c r="Z997" s="238" t="s">
        <v>2273</v>
      </c>
      <c r="AA997" s="238" t="s">
        <v>2273</v>
      </c>
      <c r="AB997" s="238" t="s">
        <v>2273</v>
      </c>
      <c r="AC997" s="238" t="s">
        <v>2273</v>
      </c>
      <c r="AD997" s="238" t="s">
        <v>2273</v>
      </c>
      <c r="AE997" s="238" t="s">
        <v>2273</v>
      </c>
      <c r="AF997" s="238" t="s">
        <v>2273</v>
      </c>
      <c r="AG997" s="238" t="s">
        <v>2273</v>
      </c>
      <c r="AH997" s="238" t="s">
        <v>2273</v>
      </c>
      <c r="AI997" s="238" t="s">
        <v>2273</v>
      </c>
      <c r="AJ997" s="238" t="s">
        <v>2273</v>
      </c>
      <c r="AK997" s="238" t="s">
        <v>2273</v>
      </c>
      <c r="AL997" s="238" t="s">
        <v>2273</v>
      </c>
      <c r="AM997" s="238" t="s">
        <v>2273</v>
      </c>
      <c r="AN997" s="238" t="s">
        <v>2273</v>
      </c>
      <c r="AO997" s="238" t="s">
        <v>2273</v>
      </c>
      <c r="AP997" s="238" t="s">
        <v>2273</v>
      </c>
      <c r="AQ997" s="238" t="s">
        <v>2273</v>
      </c>
      <c r="AR997" s="238" t="s">
        <v>2273</v>
      </c>
      <c r="AS997" s="238" t="s">
        <v>2273</v>
      </c>
      <c r="AT997" s="238" t="s">
        <v>2273</v>
      </c>
      <c r="AU997" s="238" t="s">
        <v>2273</v>
      </c>
    </row>
    <row r="998" spans="2:47" ht="63" hidden="1">
      <c r="B998" s="239" t="s">
        <v>5349</v>
      </c>
      <c r="C998" s="240" t="s">
        <v>5350</v>
      </c>
      <c r="D998" s="240" t="s">
        <v>2268</v>
      </c>
      <c r="E998" s="240" t="s">
        <v>2268</v>
      </c>
      <c r="F998" s="240" t="s">
        <v>2587</v>
      </c>
      <c r="G998" s="240" t="s">
        <v>5351</v>
      </c>
      <c r="H998" s="240" t="s">
        <v>2268</v>
      </c>
      <c r="I998" s="240" t="s">
        <v>2272</v>
      </c>
      <c r="J998" s="242">
        <v>7.0000000000000007E-2</v>
      </c>
      <c r="K998" s="242">
        <v>7.0000000000000007E-2</v>
      </c>
      <c r="L998" s="242">
        <v>7.0000000000000007E-2</v>
      </c>
      <c r="M998" s="242">
        <v>0.06</v>
      </c>
      <c r="N998" s="242">
        <v>7.0000000000000007E-2</v>
      </c>
      <c r="O998" s="242">
        <v>7.0000000000000007E-2</v>
      </c>
      <c r="P998" s="242">
        <v>7.0000000000000007E-2</v>
      </c>
      <c r="Q998" s="241">
        <v>7.1300000000000002E-2</v>
      </c>
      <c r="R998" s="241">
        <v>7.3300000000000004E-2</v>
      </c>
      <c r="S998" s="241">
        <v>7.51E-2</v>
      </c>
      <c r="T998" s="237">
        <v>7.6899999999999996E-2</v>
      </c>
      <c r="U998" s="237">
        <v>7.8799999999999995E-2</v>
      </c>
      <c r="V998" s="237">
        <v>8.0799999999999997E-2</v>
      </c>
      <c r="W998" s="237">
        <v>8.2900000000000001E-2</v>
      </c>
      <c r="X998" s="237">
        <v>8.5000000000000006E-2</v>
      </c>
      <c r="Y998" s="242" t="s">
        <v>2273</v>
      </c>
      <c r="Z998" s="242" t="s">
        <v>2273</v>
      </c>
      <c r="AA998" s="242" t="s">
        <v>2273</v>
      </c>
      <c r="AB998" s="242" t="s">
        <v>2273</v>
      </c>
      <c r="AC998" s="242" t="s">
        <v>2273</v>
      </c>
      <c r="AD998" s="242" t="s">
        <v>2273</v>
      </c>
      <c r="AE998" s="242" t="s">
        <v>2273</v>
      </c>
      <c r="AF998" s="242" t="s">
        <v>2273</v>
      </c>
      <c r="AG998" s="242" t="s">
        <v>2273</v>
      </c>
      <c r="AH998" s="242" t="s">
        <v>2273</v>
      </c>
      <c r="AI998" s="242" t="s">
        <v>2273</v>
      </c>
      <c r="AJ998" s="242" t="s">
        <v>2273</v>
      </c>
      <c r="AK998" s="242" t="s">
        <v>2273</v>
      </c>
      <c r="AL998" s="242" t="s">
        <v>2273</v>
      </c>
      <c r="AM998" s="242" t="s">
        <v>2273</v>
      </c>
      <c r="AN998" s="242" t="s">
        <v>2273</v>
      </c>
      <c r="AO998" s="242" t="s">
        <v>2273</v>
      </c>
      <c r="AP998" s="242" t="s">
        <v>2273</v>
      </c>
      <c r="AQ998" s="242" t="s">
        <v>2273</v>
      </c>
      <c r="AR998" s="242" t="s">
        <v>2273</v>
      </c>
      <c r="AS998" s="242" t="s">
        <v>2273</v>
      </c>
      <c r="AT998" s="242" t="s">
        <v>2273</v>
      </c>
      <c r="AU998" s="242" t="s">
        <v>2273</v>
      </c>
    </row>
    <row r="999" spans="2:47" ht="31.5" hidden="1">
      <c r="B999" s="234" t="s">
        <v>5352</v>
      </c>
      <c r="C999" s="235" t="s">
        <v>5353</v>
      </c>
      <c r="D999" s="235" t="s">
        <v>2268</v>
      </c>
      <c r="E999" s="235" t="s">
        <v>2268</v>
      </c>
      <c r="F999" s="235" t="s">
        <v>2285</v>
      </c>
      <c r="G999" s="235" t="s">
        <v>5354</v>
      </c>
      <c r="H999" s="235" t="s">
        <v>2268</v>
      </c>
      <c r="I999" s="235" t="s">
        <v>2272</v>
      </c>
      <c r="J999" s="238">
        <v>0.30499999999999999</v>
      </c>
      <c r="K999" s="238" t="s">
        <v>2273</v>
      </c>
      <c r="L999" s="238" t="s">
        <v>2273</v>
      </c>
      <c r="M999" s="238" t="s">
        <v>2273</v>
      </c>
      <c r="N999" s="238" t="s">
        <v>2273</v>
      </c>
      <c r="O999" s="238" t="s">
        <v>2273</v>
      </c>
      <c r="P999" s="238" t="s">
        <v>2273</v>
      </c>
      <c r="Q999" s="238" t="s">
        <v>2273</v>
      </c>
      <c r="R999" s="238" t="s">
        <v>2273</v>
      </c>
      <c r="S999" s="238" t="s">
        <v>2273</v>
      </c>
      <c r="T999" s="238" t="s">
        <v>2273</v>
      </c>
      <c r="U999" s="238" t="s">
        <v>2273</v>
      </c>
      <c r="V999" s="238" t="s">
        <v>2273</v>
      </c>
      <c r="W999" s="238" t="s">
        <v>2273</v>
      </c>
      <c r="X999" s="238" t="s">
        <v>2273</v>
      </c>
      <c r="Y999" s="238" t="s">
        <v>2273</v>
      </c>
      <c r="Z999" s="238" t="s">
        <v>2273</v>
      </c>
      <c r="AA999" s="238" t="s">
        <v>2273</v>
      </c>
      <c r="AB999" s="238" t="s">
        <v>2273</v>
      </c>
      <c r="AC999" s="238" t="s">
        <v>2273</v>
      </c>
      <c r="AD999" s="238" t="s">
        <v>2273</v>
      </c>
      <c r="AE999" s="238" t="s">
        <v>2273</v>
      </c>
      <c r="AF999" s="238" t="s">
        <v>2273</v>
      </c>
      <c r="AG999" s="238" t="s">
        <v>2273</v>
      </c>
      <c r="AH999" s="238" t="s">
        <v>2273</v>
      </c>
      <c r="AI999" s="238" t="s">
        <v>2273</v>
      </c>
      <c r="AJ999" s="238" t="s">
        <v>2273</v>
      </c>
      <c r="AK999" s="238" t="s">
        <v>2273</v>
      </c>
      <c r="AL999" s="238" t="s">
        <v>2273</v>
      </c>
      <c r="AM999" s="238" t="s">
        <v>2273</v>
      </c>
      <c r="AN999" s="238" t="s">
        <v>2273</v>
      </c>
      <c r="AO999" s="238" t="s">
        <v>2273</v>
      </c>
      <c r="AP999" s="238" t="s">
        <v>2273</v>
      </c>
      <c r="AQ999" s="238" t="s">
        <v>2273</v>
      </c>
      <c r="AR999" s="238" t="s">
        <v>2273</v>
      </c>
      <c r="AS999" s="238" t="s">
        <v>2273</v>
      </c>
      <c r="AT999" s="238" t="s">
        <v>2273</v>
      </c>
      <c r="AU999" s="238" t="s">
        <v>2273</v>
      </c>
    </row>
    <row r="1000" spans="2:47" ht="31.5" hidden="1">
      <c r="B1000" s="239" t="s">
        <v>5355</v>
      </c>
      <c r="C1000" s="240" t="s">
        <v>5356</v>
      </c>
      <c r="D1000" s="240" t="s">
        <v>2268</v>
      </c>
      <c r="E1000" s="240" t="s">
        <v>2268</v>
      </c>
      <c r="F1000" s="240" t="s">
        <v>2285</v>
      </c>
      <c r="G1000" s="240" t="s">
        <v>5357</v>
      </c>
      <c r="H1000" s="240" t="s">
        <v>2268</v>
      </c>
      <c r="I1000" s="240" t="s">
        <v>2272</v>
      </c>
      <c r="J1000" s="242">
        <v>1.0489999999999999</v>
      </c>
      <c r="K1000" s="242" t="s">
        <v>2273</v>
      </c>
      <c r="L1000" s="242" t="s">
        <v>2273</v>
      </c>
      <c r="M1000" s="242" t="s">
        <v>2273</v>
      </c>
      <c r="N1000" s="242" t="s">
        <v>2273</v>
      </c>
      <c r="O1000" s="242" t="s">
        <v>2273</v>
      </c>
      <c r="P1000" s="242" t="s">
        <v>2273</v>
      </c>
      <c r="Q1000" s="242" t="s">
        <v>2273</v>
      </c>
      <c r="R1000" s="242" t="s">
        <v>2273</v>
      </c>
      <c r="S1000" s="242" t="s">
        <v>2273</v>
      </c>
      <c r="T1000" s="242" t="s">
        <v>2273</v>
      </c>
      <c r="U1000" s="242" t="s">
        <v>2273</v>
      </c>
      <c r="V1000" s="242" t="s">
        <v>2273</v>
      </c>
      <c r="W1000" s="242" t="s">
        <v>2273</v>
      </c>
      <c r="X1000" s="242" t="s">
        <v>2273</v>
      </c>
      <c r="Y1000" s="242" t="s">
        <v>2273</v>
      </c>
      <c r="Z1000" s="242" t="s">
        <v>2273</v>
      </c>
      <c r="AA1000" s="242" t="s">
        <v>2273</v>
      </c>
      <c r="AB1000" s="242" t="s">
        <v>2273</v>
      </c>
      <c r="AC1000" s="242" t="s">
        <v>2273</v>
      </c>
      <c r="AD1000" s="242" t="s">
        <v>2273</v>
      </c>
      <c r="AE1000" s="242" t="s">
        <v>2273</v>
      </c>
      <c r="AF1000" s="242" t="s">
        <v>2273</v>
      </c>
      <c r="AG1000" s="242" t="s">
        <v>2273</v>
      </c>
      <c r="AH1000" s="242" t="s">
        <v>2273</v>
      </c>
      <c r="AI1000" s="242" t="s">
        <v>2273</v>
      </c>
      <c r="AJ1000" s="242" t="s">
        <v>2273</v>
      </c>
      <c r="AK1000" s="242" t="s">
        <v>2273</v>
      </c>
      <c r="AL1000" s="242" t="s">
        <v>2273</v>
      </c>
      <c r="AM1000" s="242" t="s">
        <v>2273</v>
      </c>
      <c r="AN1000" s="242" t="s">
        <v>2273</v>
      </c>
      <c r="AO1000" s="242" t="s">
        <v>2273</v>
      </c>
      <c r="AP1000" s="242" t="s">
        <v>2273</v>
      </c>
      <c r="AQ1000" s="242" t="s">
        <v>2273</v>
      </c>
      <c r="AR1000" s="242" t="s">
        <v>2273</v>
      </c>
      <c r="AS1000" s="242" t="s">
        <v>2273</v>
      </c>
      <c r="AT1000" s="242" t="s">
        <v>2273</v>
      </c>
      <c r="AU1000" s="242" t="s">
        <v>2273</v>
      </c>
    </row>
    <row r="1001" spans="2:47" ht="31.5" hidden="1">
      <c r="B1001" s="234" t="s">
        <v>5358</v>
      </c>
      <c r="C1001" s="235" t="s">
        <v>5359</v>
      </c>
      <c r="D1001" s="235" t="s">
        <v>2268</v>
      </c>
      <c r="E1001" s="235" t="s">
        <v>2268</v>
      </c>
      <c r="F1001" s="235" t="s">
        <v>5360</v>
      </c>
      <c r="G1001" s="235" t="s">
        <v>5361</v>
      </c>
      <c r="H1001" s="235" t="s">
        <v>2268</v>
      </c>
      <c r="I1001" s="235" t="s">
        <v>2272</v>
      </c>
      <c r="J1001" s="238">
        <v>0.379</v>
      </c>
      <c r="K1001" s="238">
        <v>0.35499999999999998</v>
      </c>
      <c r="L1001" s="238">
        <v>0.34399999999999997</v>
      </c>
      <c r="M1001" s="238">
        <v>0.33</v>
      </c>
      <c r="N1001" s="238">
        <v>0.30299999999999999</v>
      </c>
      <c r="O1001" s="238">
        <v>0.29699999999999999</v>
      </c>
      <c r="P1001" s="238">
        <v>0.46200000000000002</v>
      </c>
      <c r="Q1001" s="238">
        <v>0.38800000000000001</v>
      </c>
      <c r="R1001" s="236">
        <v>0.4</v>
      </c>
      <c r="S1001" s="236">
        <v>0.4</v>
      </c>
      <c r="T1001" s="237">
        <v>0.4</v>
      </c>
      <c r="U1001" s="237">
        <v>0.4</v>
      </c>
      <c r="V1001" s="237">
        <v>0.4</v>
      </c>
      <c r="W1001" s="237">
        <v>0.4</v>
      </c>
      <c r="X1001" s="237">
        <v>0.4</v>
      </c>
      <c r="Y1001" s="238" t="s">
        <v>2273</v>
      </c>
      <c r="Z1001" s="238" t="s">
        <v>2273</v>
      </c>
      <c r="AA1001" s="238" t="s">
        <v>2273</v>
      </c>
      <c r="AB1001" s="238" t="s">
        <v>2273</v>
      </c>
      <c r="AC1001" s="238" t="s">
        <v>2273</v>
      </c>
      <c r="AD1001" s="238" t="s">
        <v>2273</v>
      </c>
      <c r="AE1001" s="238" t="s">
        <v>2273</v>
      </c>
      <c r="AF1001" s="238" t="s">
        <v>2273</v>
      </c>
      <c r="AG1001" s="238" t="s">
        <v>2273</v>
      </c>
      <c r="AH1001" s="238" t="s">
        <v>2273</v>
      </c>
      <c r="AI1001" s="238" t="s">
        <v>2273</v>
      </c>
      <c r="AJ1001" s="238" t="s">
        <v>2273</v>
      </c>
      <c r="AK1001" s="238" t="s">
        <v>2273</v>
      </c>
      <c r="AL1001" s="238" t="s">
        <v>2273</v>
      </c>
      <c r="AM1001" s="238" t="s">
        <v>2273</v>
      </c>
      <c r="AN1001" s="238" t="s">
        <v>2273</v>
      </c>
      <c r="AO1001" s="238" t="s">
        <v>2273</v>
      </c>
      <c r="AP1001" s="238" t="s">
        <v>2273</v>
      </c>
      <c r="AQ1001" s="238" t="s">
        <v>2273</v>
      </c>
      <c r="AR1001" s="238" t="s">
        <v>2273</v>
      </c>
      <c r="AS1001" s="238" t="s">
        <v>2273</v>
      </c>
      <c r="AT1001" s="238" t="s">
        <v>2273</v>
      </c>
      <c r="AU1001" s="238" t="s">
        <v>2273</v>
      </c>
    </row>
    <row r="1002" spans="2:47" ht="31.5" hidden="1">
      <c r="B1002" s="239" t="s">
        <v>5362</v>
      </c>
      <c r="C1002" s="240" t="s">
        <v>5363</v>
      </c>
      <c r="D1002" s="240" t="s">
        <v>2268</v>
      </c>
      <c r="E1002" s="240" t="s">
        <v>2268</v>
      </c>
      <c r="F1002" s="240" t="s">
        <v>2285</v>
      </c>
      <c r="G1002" s="240" t="s">
        <v>5364</v>
      </c>
      <c r="H1002" s="240" t="s">
        <v>2268</v>
      </c>
      <c r="I1002" s="240" t="s">
        <v>2272</v>
      </c>
      <c r="J1002" s="242">
        <v>1.3029999999999999</v>
      </c>
      <c r="K1002" s="242">
        <v>1.224</v>
      </c>
      <c r="L1002" s="242">
        <v>1.1839999999999999</v>
      </c>
      <c r="M1002" s="242">
        <v>1.1120000000000001</v>
      </c>
      <c r="N1002" s="242">
        <v>0.96099999999999997</v>
      </c>
      <c r="O1002" s="242">
        <v>0.97799999999999998</v>
      </c>
      <c r="P1002" s="242">
        <v>1.536</v>
      </c>
      <c r="Q1002" s="242">
        <v>1.2390000000000001</v>
      </c>
      <c r="R1002" s="241">
        <v>1.3</v>
      </c>
      <c r="S1002" s="241">
        <v>1.3</v>
      </c>
      <c r="T1002" s="237">
        <v>1.3</v>
      </c>
      <c r="U1002" s="237">
        <v>1.3</v>
      </c>
      <c r="V1002" s="237">
        <v>1.4</v>
      </c>
      <c r="W1002" s="237">
        <v>1.4</v>
      </c>
      <c r="X1002" s="237">
        <v>1.4</v>
      </c>
      <c r="Y1002" s="242" t="s">
        <v>2273</v>
      </c>
      <c r="Z1002" s="242" t="s">
        <v>2273</v>
      </c>
      <c r="AA1002" s="242" t="s">
        <v>2273</v>
      </c>
      <c r="AB1002" s="242" t="s">
        <v>2273</v>
      </c>
      <c r="AC1002" s="242" t="s">
        <v>2273</v>
      </c>
      <c r="AD1002" s="242" t="s">
        <v>2273</v>
      </c>
      <c r="AE1002" s="242" t="s">
        <v>2273</v>
      </c>
      <c r="AF1002" s="242" t="s">
        <v>2273</v>
      </c>
      <c r="AG1002" s="242" t="s">
        <v>2273</v>
      </c>
      <c r="AH1002" s="242" t="s">
        <v>2273</v>
      </c>
      <c r="AI1002" s="242" t="s">
        <v>2273</v>
      </c>
      <c r="AJ1002" s="242" t="s">
        <v>2273</v>
      </c>
      <c r="AK1002" s="242" t="s">
        <v>2273</v>
      </c>
      <c r="AL1002" s="242" t="s">
        <v>2273</v>
      </c>
      <c r="AM1002" s="242" t="s">
        <v>2273</v>
      </c>
      <c r="AN1002" s="242" t="s">
        <v>2273</v>
      </c>
      <c r="AO1002" s="242" t="s">
        <v>2273</v>
      </c>
      <c r="AP1002" s="242" t="s">
        <v>2273</v>
      </c>
      <c r="AQ1002" s="242" t="s">
        <v>2273</v>
      </c>
      <c r="AR1002" s="242" t="s">
        <v>2273</v>
      </c>
      <c r="AS1002" s="242" t="s">
        <v>2273</v>
      </c>
      <c r="AT1002" s="242" t="s">
        <v>2273</v>
      </c>
      <c r="AU1002" s="242" t="s">
        <v>2273</v>
      </c>
    </row>
    <row r="1003" spans="2:47" ht="31.5" hidden="1">
      <c r="B1003" s="234" t="s">
        <v>5365</v>
      </c>
      <c r="C1003" s="235" t="s">
        <v>5366</v>
      </c>
      <c r="D1003" s="235" t="s">
        <v>2268</v>
      </c>
      <c r="E1003" s="235" t="s">
        <v>2268</v>
      </c>
      <c r="F1003" s="235" t="s">
        <v>2574</v>
      </c>
      <c r="G1003" s="235" t="s">
        <v>5367</v>
      </c>
      <c r="H1003" s="235" t="s">
        <v>2268</v>
      </c>
      <c r="I1003" s="235" t="s">
        <v>2272</v>
      </c>
      <c r="J1003" s="238">
        <v>-9.7089999999999996</v>
      </c>
      <c r="K1003" s="236">
        <v>-11.6</v>
      </c>
      <c r="L1003" s="236">
        <v>-18.600000000000001</v>
      </c>
      <c r="M1003" s="236">
        <v>-12.7</v>
      </c>
      <c r="N1003" s="236">
        <v>-10.4</v>
      </c>
      <c r="O1003" s="236">
        <v>-5.7</v>
      </c>
      <c r="P1003" s="236">
        <v>-6.8</v>
      </c>
      <c r="Q1003" s="236">
        <v>-6.7</v>
      </c>
      <c r="R1003" s="236">
        <v>-2.6</v>
      </c>
      <c r="S1003" s="236">
        <v>-3.8</v>
      </c>
      <c r="T1003" s="237">
        <v>-3.9</v>
      </c>
      <c r="U1003" s="237">
        <v>-4.8</v>
      </c>
      <c r="V1003" s="237">
        <v>-4.7</v>
      </c>
      <c r="W1003" s="237">
        <v>-4.7</v>
      </c>
      <c r="X1003" s="237">
        <v>-4.7</v>
      </c>
      <c r="Y1003" s="238" t="s">
        <v>2273</v>
      </c>
      <c r="Z1003" s="238" t="s">
        <v>2273</v>
      </c>
      <c r="AA1003" s="238" t="s">
        <v>2273</v>
      </c>
      <c r="AB1003" s="238" t="s">
        <v>2273</v>
      </c>
      <c r="AC1003" s="238" t="s">
        <v>2273</v>
      </c>
      <c r="AD1003" s="238" t="s">
        <v>2273</v>
      </c>
      <c r="AE1003" s="238" t="s">
        <v>2273</v>
      </c>
      <c r="AF1003" s="238" t="s">
        <v>2273</v>
      </c>
      <c r="AG1003" s="238" t="s">
        <v>2273</v>
      </c>
      <c r="AH1003" s="238" t="s">
        <v>2273</v>
      </c>
      <c r="AI1003" s="238" t="s">
        <v>2273</v>
      </c>
      <c r="AJ1003" s="238" t="s">
        <v>2273</v>
      </c>
      <c r="AK1003" s="238" t="s">
        <v>2273</v>
      </c>
      <c r="AL1003" s="238" t="s">
        <v>2273</v>
      </c>
      <c r="AM1003" s="238" t="s">
        <v>2273</v>
      </c>
      <c r="AN1003" s="238" t="s">
        <v>2273</v>
      </c>
      <c r="AO1003" s="238" t="s">
        <v>2273</v>
      </c>
      <c r="AP1003" s="238" t="s">
        <v>2273</v>
      </c>
      <c r="AQ1003" s="238" t="s">
        <v>2273</v>
      </c>
      <c r="AR1003" s="238" t="s">
        <v>2273</v>
      </c>
      <c r="AS1003" s="238" t="s">
        <v>2273</v>
      </c>
      <c r="AT1003" s="238" t="s">
        <v>2273</v>
      </c>
      <c r="AU1003" s="238" t="s">
        <v>2273</v>
      </c>
    </row>
    <row r="1004" spans="2:47" ht="21" hidden="1">
      <c r="B1004" s="239" t="s">
        <v>5368</v>
      </c>
      <c r="C1004" s="240" t="s">
        <v>5369</v>
      </c>
      <c r="D1004" s="240" t="s">
        <v>2432</v>
      </c>
      <c r="E1004" s="240" t="s">
        <v>2458</v>
      </c>
      <c r="F1004" s="240" t="s">
        <v>2268</v>
      </c>
      <c r="G1004" s="240" t="s">
        <v>5370</v>
      </c>
      <c r="H1004" s="240" t="s">
        <v>2268</v>
      </c>
      <c r="I1004" s="240" t="s">
        <v>2272</v>
      </c>
      <c r="J1004" s="242">
        <v>4794083</v>
      </c>
      <c r="K1004" s="241">
        <v>4238990</v>
      </c>
      <c r="L1004" s="241">
        <v>3448708</v>
      </c>
      <c r="M1004" s="241">
        <v>3010193</v>
      </c>
      <c r="N1004" s="241">
        <v>2695694</v>
      </c>
      <c r="O1004" s="241">
        <v>2543203</v>
      </c>
      <c r="P1004" s="241">
        <v>2370204</v>
      </c>
      <c r="Q1004" s="241">
        <v>2212324</v>
      </c>
      <c r="R1004" s="241">
        <v>2155347</v>
      </c>
      <c r="S1004" s="241">
        <v>2073285</v>
      </c>
      <c r="T1004" s="237">
        <v>1992005</v>
      </c>
      <c r="U1004" s="237">
        <v>1896138</v>
      </c>
      <c r="V1004" s="237">
        <v>1807546</v>
      </c>
      <c r="W1004" s="237">
        <v>1723227</v>
      </c>
      <c r="X1004" s="237">
        <v>1641693</v>
      </c>
      <c r="Y1004" s="242" t="s">
        <v>2273</v>
      </c>
      <c r="Z1004" s="242" t="s">
        <v>2273</v>
      </c>
      <c r="AA1004" s="242" t="s">
        <v>2273</v>
      </c>
      <c r="AB1004" s="242" t="s">
        <v>2273</v>
      </c>
      <c r="AC1004" s="242" t="s">
        <v>2273</v>
      </c>
      <c r="AD1004" s="242" t="s">
        <v>2273</v>
      </c>
      <c r="AE1004" s="242" t="s">
        <v>2273</v>
      </c>
      <c r="AF1004" s="242" t="s">
        <v>2273</v>
      </c>
      <c r="AG1004" s="242" t="s">
        <v>2273</v>
      </c>
      <c r="AH1004" s="242" t="s">
        <v>2273</v>
      </c>
      <c r="AI1004" s="242" t="s">
        <v>2273</v>
      </c>
      <c r="AJ1004" s="242" t="s">
        <v>2273</v>
      </c>
      <c r="AK1004" s="242" t="s">
        <v>2273</v>
      </c>
      <c r="AL1004" s="242" t="s">
        <v>2273</v>
      </c>
      <c r="AM1004" s="242" t="s">
        <v>2273</v>
      </c>
      <c r="AN1004" s="242" t="s">
        <v>2273</v>
      </c>
      <c r="AO1004" s="242" t="s">
        <v>2273</v>
      </c>
      <c r="AP1004" s="242" t="s">
        <v>2273</v>
      </c>
      <c r="AQ1004" s="242" t="s">
        <v>2273</v>
      </c>
      <c r="AR1004" s="242" t="s">
        <v>2273</v>
      </c>
      <c r="AS1004" s="242" t="s">
        <v>2273</v>
      </c>
      <c r="AT1004" s="242" t="s">
        <v>2273</v>
      </c>
      <c r="AU1004" s="242" t="s">
        <v>2273</v>
      </c>
    </row>
    <row r="1005" spans="2:47" ht="21" hidden="1">
      <c r="B1005" s="234" t="s">
        <v>5371</v>
      </c>
      <c r="C1005" s="235" t="s">
        <v>5372</v>
      </c>
      <c r="D1005" s="235" t="s">
        <v>2483</v>
      </c>
      <c r="E1005" s="235" t="s">
        <v>2458</v>
      </c>
      <c r="F1005" s="235" t="s">
        <v>2570</v>
      </c>
      <c r="G1005" s="235" t="s">
        <v>5370</v>
      </c>
      <c r="H1005" s="235" t="s">
        <v>2268</v>
      </c>
      <c r="I1005" s="235" t="s">
        <v>2272</v>
      </c>
      <c r="J1005" s="238">
        <v>4378.2</v>
      </c>
      <c r="K1005" s="236">
        <v>4026</v>
      </c>
      <c r="L1005" s="236">
        <v>3049</v>
      </c>
      <c r="M1005" s="236">
        <v>2593</v>
      </c>
      <c r="N1005" s="236">
        <v>2383</v>
      </c>
      <c r="O1005" s="236">
        <v>2312</v>
      </c>
      <c r="P1005" s="236">
        <v>2034</v>
      </c>
      <c r="Q1005" s="236">
        <v>1874</v>
      </c>
      <c r="R1005" s="236">
        <v>1884</v>
      </c>
      <c r="S1005" s="236">
        <v>1597</v>
      </c>
      <c r="T1005" s="237">
        <v>1559</v>
      </c>
      <c r="U1005" s="237">
        <v>1588</v>
      </c>
      <c r="V1005" s="237">
        <v>1591</v>
      </c>
      <c r="W1005" s="237">
        <v>1539</v>
      </c>
      <c r="X1005" s="237">
        <v>1443</v>
      </c>
      <c r="Y1005" s="238" t="s">
        <v>2273</v>
      </c>
      <c r="Z1005" s="238" t="s">
        <v>2273</v>
      </c>
      <c r="AA1005" s="238" t="s">
        <v>2273</v>
      </c>
      <c r="AB1005" s="238" t="s">
        <v>2273</v>
      </c>
      <c r="AC1005" s="238" t="s">
        <v>2273</v>
      </c>
      <c r="AD1005" s="238" t="s">
        <v>2273</v>
      </c>
      <c r="AE1005" s="238" t="s">
        <v>2273</v>
      </c>
      <c r="AF1005" s="238" t="s">
        <v>2273</v>
      </c>
      <c r="AG1005" s="238" t="s">
        <v>2273</v>
      </c>
      <c r="AH1005" s="238" t="s">
        <v>2273</v>
      </c>
      <c r="AI1005" s="238" t="s">
        <v>2273</v>
      </c>
      <c r="AJ1005" s="238" t="s">
        <v>2273</v>
      </c>
      <c r="AK1005" s="238" t="s">
        <v>2273</v>
      </c>
      <c r="AL1005" s="238" t="s">
        <v>2273</v>
      </c>
      <c r="AM1005" s="238" t="s">
        <v>2273</v>
      </c>
      <c r="AN1005" s="238" t="s">
        <v>2273</v>
      </c>
      <c r="AO1005" s="238" t="s">
        <v>2273</v>
      </c>
      <c r="AP1005" s="238" t="s">
        <v>2273</v>
      </c>
      <c r="AQ1005" s="238" t="s">
        <v>2273</v>
      </c>
      <c r="AR1005" s="238" t="s">
        <v>2273</v>
      </c>
      <c r="AS1005" s="238" t="s">
        <v>2273</v>
      </c>
      <c r="AT1005" s="238" t="s">
        <v>2273</v>
      </c>
      <c r="AU1005" s="238" t="s">
        <v>2273</v>
      </c>
    </row>
    <row r="1006" spans="2:47" ht="31.5" hidden="1">
      <c r="B1006" s="239" t="s">
        <v>5373</v>
      </c>
      <c r="C1006" s="240" t="s">
        <v>5374</v>
      </c>
      <c r="D1006" s="240" t="s">
        <v>2268</v>
      </c>
      <c r="E1006" s="240" t="s">
        <v>2268</v>
      </c>
      <c r="F1006" s="240" t="s">
        <v>2574</v>
      </c>
      <c r="G1006" s="240" t="s">
        <v>5375</v>
      </c>
      <c r="H1006" s="240" t="s">
        <v>2268</v>
      </c>
      <c r="I1006" s="240" t="s">
        <v>2272</v>
      </c>
      <c r="J1006" s="242">
        <v>7.9219999999999997</v>
      </c>
      <c r="K1006" s="242">
        <v>3.1760000000000002</v>
      </c>
      <c r="L1006" s="242">
        <v>-3.0990000000000002</v>
      </c>
      <c r="M1006" s="242">
        <v>4.351</v>
      </c>
      <c r="N1006" s="242">
        <v>0.312</v>
      </c>
      <c r="O1006" s="242">
        <v>-3.2690000000000001</v>
      </c>
      <c r="P1006" s="242">
        <v>-1.504</v>
      </c>
      <c r="Q1006" s="242">
        <v>2.996</v>
      </c>
      <c r="R1006" s="241">
        <v>6.8</v>
      </c>
      <c r="S1006" s="241">
        <v>3.9</v>
      </c>
      <c r="T1006" s="237">
        <v>3.1</v>
      </c>
      <c r="U1006" s="237">
        <v>2.6</v>
      </c>
      <c r="V1006" s="237">
        <v>4.5</v>
      </c>
      <c r="W1006" s="237">
        <v>4.8</v>
      </c>
      <c r="X1006" s="237">
        <v>4.9000000000000004</v>
      </c>
      <c r="Y1006" s="242" t="s">
        <v>2273</v>
      </c>
      <c r="Z1006" s="242" t="s">
        <v>2273</v>
      </c>
      <c r="AA1006" s="242" t="s">
        <v>2273</v>
      </c>
      <c r="AB1006" s="242" t="s">
        <v>2273</v>
      </c>
      <c r="AC1006" s="242" t="s">
        <v>2273</v>
      </c>
      <c r="AD1006" s="242" t="s">
        <v>2273</v>
      </c>
      <c r="AE1006" s="242" t="s">
        <v>2273</v>
      </c>
      <c r="AF1006" s="242" t="s">
        <v>2273</v>
      </c>
      <c r="AG1006" s="242" t="s">
        <v>2273</v>
      </c>
      <c r="AH1006" s="242" t="s">
        <v>2273</v>
      </c>
      <c r="AI1006" s="242" t="s">
        <v>2273</v>
      </c>
      <c r="AJ1006" s="242" t="s">
        <v>2273</v>
      </c>
      <c r="AK1006" s="242" t="s">
        <v>2273</v>
      </c>
      <c r="AL1006" s="242" t="s">
        <v>2273</v>
      </c>
      <c r="AM1006" s="242" t="s">
        <v>2273</v>
      </c>
      <c r="AN1006" s="242" t="s">
        <v>2273</v>
      </c>
      <c r="AO1006" s="242" t="s">
        <v>2273</v>
      </c>
      <c r="AP1006" s="242" t="s">
        <v>2273</v>
      </c>
      <c r="AQ1006" s="242" t="s">
        <v>2273</v>
      </c>
      <c r="AR1006" s="242" t="s">
        <v>2273</v>
      </c>
      <c r="AS1006" s="242" t="s">
        <v>2273</v>
      </c>
      <c r="AT1006" s="242" t="s">
        <v>2273</v>
      </c>
      <c r="AU1006" s="242" t="s">
        <v>2273</v>
      </c>
    </row>
    <row r="1007" spans="2:47" ht="21" hidden="1">
      <c r="B1007" s="234" t="s">
        <v>5376</v>
      </c>
      <c r="C1007" s="235" t="s">
        <v>5377</v>
      </c>
      <c r="D1007" s="235" t="s">
        <v>2432</v>
      </c>
      <c r="E1007" s="235" t="s">
        <v>2458</v>
      </c>
      <c r="F1007" s="235" t="s">
        <v>2268</v>
      </c>
      <c r="G1007" s="235" t="s">
        <v>5378</v>
      </c>
      <c r="H1007" s="235" t="s">
        <v>2268</v>
      </c>
      <c r="I1007" s="235" t="s">
        <v>2272</v>
      </c>
      <c r="J1007" s="238">
        <v>24144962.5</v>
      </c>
      <c r="K1007" s="238">
        <v>24911886.899999999</v>
      </c>
      <c r="L1007" s="238">
        <v>24139991.300000001</v>
      </c>
      <c r="M1007" s="238">
        <v>25190383.300000001</v>
      </c>
      <c r="N1007" s="238">
        <v>25269073.899999999</v>
      </c>
      <c r="O1007" s="238">
        <v>24443092.5</v>
      </c>
      <c r="P1007" s="238">
        <v>24075547</v>
      </c>
      <c r="Q1007" s="238">
        <v>24796960</v>
      </c>
      <c r="R1007" s="236">
        <v>26473987</v>
      </c>
      <c r="S1007" s="236">
        <v>27505304</v>
      </c>
      <c r="T1007" s="237">
        <v>28349699</v>
      </c>
      <c r="U1007" s="237">
        <v>29094798</v>
      </c>
      <c r="V1007" s="237">
        <v>30412045</v>
      </c>
      <c r="W1007" s="237">
        <v>31871589</v>
      </c>
      <c r="X1007" s="237">
        <v>33441047</v>
      </c>
      <c r="Y1007" s="238" t="s">
        <v>2273</v>
      </c>
      <c r="Z1007" s="238" t="s">
        <v>2273</v>
      </c>
      <c r="AA1007" s="238" t="s">
        <v>2273</v>
      </c>
      <c r="AB1007" s="238" t="s">
        <v>2273</v>
      </c>
      <c r="AC1007" s="238" t="s">
        <v>2273</v>
      </c>
      <c r="AD1007" s="238" t="s">
        <v>2273</v>
      </c>
      <c r="AE1007" s="238" t="s">
        <v>2273</v>
      </c>
      <c r="AF1007" s="238" t="s">
        <v>2273</v>
      </c>
      <c r="AG1007" s="238" t="s">
        <v>2273</v>
      </c>
      <c r="AH1007" s="238" t="s">
        <v>2273</v>
      </c>
      <c r="AI1007" s="238" t="s">
        <v>2273</v>
      </c>
      <c r="AJ1007" s="238" t="s">
        <v>2273</v>
      </c>
      <c r="AK1007" s="238" t="s">
        <v>2273</v>
      </c>
      <c r="AL1007" s="238" t="s">
        <v>2273</v>
      </c>
      <c r="AM1007" s="238" t="s">
        <v>2273</v>
      </c>
      <c r="AN1007" s="238" t="s">
        <v>2273</v>
      </c>
      <c r="AO1007" s="238" t="s">
        <v>2273</v>
      </c>
      <c r="AP1007" s="238" t="s">
        <v>2273</v>
      </c>
      <c r="AQ1007" s="238" t="s">
        <v>2273</v>
      </c>
      <c r="AR1007" s="238" t="s">
        <v>2273</v>
      </c>
      <c r="AS1007" s="238" t="s">
        <v>2273</v>
      </c>
      <c r="AT1007" s="238" t="s">
        <v>2273</v>
      </c>
      <c r="AU1007" s="238" t="s">
        <v>2273</v>
      </c>
    </row>
    <row r="1008" spans="2:47" ht="21" hidden="1">
      <c r="B1008" s="239" t="s">
        <v>5379</v>
      </c>
      <c r="C1008" s="240" t="s">
        <v>5380</v>
      </c>
      <c r="D1008" s="240" t="s">
        <v>2483</v>
      </c>
      <c r="E1008" s="240" t="s">
        <v>2458</v>
      </c>
      <c r="F1008" s="240" t="s">
        <v>2570</v>
      </c>
      <c r="G1008" s="240" t="s">
        <v>5378</v>
      </c>
      <c r="H1008" s="240" t="s">
        <v>2268</v>
      </c>
      <c r="I1008" s="240" t="s">
        <v>2272</v>
      </c>
      <c r="J1008" s="242">
        <v>22050.5</v>
      </c>
      <c r="K1008" s="242">
        <v>23661.599999999999</v>
      </c>
      <c r="L1008" s="242">
        <v>21344.799999999999</v>
      </c>
      <c r="M1008" s="242">
        <v>21701.5</v>
      </c>
      <c r="N1008" s="242">
        <v>22342.2</v>
      </c>
      <c r="O1008" s="242">
        <v>22217.7</v>
      </c>
      <c r="P1008" s="242">
        <v>20659.400000000001</v>
      </c>
      <c r="Q1008" s="242">
        <v>21009.599999999999</v>
      </c>
      <c r="R1008" s="241">
        <v>23142</v>
      </c>
      <c r="S1008" s="241">
        <v>21193</v>
      </c>
      <c r="T1008" s="237">
        <v>22192</v>
      </c>
      <c r="U1008" s="237">
        <v>24366</v>
      </c>
      <c r="V1008" s="237">
        <v>26771</v>
      </c>
      <c r="W1008" s="237">
        <v>28457</v>
      </c>
      <c r="X1008" s="237">
        <v>29399</v>
      </c>
      <c r="Y1008" s="242" t="s">
        <v>2273</v>
      </c>
      <c r="Z1008" s="242" t="s">
        <v>2273</v>
      </c>
      <c r="AA1008" s="242" t="s">
        <v>2273</v>
      </c>
      <c r="AB1008" s="242" t="s">
        <v>2273</v>
      </c>
      <c r="AC1008" s="242" t="s">
        <v>2273</v>
      </c>
      <c r="AD1008" s="242" t="s">
        <v>2273</v>
      </c>
      <c r="AE1008" s="242" t="s">
        <v>2273</v>
      </c>
      <c r="AF1008" s="242" t="s">
        <v>2273</v>
      </c>
      <c r="AG1008" s="242" t="s">
        <v>2273</v>
      </c>
      <c r="AH1008" s="242" t="s">
        <v>2273</v>
      </c>
      <c r="AI1008" s="242" t="s">
        <v>2273</v>
      </c>
      <c r="AJ1008" s="242" t="s">
        <v>2273</v>
      </c>
      <c r="AK1008" s="242" t="s">
        <v>2273</v>
      </c>
      <c r="AL1008" s="242" t="s">
        <v>2273</v>
      </c>
      <c r="AM1008" s="242" t="s">
        <v>2273</v>
      </c>
      <c r="AN1008" s="242" t="s">
        <v>2273</v>
      </c>
      <c r="AO1008" s="242" t="s">
        <v>2273</v>
      </c>
      <c r="AP1008" s="242" t="s">
        <v>2273</v>
      </c>
      <c r="AQ1008" s="242" t="s">
        <v>2273</v>
      </c>
      <c r="AR1008" s="242" t="s">
        <v>2273</v>
      </c>
      <c r="AS1008" s="242" t="s">
        <v>2273</v>
      </c>
      <c r="AT1008" s="242" t="s">
        <v>2273</v>
      </c>
      <c r="AU1008" s="242" t="s">
        <v>2273</v>
      </c>
    </row>
    <row r="1009" spans="2:47" ht="63" hidden="1">
      <c r="B1009" s="234" t="s">
        <v>5381</v>
      </c>
      <c r="C1009" s="235" t="s">
        <v>5382</v>
      </c>
      <c r="D1009" s="235" t="s">
        <v>2268</v>
      </c>
      <c r="E1009" s="235" t="s">
        <v>2268</v>
      </c>
      <c r="F1009" s="235" t="s">
        <v>5383</v>
      </c>
      <c r="G1009" s="235" t="s">
        <v>5384</v>
      </c>
      <c r="H1009" s="235" t="s">
        <v>2268</v>
      </c>
      <c r="I1009" s="235" t="s">
        <v>2272</v>
      </c>
      <c r="J1009" s="236">
        <v>724</v>
      </c>
      <c r="K1009" s="236">
        <v>739</v>
      </c>
      <c r="L1009" s="236">
        <v>753</v>
      </c>
      <c r="M1009" s="236">
        <v>769</v>
      </c>
      <c r="N1009" s="236">
        <v>786</v>
      </c>
      <c r="O1009" s="236">
        <v>804</v>
      </c>
      <c r="P1009" s="236">
        <v>821</v>
      </c>
      <c r="Q1009" s="236">
        <v>839</v>
      </c>
      <c r="R1009" s="236">
        <v>859</v>
      </c>
      <c r="S1009" s="236">
        <v>880</v>
      </c>
      <c r="T1009" s="237">
        <v>902</v>
      </c>
      <c r="U1009" s="237">
        <v>924</v>
      </c>
      <c r="V1009" s="237">
        <v>947</v>
      </c>
      <c r="W1009" s="237">
        <v>971</v>
      </c>
      <c r="X1009" s="237">
        <v>996</v>
      </c>
      <c r="Y1009" s="238" t="s">
        <v>2273</v>
      </c>
      <c r="Z1009" s="238" t="s">
        <v>2273</v>
      </c>
      <c r="AA1009" s="238" t="s">
        <v>2273</v>
      </c>
      <c r="AB1009" s="238" t="s">
        <v>2273</v>
      </c>
      <c r="AC1009" s="238" t="s">
        <v>2273</v>
      </c>
      <c r="AD1009" s="238" t="s">
        <v>2273</v>
      </c>
      <c r="AE1009" s="238" t="s">
        <v>2273</v>
      </c>
      <c r="AF1009" s="238" t="s">
        <v>2273</v>
      </c>
      <c r="AG1009" s="238" t="s">
        <v>2273</v>
      </c>
      <c r="AH1009" s="238" t="s">
        <v>2273</v>
      </c>
      <c r="AI1009" s="238" t="s">
        <v>2273</v>
      </c>
      <c r="AJ1009" s="238" t="s">
        <v>2273</v>
      </c>
      <c r="AK1009" s="238" t="s">
        <v>2273</v>
      </c>
      <c r="AL1009" s="238" t="s">
        <v>2273</v>
      </c>
      <c r="AM1009" s="238" t="s">
        <v>2273</v>
      </c>
      <c r="AN1009" s="238" t="s">
        <v>2273</v>
      </c>
      <c r="AO1009" s="238" t="s">
        <v>2273</v>
      </c>
      <c r="AP1009" s="238" t="s">
        <v>2273</v>
      </c>
      <c r="AQ1009" s="238" t="s">
        <v>2273</v>
      </c>
      <c r="AR1009" s="238" t="s">
        <v>2273</v>
      </c>
      <c r="AS1009" s="238" t="s">
        <v>2273</v>
      </c>
      <c r="AT1009" s="238" t="s">
        <v>2273</v>
      </c>
      <c r="AU1009" s="238" t="s">
        <v>2273</v>
      </c>
    </row>
    <row r="1010" spans="2:47" ht="52.5" hidden="1">
      <c r="B1010" s="239" t="s">
        <v>5385</v>
      </c>
      <c r="C1010" s="240" t="s">
        <v>5386</v>
      </c>
      <c r="D1010" s="240" t="s">
        <v>2268</v>
      </c>
      <c r="E1010" s="240" t="s">
        <v>2268</v>
      </c>
      <c r="F1010" s="240" t="s">
        <v>3291</v>
      </c>
      <c r="G1010" s="240" t="s">
        <v>5387</v>
      </c>
      <c r="H1010" s="240" t="s">
        <v>2268</v>
      </c>
      <c r="I1010" s="240" t="s">
        <v>2272</v>
      </c>
      <c r="J1010" s="242">
        <v>41.125999999999998</v>
      </c>
      <c r="K1010" s="242">
        <v>41.83</v>
      </c>
      <c r="L1010" s="242">
        <v>46.832000000000001</v>
      </c>
      <c r="M1010" s="242">
        <v>47.284999999999997</v>
      </c>
      <c r="N1010" s="242">
        <v>47.104999999999997</v>
      </c>
      <c r="O1010" s="242">
        <v>44.661000000000001</v>
      </c>
      <c r="P1010" s="242">
        <v>42.807000000000002</v>
      </c>
      <c r="Q1010" s="242">
        <v>44.435000000000002</v>
      </c>
      <c r="R1010" s="242">
        <v>43.171999999999997</v>
      </c>
      <c r="S1010" s="241">
        <v>39.299999999999997</v>
      </c>
      <c r="T1010" s="237">
        <v>40.4</v>
      </c>
      <c r="U1010" s="237">
        <v>40.4</v>
      </c>
      <c r="V1010" s="237">
        <v>41.2</v>
      </c>
      <c r="W1010" s="237">
        <v>41.4</v>
      </c>
      <c r="X1010" s="237">
        <v>41.3</v>
      </c>
      <c r="Y1010" s="242" t="s">
        <v>2273</v>
      </c>
      <c r="Z1010" s="242" t="s">
        <v>2273</v>
      </c>
      <c r="AA1010" s="242" t="s">
        <v>2273</v>
      </c>
      <c r="AB1010" s="242" t="s">
        <v>2273</v>
      </c>
      <c r="AC1010" s="242" t="s">
        <v>2273</v>
      </c>
      <c r="AD1010" s="242" t="s">
        <v>2273</v>
      </c>
      <c r="AE1010" s="242" t="s">
        <v>2273</v>
      </c>
      <c r="AF1010" s="242" t="s">
        <v>2273</v>
      </c>
      <c r="AG1010" s="242" t="s">
        <v>2273</v>
      </c>
      <c r="AH1010" s="242" t="s">
        <v>2273</v>
      </c>
      <c r="AI1010" s="242" t="s">
        <v>2273</v>
      </c>
      <c r="AJ1010" s="242" t="s">
        <v>2273</v>
      </c>
      <c r="AK1010" s="242" t="s">
        <v>2273</v>
      </c>
      <c r="AL1010" s="242" t="s">
        <v>2273</v>
      </c>
      <c r="AM1010" s="242" t="s">
        <v>2273</v>
      </c>
      <c r="AN1010" s="242" t="s">
        <v>2273</v>
      </c>
      <c r="AO1010" s="242" t="s">
        <v>2273</v>
      </c>
      <c r="AP1010" s="242" t="s">
        <v>2273</v>
      </c>
      <c r="AQ1010" s="242" t="s">
        <v>2273</v>
      </c>
      <c r="AR1010" s="242" t="s">
        <v>2273</v>
      </c>
      <c r="AS1010" s="242" t="s">
        <v>2273</v>
      </c>
      <c r="AT1010" s="242" t="s">
        <v>2273</v>
      </c>
      <c r="AU1010" s="242" t="s">
        <v>2273</v>
      </c>
    </row>
    <row r="1011" spans="2:47" ht="52.5" hidden="1">
      <c r="B1011" s="234" t="s">
        <v>5388</v>
      </c>
      <c r="C1011" s="235" t="s">
        <v>5389</v>
      </c>
      <c r="D1011" s="235" t="s">
        <v>2268</v>
      </c>
      <c r="E1011" s="235" t="s">
        <v>2268</v>
      </c>
      <c r="F1011" s="235" t="s">
        <v>2418</v>
      </c>
      <c r="G1011" s="235" t="s">
        <v>5390</v>
      </c>
      <c r="H1011" s="235" t="s">
        <v>2268</v>
      </c>
      <c r="I1011" s="235" t="s">
        <v>2272</v>
      </c>
      <c r="J1011" s="236">
        <v>4</v>
      </c>
      <c r="K1011" s="236">
        <v>4</v>
      </c>
      <c r="L1011" s="236">
        <v>4</v>
      </c>
      <c r="M1011" s="236">
        <v>4</v>
      </c>
      <c r="N1011" s="236">
        <v>4</v>
      </c>
      <c r="O1011" s="236">
        <v>4</v>
      </c>
      <c r="P1011" s="236">
        <v>4</v>
      </c>
      <c r="Q1011" s="236">
        <v>4</v>
      </c>
      <c r="R1011" s="236">
        <v>4.2</v>
      </c>
      <c r="S1011" s="236">
        <v>4.4000000000000004</v>
      </c>
      <c r="T1011" s="237">
        <v>4.5999999999999996</v>
      </c>
      <c r="U1011" s="237">
        <v>4.8</v>
      </c>
      <c r="V1011" s="237">
        <v>5</v>
      </c>
      <c r="W1011" s="237">
        <v>5</v>
      </c>
      <c r="X1011" s="237">
        <v>5</v>
      </c>
      <c r="Y1011" s="238" t="s">
        <v>2273</v>
      </c>
      <c r="Z1011" s="238" t="s">
        <v>2273</v>
      </c>
      <c r="AA1011" s="238" t="s">
        <v>2273</v>
      </c>
      <c r="AB1011" s="238" t="s">
        <v>2273</v>
      </c>
      <c r="AC1011" s="238" t="s">
        <v>2273</v>
      </c>
      <c r="AD1011" s="238" t="s">
        <v>2273</v>
      </c>
      <c r="AE1011" s="238" t="s">
        <v>2273</v>
      </c>
      <c r="AF1011" s="238" t="s">
        <v>2273</v>
      </c>
      <c r="AG1011" s="238" t="s">
        <v>2273</v>
      </c>
      <c r="AH1011" s="238" t="s">
        <v>2273</v>
      </c>
      <c r="AI1011" s="238" t="s">
        <v>2273</v>
      </c>
      <c r="AJ1011" s="238" t="s">
        <v>2273</v>
      </c>
      <c r="AK1011" s="238" t="s">
        <v>2273</v>
      </c>
      <c r="AL1011" s="238" t="s">
        <v>2273</v>
      </c>
      <c r="AM1011" s="238" t="s">
        <v>2273</v>
      </c>
      <c r="AN1011" s="238" t="s">
        <v>2273</v>
      </c>
      <c r="AO1011" s="238" t="s">
        <v>2273</v>
      </c>
      <c r="AP1011" s="238" t="s">
        <v>2273</v>
      </c>
      <c r="AQ1011" s="238" t="s">
        <v>2273</v>
      </c>
      <c r="AR1011" s="238" t="s">
        <v>2273</v>
      </c>
      <c r="AS1011" s="238" t="s">
        <v>2273</v>
      </c>
      <c r="AT1011" s="238" t="s">
        <v>2273</v>
      </c>
      <c r="AU1011" s="238" t="s">
        <v>2273</v>
      </c>
    </row>
    <row r="1012" spans="2:47" ht="73.5" hidden="1">
      <c r="B1012" s="239" t="s">
        <v>5391</v>
      </c>
      <c r="C1012" s="240" t="s">
        <v>5392</v>
      </c>
      <c r="D1012" s="240" t="s">
        <v>2483</v>
      </c>
      <c r="E1012" s="240" t="s">
        <v>2458</v>
      </c>
      <c r="F1012" s="240" t="s">
        <v>2739</v>
      </c>
      <c r="G1012" s="240" t="s">
        <v>5393</v>
      </c>
      <c r="H1012" s="240" t="s">
        <v>2914</v>
      </c>
      <c r="I1012" s="240" t="s">
        <v>2272</v>
      </c>
      <c r="J1012" s="242">
        <v>1237100</v>
      </c>
      <c r="K1012" s="242">
        <v>1258100</v>
      </c>
      <c r="L1012" s="242">
        <v>1218100</v>
      </c>
      <c r="M1012" s="242">
        <v>1242500</v>
      </c>
      <c r="N1012" s="242">
        <v>1453100</v>
      </c>
      <c r="O1012" s="242">
        <v>1525300</v>
      </c>
      <c r="P1012" s="242">
        <v>1604400</v>
      </c>
      <c r="Q1012" s="242">
        <v>1744800</v>
      </c>
      <c r="R1012" s="242">
        <v>1773000</v>
      </c>
      <c r="S1012" s="241">
        <v>1615000</v>
      </c>
      <c r="T1012" s="237">
        <v>1881000</v>
      </c>
      <c r="U1012" s="237">
        <v>1976000</v>
      </c>
      <c r="V1012" s="237">
        <v>2146000</v>
      </c>
      <c r="W1012" s="237">
        <v>2230000</v>
      </c>
      <c r="X1012" s="237">
        <v>2312000</v>
      </c>
      <c r="Y1012" s="242" t="s">
        <v>2273</v>
      </c>
      <c r="Z1012" s="242" t="s">
        <v>2273</v>
      </c>
      <c r="AA1012" s="242" t="s">
        <v>2273</v>
      </c>
      <c r="AB1012" s="242" t="s">
        <v>2273</v>
      </c>
      <c r="AC1012" s="242" t="s">
        <v>2273</v>
      </c>
      <c r="AD1012" s="242" t="s">
        <v>2273</v>
      </c>
      <c r="AE1012" s="242" t="s">
        <v>2273</v>
      </c>
      <c r="AF1012" s="242" t="s">
        <v>2273</v>
      </c>
      <c r="AG1012" s="242" t="s">
        <v>2273</v>
      </c>
      <c r="AH1012" s="242" t="s">
        <v>2273</v>
      </c>
      <c r="AI1012" s="242" t="s">
        <v>2273</v>
      </c>
      <c r="AJ1012" s="242" t="s">
        <v>2273</v>
      </c>
      <c r="AK1012" s="242" t="s">
        <v>2273</v>
      </c>
      <c r="AL1012" s="242" t="s">
        <v>2273</v>
      </c>
      <c r="AM1012" s="242" t="s">
        <v>2273</v>
      </c>
      <c r="AN1012" s="242" t="s">
        <v>2273</v>
      </c>
      <c r="AO1012" s="242" t="s">
        <v>2273</v>
      </c>
      <c r="AP1012" s="242" t="s">
        <v>2273</v>
      </c>
      <c r="AQ1012" s="242" t="s">
        <v>2273</v>
      </c>
      <c r="AR1012" s="242" t="s">
        <v>2273</v>
      </c>
      <c r="AS1012" s="242" t="s">
        <v>2273</v>
      </c>
      <c r="AT1012" s="242" t="s">
        <v>2273</v>
      </c>
      <c r="AU1012" s="242" t="s">
        <v>2273</v>
      </c>
    </row>
    <row r="1013" spans="2:47" ht="42" hidden="1">
      <c r="B1013" s="234" t="s">
        <v>5394</v>
      </c>
      <c r="C1013" s="235" t="s">
        <v>5395</v>
      </c>
      <c r="D1013" s="235" t="s">
        <v>2268</v>
      </c>
      <c r="E1013" s="235" t="s">
        <v>2268</v>
      </c>
      <c r="F1013" s="235" t="s">
        <v>5396</v>
      </c>
      <c r="G1013" s="235" t="s">
        <v>5397</v>
      </c>
      <c r="H1013" s="235" t="s">
        <v>2268</v>
      </c>
      <c r="I1013" s="235" t="s">
        <v>2272</v>
      </c>
      <c r="J1013" s="236">
        <v>24.2</v>
      </c>
      <c r="K1013" s="236">
        <v>24.2</v>
      </c>
      <c r="L1013" s="236">
        <v>24.2</v>
      </c>
      <c r="M1013" s="236">
        <v>24.2</v>
      </c>
      <c r="N1013" s="236">
        <v>22</v>
      </c>
      <c r="O1013" s="236">
        <v>25</v>
      </c>
      <c r="P1013" s="236">
        <v>25</v>
      </c>
      <c r="Q1013" s="236">
        <v>25</v>
      </c>
      <c r="R1013" s="236">
        <v>25</v>
      </c>
      <c r="S1013" s="238" t="s">
        <v>2273</v>
      </c>
      <c r="T1013" s="238" t="s">
        <v>2273</v>
      </c>
      <c r="U1013" s="238" t="s">
        <v>2273</v>
      </c>
      <c r="V1013" s="238" t="s">
        <v>2273</v>
      </c>
      <c r="W1013" s="238" t="s">
        <v>2273</v>
      </c>
      <c r="X1013" s="238" t="s">
        <v>2273</v>
      </c>
      <c r="Y1013" s="238" t="s">
        <v>2273</v>
      </c>
      <c r="Z1013" s="238" t="s">
        <v>2273</v>
      </c>
      <c r="AA1013" s="238" t="s">
        <v>2273</v>
      </c>
      <c r="AB1013" s="238" t="s">
        <v>2273</v>
      </c>
      <c r="AC1013" s="238" t="s">
        <v>2273</v>
      </c>
      <c r="AD1013" s="238" t="s">
        <v>2273</v>
      </c>
      <c r="AE1013" s="238" t="s">
        <v>2273</v>
      </c>
      <c r="AF1013" s="238" t="s">
        <v>2273</v>
      </c>
      <c r="AG1013" s="238" t="s">
        <v>2273</v>
      </c>
      <c r="AH1013" s="238" t="s">
        <v>2273</v>
      </c>
      <c r="AI1013" s="238" t="s">
        <v>2273</v>
      </c>
      <c r="AJ1013" s="238" t="s">
        <v>2273</v>
      </c>
      <c r="AK1013" s="238" t="s">
        <v>2273</v>
      </c>
      <c r="AL1013" s="238" t="s">
        <v>2273</v>
      </c>
      <c r="AM1013" s="238" t="s">
        <v>2273</v>
      </c>
      <c r="AN1013" s="238" t="s">
        <v>2273</v>
      </c>
      <c r="AO1013" s="238" t="s">
        <v>2273</v>
      </c>
      <c r="AP1013" s="238" t="s">
        <v>2273</v>
      </c>
      <c r="AQ1013" s="238" t="s">
        <v>2273</v>
      </c>
      <c r="AR1013" s="238" t="s">
        <v>2273</v>
      </c>
      <c r="AS1013" s="238" t="s">
        <v>2273</v>
      </c>
      <c r="AT1013" s="238" t="s">
        <v>2273</v>
      </c>
      <c r="AU1013" s="238" t="s">
        <v>2273</v>
      </c>
    </row>
    <row r="1014" spans="2:47" ht="63" hidden="1">
      <c r="B1014" s="239" t="s">
        <v>5398</v>
      </c>
      <c r="C1014" s="240" t="s">
        <v>5399</v>
      </c>
      <c r="D1014" s="240" t="s">
        <v>2268</v>
      </c>
      <c r="E1014" s="240" t="s">
        <v>2268</v>
      </c>
      <c r="F1014" s="240" t="s">
        <v>2418</v>
      </c>
      <c r="G1014" s="240" t="s">
        <v>5400</v>
      </c>
      <c r="H1014" s="240" t="s">
        <v>2268</v>
      </c>
      <c r="I1014" s="240" t="s">
        <v>2272</v>
      </c>
      <c r="J1014" s="241">
        <v>4</v>
      </c>
      <c r="K1014" s="241">
        <v>4</v>
      </c>
      <c r="L1014" s="241">
        <v>4</v>
      </c>
      <c r="M1014" s="241">
        <v>4</v>
      </c>
      <c r="N1014" s="241">
        <v>4</v>
      </c>
      <c r="O1014" s="241">
        <v>4</v>
      </c>
      <c r="P1014" s="241">
        <v>4</v>
      </c>
      <c r="Q1014" s="241">
        <v>4</v>
      </c>
      <c r="R1014" s="241">
        <v>3.8</v>
      </c>
      <c r="S1014" s="241">
        <v>3.6</v>
      </c>
      <c r="T1014" s="237">
        <v>3.4</v>
      </c>
      <c r="U1014" s="237">
        <v>3.2</v>
      </c>
      <c r="V1014" s="237">
        <v>3</v>
      </c>
      <c r="W1014" s="237">
        <v>3</v>
      </c>
      <c r="X1014" s="237">
        <v>3</v>
      </c>
      <c r="Y1014" s="242" t="s">
        <v>2273</v>
      </c>
      <c r="Z1014" s="242" t="s">
        <v>2273</v>
      </c>
      <c r="AA1014" s="242" t="s">
        <v>2273</v>
      </c>
      <c r="AB1014" s="242" t="s">
        <v>2273</v>
      </c>
      <c r="AC1014" s="242" t="s">
        <v>2273</v>
      </c>
      <c r="AD1014" s="242" t="s">
        <v>2273</v>
      </c>
      <c r="AE1014" s="242" t="s">
        <v>2273</v>
      </c>
      <c r="AF1014" s="242" t="s">
        <v>2273</v>
      </c>
      <c r="AG1014" s="242" t="s">
        <v>2273</v>
      </c>
      <c r="AH1014" s="242" t="s">
        <v>2273</v>
      </c>
      <c r="AI1014" s="242" t="s">
        <v>2273</v>
      </c>
      <c r="AJ1014" s="242" t="s">
        <v>2273</v>
      </c>
      <c r="AK1014" s="242" t="s">
        <v>2273</v>
      </c>
      <c r="AL1014" s="242" t="s">
        <v>2273</v>
      </c>
      <c r="AM1014" s="242" t="s">
        <v>2273</v>
      </c>
      <c r="AN1014" s="242" t="s">
        <v>2273</v>
      </c>
      <c r="AO1014" s="242" t="s">
        <v>2273</v>
      </c>
      <c r="AP1014" s="242" t="s">
        <v>2273</v>
      </c>
      <c r="AQ1014" s="242" t="s">
        <v>2273</v>
      </c>
      <c r="AR1014" s="242" t="s">
        <v>2273</v>
      </c>
      <c r="AS1014" s="242" t="s">
        <v>2273</v>
      </c>
      <c r="AT1014" s="242" t="s">
        <v>2273</v>
      </c>
      <c r="AU1014" s="242" t="s">
        <v>2273</v>
      </c>
    </row>
    <row r="1015" spans="2:47" ht="42" hidden="1">
      <c r="B1015" s="234" t="s">
        <v>5401</v>
      </c>
      <c r="C1015" s="235" t="s">
        <v>5402</v>
      </c>
      <c r="D1015" s="235" t="s">
        <v>2268</v>
      </c>
      <c r="E1015" s="235" t="s">
        <v>2268</v>
      </c>
      <c r="F1015" s="235" t="s">
        <v>5396</v>
      </c>
      <c r="G1015" s="235" t="s">
        <v>5403</v>
      </c>
      <c r="H1015" s="235" t="s">
        <v>2268</v>
      </c>
      <c r="I1015" s="235" t="s">
        <v>2272</v>
      </c>
      <c r="J1015" s="236">
        <v>38</v>
      </c>
      <c r="K1015" s="236">
        <v>38</v>
      </c>
      <c r="L1015" s="236">
        <v>38</v>
      </c>
      <c r="M1015" s="236">
        <v>38</v>
      </c>
      <c r="N1015" s="236">
        <v>40</v>
      </c>
      <c r="O1015" s="236">
        <v>42</v>
      </c>
      <c r="P1015" s="236">
        <v>42</v>
      </c>
      <c r="Q1015" s="236">
        <v>42</v>
      </c>
      <c r="R1015" s="236">
        <v>45</v>
      </c>
      <c r="S1015" s="238" t="s">
        <v>2273</v>
      </c>
      <c r="T1015" s="238" t="s">
        <v>2273</v>
      </c>
      <c r="U1015" s="238" t="s">
        <v>2273</v>
      </c>
      <c r="V1015" s="238" t="s">
        <v>2273</v>
      </c>
      <c r="W1015" s="238" t="s">
        <v>2273</v>
      </c>
      <c r="X1015" s="238" t="s">
        <v>2273</v>
      </c>
      <c r="Y1015" s="238" t="s">
        <v>2273</v>
      </c>
      <c r="Z1015" s="238" t="s">
        <v>2273</v>
      </c>
      <c r="AA1015" s="238" t="s">
        <v>2273</v>
      </c>
      <c r="AB1015" s="238" t="s">
        <v>2273</v>
      </c>
      <c r="AC1015" s="238" t="s">
        <v>2273</v>
      </c>
      <c r="AD1015" s="238" t="s">
        <v>2273</v>
      </c>
      <c r="AE1015" s="238" t="s">
        <v>2273</v>
      </c>
      <c r="AF1015" s="238" t="s">
        <v>2273</v>
      </c>
      <c r="AG1015" s="238" t="s">
        <v>2273</v>
      </c>
      <c r="AH1015" s="238" t="s">
        <v>2273</v>
      </c>
      <c r="AI1015" s="238" t="s">
        <v>2273</v>
      </c>
      <c r="AJ1015" s="238" t="s">
        <v>2273</v>
      </c>
      <c r="AK1015" s="238" t="s">
        <v>2273</v>
      </c>
      <c r="AL1015" s="238" t="s">
        <v>2273</v>
      </c>
      <c r="AM1015" s="238" t="s">
        <v>2273</v>
      </c>
      <c r="AN1015" s="238" t="s">
        <v>2273</v>
      </c>
      <c r="AO1015" s="238" t="s">
        <v>2273</v>
      </c>
      <c r="AP1015" s="238" t="s">
        <v>2273</v>
      </c>
      <c r="AQ1015" s="238" t="s">
        <v>2273</v>
      </c>
      <c r="AR1015" s="238" t="s">
        <v>2273</v>
      </c>
      <c r="AS1015" s="238" t="s">
        <v>2273</v>
      </c>
      <c r="AT1015" s="238" t="s">
        <v>2273</v>
      </c>
      <c r="AU1015" s="238" t="s">
        <v>2273</v>
      </c>
    </row>
    <row r="1016" spans="2:47" ht="157.5" hidden="1">
      <c r="B1016" s="239" t="s">
        <v>5404</v>
      </c>
      <c r="C1016" s="240" t="s">
        <v>5405</v>
      </c>
      <c r="D1016" s="240" t="s">
        <v>2268</v>
      </c>
      <c r="E1016" s="240" t="s">
        <v>2268</v>
      </c>
      <c r="F1016" s="240" t="s">
        <v>2672</v>
      </c>
      <c r="G1016" s="240" t="s">
        <v>5406</v>
      </c>
      <c r="H1016" s="240" t="s">
        <v>2268</v>
      </c>
      <c r="I1016" s="240" t="s">
        <v>2272</v>
      </c>
      <c r="J1016" s="242">
        <v>255.78299999999999</v>
      </c>
      <c r="K1016" s="242">
        <v>250.33500000000001</v>
      </c>
      <c r="L1016" s="242">
        <v>258.10300000000001</v>
      </c>
      <c r="M1016" s="242">
        <v>265.19200000000001</v>
      </c>
      <c r="N1016" s="242">
        <v>270.005</v>
      </c>
      <c r="O1016" s="242">
        <v>271.637</v>
      </c>
      <c r="P1016" s="242">
        <v>263.70699999999999</v>
      </c>
      <c r="Q1016" s="242">
        <v>244.738</v>
      </c>
      <c r="R1016" s="242">
        <v>257.67099999999999</v>
      </c>
      <c r="S1016" s="241">
        <v>258.2</v>
      </c>
      <c r="T1016" s="237">
        <v>259.7</v>
      </c>
      <c r="U1016" s="237">
        <v>262.2</v>
      </c>
      <c r="V1016" s="237">
        <v>263.89999999999998</v>
      </c>
      <c r="W1016" s="237">
        <v>265.39999999999998</v>
      </c>
      <c r="X1016" s="237">
        <v>267</v>
      </c>
      <c r="Y1016" s="237">
        <v>267.39999999999998</v>
      </c>
      <c r="Z1016" s="237">
        <v>266.8</v>
      </c>
      <c r="AA1016" s="237">
        <v>265.5</v>
      </c>
      <c r="AB1016" s="237">
        <v>263.3</v>
      </c>
      <c r="AC1016" s="237">
        <v>260.39999999999998</v>
      </c>
      <c r="AD1016" s="242" t="s">
        <v>2273</v>
      </c>
      <c r="AE1016" s="242" t="s">
        <v>2273</v>
      </c>
      <c r="AF1016" s="242" t="s">
        <v>2273</v>
      </c>
      <c r="AG1016" s="242" t="s">
        <v>2273</v>
      </c>
      <c r="AH1016" s="242" t="s">
        <v>2273</v>
      </c>
      <c r="AI1016" s="242" t="s">
        <v>2273</v>
      </c>
      <c r="AJ1016" s="242" t="s">
        <v>2273</v>
      </c>
      <c r="AK1016" s="242" t="s">
        <v>2273</v>
      </c>
      <c r="AL1016" s="242" t="s">
        <v>2273</v>
      </c>
      <c r="AM1016" s="242" t="s">
        <v>2273</v>
      </c>
      <c r="AN1016" s="242" t="s">
        <v>2273</v>
      </c>
      <c r="AO1016" s="242" t="s">
        <v>2273</v>
      </c>
      <c r="AP1016" s="242" t="s">
        <v>2273</v>
      </c>
      <c r="AQ1016" s="242" t="s">
        <v>2273</v>
      </c>
      <c r="AR1016" s="242" t="s">
        <v>2273</v>
      </c>
      <c r="AS1016" s="242" t="s">
        <v>2273</v>
      </c>
      <c r="AT1016" s="242" t="s">
        <v>2273</v>
      </c>
      <c r="AU1016" s="242" t="s">
        <v>2273</v>
      </c>
    </row>
    <row r="1017" spans="2:47" ht="157.5" hidden="1">
      <c r="B1017" s="234" t="s">
        <v>5407</v>
      </c>
      <c r="C1017" s="235" t="s">
        <v>5408</v>
      </c>
      <c r="D1017" s="235" t="s">
        <v>2268</v>
      </c>
      <c r="E1017" s="235" t="s">
        <v>2268</v>
      </c>
      <c r="F1017" s="235" t="s">
        <v>2672</v>
      </c>
      <c r="G1017" s="235" t="s">
        <v>5409</v>
      </c>
      <c r="H1017" s="235" t="s">
        <v>2268</v>
      </c>
      <c r="I1017" s="235" t="s">
        <v>2272</v>
      </c>
      <c r="J1017" s="238">
        <v>1.8440000000000001</v>
      </c>
      <c r="K1017" s="238">
        <v>1.8109999999999999</v>
      </c>
      <c r="L1017" s="238">
        <v>1.8720000000000001</v>
      </c>
      <c r="M1017" s="238">
        <v>1.9319999999999999</v>
      </c>
      <c r="N1017" s="238">
        <v>1.9410000000000001</v>
      </c>
      <c r="O1017" s="238">
        <v>1.921</v>
      </c>
      <c r="P1017" s="238">
        <v>1.877</v>
      </c>
      <c r="Q1017" s="238">
        <v>1.819</v>
      </c>
      <c r="R1017" s="238">
        <v>1.8320000000000001</v>
      </c>
      <c r="S1017" s="236">
        <v>1.8</v>
      </c>
      <c r="T1017" s="237">
        <v>1.8</v>
      </c>
      <c r="U1017" s="237">
        <v>1.8</v>
      </c>
      <c r="V1017" s="237">
        <v>1.8</v>
      </c>
      <c r="W1017" s="237">
        <v>1.8</v>
      </c>
      <c r="X1017" s="237">
        <v>1.8</v>
      </c>
      <c r="Y1017" s="237">
        <v>1.8</v>
      </c>
      <c r="Z1017" s="237">
        <v>1.9</v>
      </c>
      <c r="AA1017" s="237">
        <v>1.9</v>
      </c>
      <c r="AB1017" s="237">
        <v>1.9</v>
      </c>
      <c r="AC1017" s="237">
        <v>1.9</v>
      </c>
      <c r="AD1017" s="238" t="s">
        <v>2273</v>
      </c>
      <c r="AE1017" s="238" t="s">
        <v>2273</v>
      </c>
      <c r="AF1017" s="238" t="s">
        <v>2273</v>
      </c>
      <c r="AG1017" s="238" t="s">
        <v>2273</v>
      </c>
      <c r="AH1017" s="238" t="s">
        <v>2273</v>
      </c>
      <c r="AI1017" s="238" t="s">
        <v>2273</v>
      </c>
      <c r="AJ1017" s="238" t="s">
        <v>2273</v>
      </c>
      <c r="AK1017" s="238" t="s">
        <v>2273</v>
      </c>
      <c r="AL1017" s="238" t="s">
        <v>2273</v>
      </c>
      <c r="AM1017" s="238" t="s">
        <v>2273</v>
      </c>
      <c r="AN1017" s="238" t="s">
        <v>2273</v>
      </c>
      <c r="AO1017" s="238" t="s">
        <v>2273</v>
      </c>
      <c r="AP1017" s="238" t="s">
        <v>2273</v>
      </c>
      <c r="AQ1017" s="238" t="s">
        <v>2273</v>
      </c>
      <c r="AR1017" s="238" t="s">
        <v>2273</v>
      </c>
      <c r="AS1017" s="238" t="s">
        <v>2273</v>
      </c>
      <c r="AT1017" s="238" t="s">
        <v>2273</v>
      </c>
      <c r="AU1017" s="238" t="s">
        <v>2273</v>
      </c>
    </row>
    <row r="1018" spans="2:47" ht="157.5" hidden="1">
      <c r="B1018" s="239" t="s">
        <v>5410</v>
      </c>
      <c r="C1018" s="240" t="s">
        <v>5411</v>
      </c>
      <c r="D1018" s="240" t="s">
        <v>2268</v>
      </c>
      <c r="E1018" s="240" t="s">
        <v>2268</v>
      </c>
      <c r="F1018" s="240" t="s">
        <v>2672</v>
      </c>
      <c r="G1018" s="240" t="s">
        <v>5412</v>
      </c>
      <c r="H1018" s="240" t="s">
        <v>2268</v>
      </c>
      <c r="I1018" s="240" t="s">
        <v>2272</v>
      </c>
      <c r="J1018" s="242">
        <v>0.41499999999999998</v>
      </c>
      <c r="K1018" s="242">
        <v>0.39400000000000002</v>
      </c>
      <c r="L1018" s="242">
        <v>0.39500000000000002</v>
      </c>
      <c r="M1018" s="242">
        <v>0.39400000000000002</v>
      </c>
      <c r="N1018" s="242">
        <v>0.38900000000000001</v>
      </c>
      <c r="O1018" s="242">
        <v>0.38</v>
      </c>
      <c r="P1018" s="242">
        <v>0.36099999999999999</v>
      </c>
      <c r="Q1018" s="242">
        <v>0.33700000000000002</v>
      </c>
      <c r="R1018" s="242">
        <v>0.34100000000000003</v>
      </c>
      <c r="S1018" s="241">
        <v>0.3</v>
      </c>
      <c r="T1018" s="237">
        <v>0.3</v>
      </c>
      <c r="U1018" s="237">
        <v>0.3</v>
      </c>
      <c r="V1018" s="237">
        <v>0.3</v>
      </c>
      <c r="W1018" s="237">
        <v>0.3</v>
      </c>
      <c r="X1018" s="237">
        <v>0.3</v>
      </c>
      <c r="Y1018" s="237">
        <v>0.3</v>
      </c>
      <c r="Z1018" s="237">
        <v>0.3</v>
      </c>
      <c r="AA1018" s="237">
        <v>0.3</v>
      </c>
      <c r="AB1018" s="237">
        <v>0.3</v>
      </c>
      <c r="AC1018" s="237">
        <v>0.3</v>
      </c>
      <c r="AD1018" s="242" t="s">
        <v>2273</v>
      </c>
      <c r="AE1018" s="242" t="s">
        <v>2273</v>
      </c>
      <c r="AF1018" s="242" t="s">
        <v>2273</v>
      </c>
      <c r="AG1018" s="242" t="s">
        <v>2273</v>
      </c>
      <c r="AH1018" s="242" t="s">
        <v>2273</v>
      </c>
      <c r="AI1018" s="242" t="s">
        <v>2273</v>
      </c>
      <c r="AJ1018" s="242" t="s">
        <v>2273</v>
      </c>
      <c r="AK1018" s="242" t="s">
        <v>2273</v>
      </c>
      <c r="AL1018" s="242" t="s">
        <v>2273</v>
      </c>
      <c r="AM1018" s="242" t="s">
        <v>2273</v>
      </c>
      <c r="AN1018" s="242" t="s">
        <v>2273</v>
      </c>
      <c r="AO1018" s="242" t="s">
        <v>2273</v>
      </c>
      <c r="AP1018" s="242" t="s">
        <v>2273</v>
      </c>
      <c r="AQ1018" s="242" t="s">
        <v>2273</v>
      </c>
      <c r="AR1018" s="242" t="s">
        <v>2273</v>
      </c>
      <c r="AS1018" s="242" t="s">
        <v>2273</v>
      </c>
      <c r="AT1018" s="242" t="s">
        <v>2273</v>
      </c>
      <c r="AU1018" s="242" t="s">
        <v>2273</v>
      </c>
    </row>
    <row r="1019" spans="2:47" ht="157.5" hidden="1">
      <c r="B1019" s="234" t="s">
        <v>5413</v>
      </c>
      <c r="C1019" s="235" t="s">
        <v>5414</v>
      </c>
      <c r="D1019" s="235" t="s">
        <v>2268</v>
      </c>
      <c r="E1019" s="235" t="s">
        <v>2268</v>
      </c>
      <c r="F1019" s="235" t="s">
        <v>2682</v>
      </c>
      <c r="G1019" s="235" t="s">
        <v>5415</v>
      </c>
      <c r="H1019" s="235" t="s">
        <v>2268</v>
      </c>
      <c r="I1019" s="235" t="s">
        <v>2272</v>
      </c>
      <c r="J1019" s="238">
        <v>524.91</v>
      </c>
      <c r="K1019" s="238">
        <v>513.74</v>
      </c>
      <c r="L1019" s="238">
        <v>529.67999999999995</v>
      </c>
      <c r="M1019" s="238">
        <v>544.22</v>
      </c>
      <c r="N1019" s="238">
        <v>554.1</v>
      </c>
      <c r="O1019" s="238">
        <v>557.45000000000005</v>
      </c>
      <c r="P1019" s="238">
        <v>541.17999999999995</v>
      </c>
      <c r="Q1019" s="238">
        <v>502.25</v>
      </c>
      <c r="R1019" s="238">
        <v>528.79</v>
      </c>
      <c r="S1019" s="236">
        <v>530</v>
      </c>
      <c r="T1019" s="237">
        <v>533</v>
      </c>
      <c r="U1019" s="237">
        <v>538</v>
      </c>
      <c r="V1019" s="237">
        <v>541.70000000000005</v>
      </c>
      <c r="W1019" s="237">
        <v>544.70000000000005</v>
      </c>
      <c r="X1019" s="237">
        <v>547.9</v>
      </c>
      <c r="Y1019" s="237">
        <v>548.70000000000005</v>
      </c>
      <c r="Z1019" s="237">
        <v>547.5</v>
      </c>
      <c r="AA1019" s="237">
        <v>544.79999999999995</v>
      </c>
      <c r="AB1019" s="237">
        <v>540.29999999999995</v>
      </c>
      <c r="AC1019" s="237">
        <v>534.29999999999995</v>
      </c>
      <c r="AD1019" s="238" t="s">
        <v>2273</v>
      </c>
      <c r="AE1019" s="238" t="s">
        <v>2273</v>
      </c>
      <c r="AF1019" s="238" t="s">
        <v>2273</v>
      </c>
      <c r="AG1019" s="238" t="s">
        <v>2273</v>
      </c>
      <c r="AH1019" s="238" t="s">
        <v>2273</v>
      </c>
      <c r="AI1019" s="238" t="s">
        <v>2273</v>
      </c>
      <c r="AJ1019" s="238" t="s">
        <v>2273</v>
      </c>
      <c r="AK1019" s="238" t="s">
        <v>2273</v>
      </c>
      <c r="AL1019" s="238" t="s">
        <v>2273</v>
      </c>
      <c r="AM1019" s="238" t="s">
        <v>2273</v>
      </c>
      <c r="AN1019" s="238" t="s">
        <v>2273</v>
      </c>
      <c r="AO1019" s="238" t="s">
        <v>2273</v>
      </c>
      <c r="AP1019" s="238" t="s">
        <v>2273</v>
      </c>
      <c r="AQ1019" s="238" t="s">
        <v>2273</v>
      </c>
      <c r="AR1019" s="238" t="s">
        <v>2273</v>
      </c>
      <c r="AS1019" s="238" t="s">
        <v>2273</v>
      </c>
      <c r="AT1019" s="238" t="s">
        <v>2273</v>
      </c>
      <c r="AU1019" s="238" t="s">
        <v>2273</v>
      </c>
    </row>
    <row r="1020" spans="2:47" ht="157.5" hidden="1">
      <c r="B1020" s="239" t="s">
        <v>5416</v>
      </c>
      <c r="C1020" s="240" t="s">
        <v>5417</v>
      </c>
      <c r="D1020" s="240" t="s">
        <v>2268</v>
      </c>
      <c r="E1020" s="240" t="s">
        <v>2268</v>
      </c>
      <c r="F1020" s="240" t="s">
        <v>2672</v>
      </c>
      <c r="G1020" s="240" t="s">
        <v>5418</v>
      </c>
      <c r="H1020" s="240" t="s">
        <v>2268</v>
      </c>
      <c r="I1020" s="240" t="s">
        <v>2272</v>
      </c>
      <c r="J1020" s="242">
        <v>10.478</v>
      </c>
      <c r="K1020" s="242">
        <v>10.161</v>
      </c>
      <c r="L1020" s="242">
        <v>10.387</v>
      </c>
      <c r="M1020" s="242">
        <v>10.606999999999999</v>
      </c>
      <c r="N1020" s="242">
        <v>10.757</v>
      </c>
      <c r="O1020" s="242">
        <v>10.787000000000001</v>
      </c>
      <c r="P1020" s="242">
        <v>10.446999999999999</v>
      </c>
      <c r="Q1020" s="242">
        <v>9.6880000000000006</v>
      </c>
      <c r="R1020" s="242">
        <v>10.202</v>
      </c>
      <c r="S1020" s="241">
        <v>10.199999999999999</v>
      </c>
      <c r="T1020" s="237">
        <v>10.3</v>
      </c>
      <c r="U1020" s="237">
        <v>10.4</v>
      </c>
      <c r="V1020" s="237">
        <v>10.5</v>
      </c>
      <c r="W1020" s="237">
        <v>10.5</v>
      </c>
      <c r="X1020" s="237">
        <v>10.6</v>
      </c>
      <c r="Y1020" s="237">
        <v>10.7</v>
      </c>
      <c r="Z1020" s="237">
        <v>10.7</v>
      </c>
      <c r="AA1020" s="237">
        <v>10.6</v>
      </c>
      <c r="AB1020" s="237">
        <v>10.6</v>
      </c>
      <c r="AC1020" s="237">
        <v>10.5</v>
      </c>
      <c r="AD1020" s="242" t="s">
        <v>2273</v>
      </c>
      <c r="AE1020" s="242" t="s">
        <v>2273</v>
      </c>
      <c r="AF1020" s="242" t="s">
        <v>2273</v>
      </c>
      <c r="AG1020" s="242" t="s">
        <v>2273</v>
      </c>
      <c r="AH1020" s="242" t="s">
        <v>2273</v>
      </c>
      <c r="AI1020" s="242" t="s">
        <v>2273</v>
      </c>
      <c r="AJ1020" s="242" t="s">
        <v>2273</v>
      </c>
      <c r="AK1020" s="242" t="s">
        <v>2273</v>
      </c>
      <c r="AL1020" s="242" t="s">
        <v>2273</v>
      </c>
      <c r="AM1020" s="242" t="s">
        <v>2273</v>
      </c>
      <c r="AN1020" s="242" t="s">
        <v>2273</v>
      </c>
      <c r="AO1020" s="242" t="s">
        <v>2273</v>
      </c>
      <c r="AP1020" s="242" t="s">
        <v>2273</v>
      </c>
      <c r="AQ1020" s="242" t="s">
        <v>2273</v>
      </c>
      <c r="AR1020" s="242" t="s">
        <v>2273</v>
      </c>
      <c r="AS1020" s="242" t="s">
        <v>2273</v>
      </c>
      <c r="AT1020" s="242" t="s">
        <v>2273</v>
      </c>
      <c r="AU1020" s="242" t="s">
        <v>2273</v>
      </c>
    </row>
    <row r="1021" spans="2:47" ht="168" hidden="1">
      <c r="B1021" s="234" t="s">
        <v>5419</v>
      </c>
      <c r="C1021" s="235" t="s">
        <v>5420</v>
      </c>
      <c r="D1021" s="235" t="s">
        <v>2483</v>
      </c>
      <c r="E1021" s="235" t="s">
        <v>2268</v>
      </c>
      <c r="F1021" s="235" t="s">
        <v>2965</v>
      </c>
      <c r="G1021" s="235" t="s">
        <v>5421</v>
      </c>
      <c r="H1021" s="235" t="s">
        <v>2520</v>
      </c>
      <c r="I1021" s="235" t="s">
        <v>2272</v>
      </c>
      <c r="J1021" s="238">
        <v>8038.5069999999996</v>
      </c>
      <c r="K1021" s="238">
        <v>8015.3869999999997</v>
      </c>
      <c r="L1021" s="238">
        <v>7386.0640000000003</v>
      </c>
      <c r="M1021" s="238">
        <v>6951.9369999999999</v>
      </c>
      <c r="N1021" s="238">
        <v>7386.643</v>
      </c>
      <c r="O1021" s="238">
        <v>7832.0159999999996</v>
      </c>
      <c r="P1021" s="238">
        <v>8350.0640000000003</v>
      </c>
      <c r="Q1021" s="238">
        <v>9719.0419999999995</v>
      </c>
      <c r="R1021" s="238">
        <v>10935.291999999999</v>
      </c>
      <c r="S1021" s="236">
        <v>11170.1</v>
      </c>
      <c r="T1021" s="237">
        <v>11077.6</v>
      </c>
      <c r="U1021" s="237">
        <v>11309.2</v>
      </c>
      <c r="V1021" s="237">
        <v>11631.9</v>
      </c>
      <c r="W1021" s="237">
        <v>11860</v>
      </c>
      <c r="X1021" s="237">
        <v>11946.2</v>
      </c>
      <c r="Y1021" s="238" t="s">
        <v>2273</v>
      </c>
      <c r="Z1021" s="238" t="s">
        <v>2273</v>
      </c>
      <c r="AA1021" s="238" t="s">
        <v>2273</v>
      </c>
      <c r="AB1021" s="238" t="s">
        <v>2273</v>
      </c>
      <c r="AC1021" s="238" t="s">
        <v>2273</v>
      </c>
      <c r="AD1021" s="238" t="s">
        <v>2273</v>
      </c>
      <c r="AE1021" s="238" t="s">
        <v>2273</v>
      </c>
      <c r="AF1021" s="238" t="s">
        <v>2273</v>
      </c>
      <c r="AG1021" s="238" t="s">
        <v>2273</v>
      </c>
      <c r="AH1021" s="238" t="s">
        <v>2273</v>
      </c>
      <c r="AI1021" s="238" t="s">
        <v>2273</v>
      </c>
      <c r="AJ1021" s="238" t="s">
        <v>2273</v>
      </c>
      <c r="AK1021" s="238" t="s">
        <v>2273</v>
      </c>
      <c r="AL1021" s="238" t="s">
        <v>2273</v>
      </c>
      <c r="AM1021" s="238" t="s">
        <v>2273</v>
      </c>
      <c r="AN1021" s="238" t="s">
        <v>2273</v>
      </c>
      <c r="AO1021" s="238" t="s">
        <v>2273</v>
      </c>
      <c r="AP1021" s="238" t="s">
        <v>2273</v>
      </c>
      <c r="AQ1021" s="238" t="s">
        <v>2273</v>
      </c>
      <c r="AR1021" s="238" t="s">
        <v>2273</v>
      </c>
      <c r="AS1021" s="238" t="s">
        <v>2273</v>
      </c>
      <c r="AT1021" s="238" t="s">
        <v>2273</v>
      </c>
      <c r="AU1021" s="238" t="s">
        <v>2273</v>
      </c>
    </row>
    <row r="1022" spans="2:47" ht="168" hidden="1">
      <c r="B1022" s="239" t="s">
        <v>5422</v>
      </c>
      <c r="C1022" s="240" t="s">
        <v>5423</v>
      </c>
      <c r="D1022" s="240" t="s">
        <v>2268</v>
      </c>
      <c r="E1022" s="240" t="s">
        <v>2268</v>
      </c>
      <c r="F1022" s="240" t="s">
        <v>2965</v>
      </c>
      <c r="G1022" s="240" t="s">
        <v>5424</v>
      </c>
      <c r="H1022" s="240" t="s">
        <v>2268</v>
      </c>
      <c r="I1022" s="240" t="s">
        <v>2272</v>
      </c>
      <c r="J1022" s="242">
        <v>53.634</v>
      </c>
      <c r="K1022" s="242">
        <v>53.768000000000001</v>
      </c>
      <c r="L1022" s="242">
        <v>56.567</v>
      </c>
      <c r="M1022" s="242">
        <v>56.317</v>
      </c>
      <c r="N1022" s="242">
        <v>54.383000000000003</v>
      </c>
      <c r="O1022" s="242">
        <v>52.91</v>
      </c>
      <c r="P1022" s="242">
        <v>61.613</v>
      </c>
      <c r="Q1022" s="242">
        <v>78.046000000000006</v>
      </c>
      <c r="R1022" s="242">
        <v>69.149000000000001</v>
      </c>
      <c r="S1022" s="241">
        <v>71.2</v>
      </c>
      <c r="T1022" s="237">
        <v>72.7</v>
      </c>
      <c r="U1022" s="237">
        <v>66.2</v>
      </c>
      <c r="V1022" s="237">
        <v>61.4</v>
      </c>
      <c r="W1022" s="237">
        <v>58.1</v>
      </c>
      <c r="X1022" s="237">
        <v>56.1</v>
      </c>
      <c r="Y1022" s="242" t="s">
        <v>2273</v>
      </c>
      <c r="Z1022" s="242" t="s">
        <v>2273</v>
      </c>
      <c r="AA1022" s="242" t="s">
        <v>2273</v>
      </c>
      <c r="AB1022" s="242" t="s">
        <v>2273</v>
      </c>
      <c r="AC1022" s="242" t="s">
        <v>2273</v>
      </c>
      <c r="AD1022" s="242" t="s">
        <v>2273</v>
      </c>
      <c r="AE1022" s="242" t="s">
        <v>2273</v>
      </c>
      <c r="AF1022" s="242" t="s">
        <v>2273</v>
      </c>
      <c r="AG1022" s="242" t="s">
        <v>2273</v>
      </c>
      <c r="AH1022" s="242" t="s">
        <v>2273</v>
      </c>
      <c r="AI1022" s="242" t="s">
        <v>2273</v>
      </c>
      <c r="AJ1022" s="242" t="s">
        <v>2273</v>
      </c>
      <c r="AK1022" s="242" t="s">
        <v>2273</v>
      </c>
      <c r="AL1022" s="242" t="s">
        <v>2273</v>
      </c>
      <c r="AM1022" s="242" t="s">
        <v>2273</v>
      </c>
      <c r="AN1022" s="242" t="s">
        <v>2273</v>
      </c>
      <c r="AO1022" s="242" t="s">
        <v>2273</v>
      </c>
      <c r="AP1022" s="242" t="s">
        <v>2273</v>
      </c>
      <c r="AQ1022" s="242" t="s">
        <v>2273</v>
      </c>
      <c r="AR1022" s="242" t="s">
        <v>2273</v>
      </c>
      <c r="AS1022" s="242" t="s">
        <v>2273</v>
      </c>
      <c r="AT1022" s="242" t="s">
        <v>2273</v>
      </c>
      <c r="AU1022" s="242" t="s">
        <v>2273</v>
      </c>
    </row>
    <row r="1023" spans="2:47" ht="168" hidden="1">
      <c r="B1023" s="234" t="s">
        <v>5425</v>
      </c>
      <c r="C1023" s="235" t="s">
        <v>5426</v>
      </c>
      <c r="D1023" s="235" t="s">
        <v>2268</v>
      </c>
      <c r="E1023" s="235" t="s">
        <v>2268</v>
      </c>
      <c r="F1023" s="235" t="s">
        <v>2965</v>
      </c>
      <c r="G1023" s="235" t="s">
        <v>5427</v>
      </c>
      <c r="H1023" s="235" t="s">
        <v>2520</v>
      </c>
      <c r="I1023" s="235" t="s">
        <v>2272</v>
      </c>
      <c r="J1023" s="238">
        <v>29.382000000000001</v>
      </c>
      <c r="K1023" s="238">
        <v>27.297999999999998</v>
      </c>
      <c r="L1023" s="238">
        <v>25.692</v>
      </c>
      <c r="M1023" s="238">
        <v>23.785</v>
      </c>
      <c r="N1023" s="238">
        <v>23.443000000000001</v>
      </c>
      <c r="O1023" s="238">
        <v>23.457999999999998</v>
      </c>
      <c r="P1023" s="238">
        <v>26.193000000000001</v>
      </c>
      <c r="Q1023" s="238">
        <v>30.643999999999998</v>
      </c>
      <c r="R1023" s="238">
        <v>31.297000000000001</v>
      </c>
      <c r="S1023" s="236">
        <v>34.5</v>
      </c>
      <c r="T1023" s="237">
        <v>32</v>
      </c>
      <c r="U1023" s="237">
        <v>30.4</v>
      </c>
      <c r="V1023" s="237">
        <v>29</v>
      </c>
      <c r="W1023" s="237">
        <v>28.2</v>
      </c>
      <c r="X1023" s="237">
        <v>27.6</v>
      </c>
      <c r="Y1023" s="238" t="s">
        <v>2273</v>
      </c>
      <c r="Z1023" s="238" t="s">
        <v>2273</v>
      </c>
      <c r="AA1023" s="238" t="s">
        <v>2273</v>
      </c>
      <c r="AB1023" s="238" t="s">
        <v>2273</v>
      </c>
      <c r="AC1023" s="238" t="s">
        <v>2273</v>
      </c>
      <c r="AD1023" s="238" t="s">
        <v>2273</v>
      </c>
      <c r="AE1023" s="238" t="s">
        <v>2273</v>
      </c>
      <c r="AF1023" s="238" t="s">
        <v>2273</v>
      </c>
      <c r="AG1023" s="238" t="s">
        <v>2273</v>
      </c>
      <c r="AH1023" s="238" t="s">
        <v>2273</v>
      </c>
      <c r="AI1023" s="238" t="s">
        <v>2273</v>
      </c>
      <c r="AJ1023" s="238" t="s">
        <v>2273</v>
      </c>
      <c r="AK1023" s="238" t="s">
        <v>2273</v>
      </c>
      <c r="AL1023" s="238" t="s">
        <v>2273</v>
      </c>
      <c r="AM1023" s="238" t="s">
        <v>2273</v>
      </c>
      <c r="AN1023" s="238" t="s">
        <v>2273</v>
      </c>
      <c r="AO1023" s="238" t="s">
        <v>2273</v>
      </c>
      <c r="AP1023" s="238" t="s">
        <v>2273</v>
      </c>
      <c r="AQ1023" s="238" t="s">
        <v>2273</v>
      </c>
      <c r="AR1023" s="238" t="s">
        <v>2273</v>
      </c>
      <c r="AS1023" s="238" t="s">
        <v>2273</v>
      </c>
      <c r="AT1023" s="238" t="s">
        <v>2273</v>
      </c>
      <c r="AU1023" s="238" t="s">
        <v>2273</v>
      </c>
    </row>
    <row r="1024" spans="2:47" ht="304.5" hidden="1">
      <c r="B1024" s="239" t="s">
        <v>5428</v>
      </c>
      <c r="C1024" s="240" t="s">
        <v>5429</v>
      </c>
      <c r="D1024" s="240" t="s">
        <v>2483</v>
      </c>
      <c r="E1024" s="240" t="s">
        <v>2458</v>
      </c>
      <c r="F1024" s="240" t="s">
        <v>2606</v>
      </c>
      <c r="G1024" s="240" t="s">
        <v>5430</v>
      </c>
      <c r="H1024" s="240" t="s">
        <v>2608</v>
      </c>
      <c r="I1024" s="240" t="s">
        <v>2272</v>
      </c>
      <c r="J1024" s="242">
        <v>2248154.9</v>
      </c>
      <c r="K1024" s="242">
        <v>2329543.6</v>
      </c>
      <c r="L1024" s="242">
        <v>2369950</v>
      </c>
      <c r="M1024" s="242">
        <v>2448007.2999999998</v>
      </c>
      <c r="N1024" s="242">
        <v>2933385.6</v>
      </c>
      <c r="O1024" s="242">
        <v>3002268.5</v>
      </c>
      <c r="P1024" s="242">
        <v>3160217.7</v>
      </c>
      <c r="Q1024" s="242">
        <v>3764718.8</v>
      </c>
      <c r="R1024" s="241">
        <v>3786687</v>
      </c>
      <c r="S1024" s="241">
        <v>3409213</v>
      </c>
      <c r="T1024" s="237">
        <v>3894241</v>
      </c>
      <c r="U1024" s="237">
        <v>4215830</v>
      </c>
      <c r="V1024" s="237">
        <v>4613152</v>
      </c>
      <c r="W1024" s="237">
        <v>4796467</v>
      </c>
      <c r="X1024" s="237">
        <v>4940371</v>
      </c>
      <c r="Y1024" s="242" t="s">
        <v>2273</v>
      </c>
      <c r="Z1024" s="242" t="s">
        <v>2273</v>
      </c>
      <c r="AA1024" s="242" t="s">
        <v>2273</v>
      </c>
      <c r="AB1024" s="242" t="s">
        <v>2273</v>
      </c>
      <c r="AC1024" s="242" t="s">
        <v>2273</v>
      </c>
      <c r="AD1024" s="242" t="s">
        <v>2273</v>
      </c>
      <c r="AE1024" s="242" t="s">
        <v>2273</v>
      </c>
      <c r="AF1024" s="242" t="s">
        <v>2273</v>
      </c>
      <c r="AG1024" s="242" t="s">
        <v>2273</v>
      </c>
      <c r="AH1024" s="242" t="s">
        <v>2273</v>
      </c>
      <c r="AI1024" s="242" t="s">
        <v>2273</v>
      </c>
      <c r="AJ1024" s="242" t="s">
        <v>2273</v>
      </c>
      <c r="AK1024" s="242" t="s">
        <v>2273</v>
      </c>
      <c r="AL1024" s="242" t="s">
        <v>2273</v>
      </c>
      <c r="AM1024" s="242" t="s">
        <v>2273</v>
      </c>
      <c r="AN1024" s="242" t="s">
        <v>2273</v>
      </c>
      <c r="AO1024" s="242" t="s">
        <v>2273</v>
      </c>
      <c r="AP1024" s="242" t="s">
        <v>2273</v>
      </c>
      <c r="AQ1024" s="242" t="s">
        <v>2273</v>
      </c>
      <c r="AR1024" s="242" t="s">
        <v>2273</v>
      </c>
      <c r="AS1024" s="242" t="s">
        <v>2273</v>
      </c>
      <c r="AT1024" s="242" t="s">
        <v>2273</v>
      </c>
      <c r="AU1024" s="242" t="s">
        <v>2273</v>
      </c>
    </row>
    <row r="1025" spans="2:47" ht="304.5" hidden="1">
      <c r="B1025" s="234" t="s">
        <v>5431</v>
      </c>
      <c r="C1025" s="235" t="s">
        <v>5432</v>
      </c>
      <c r="D1025" s="235" t="s">
        <v>2483</v>
      </c>
      <c r="E1025" s="235" t="s">
        <v>2458</v>
      </c>
      <c r="F1025" s="235" t="s">
        <v>2606</v>
      </c>
      <c r="G1025" s="235" t="s">
        <v>5433</v>
      </c>
      <c r="H1025" s="235" t="s">
        <v>2608</v>
      </c>
      <c r="I1025" s="235" t="s">
        <v>2272</v>
      </c>
      <c r="J1025" s="238">
        <v>2075073.9</v>
      </c>
      <c r="K1025" s="238">
        <v>2054568.4</v>
      </c>
      <c r="L1025" s="238">
        <v>2111230</v>
      </c>
      <c r="M1025" s="238">
        <v>2142259.2000000002</v>
      </c>
      <c r="N1025" s="238">
        <v>2758359</v>
      </c>
      <c r="O1025" s="238">
        <v>2571792.7000000002</v>
      </c>
      <c r="P1025" s="238">
        <v>2782112.5</v>
      </c>
      <c r="Q1025" s="238">
        <v>3584011.9</v>
      </c>
      <c r="R1025" s="236">
        <v>3619298</v>
      </c>
      <c r="S1025" s="236">
        <v>3504271</v>
      </c>
      <c r="T1025" s="237">
        <v>3846860</v>
      </c>
      <c r="U1025" s="237">
        <v>4126798</v>
      </c>
      <c r="V1025" s="237">
        <v>4442386</v>
      </c>
      <c r="W1025" s="237">
        <v>4645543</v>
      </c>
      <c r="X1025" s="237">
        <v>4834446</v>
      </c>
      <c r="Y1025" s="238" t="s">
        <v>2273</v>
      </c>
      <c r="Z1025" s="238" t="s">
        <v>2273</v>
      </c>
      <c r="AA1025" s="238" t="s">
        <v>2273</v>
      </c>
      <c r="AB1025" s="238" t="s">
        <v>2273</v>
      </c>
      <c r="AC1025" s="238" t="s">
        <v>2273</v>
      </c>
      <c r="AD1025" s="238" t="s">
        <v>2273</v>
      </c>
      <c r="AE1025" s="238" t="s">
        <v>2273</v>
      </c>
      <c r="AF1025" s="238" t="s">
        <v>2273</v>
      </c>
      <c r="AG1025" s="238" t="s">
        <v>2273</v>
      </c>
      <c r="AH1025" s="238" t="s">
        <v>2273</v>
      </c>
      <c r="AI1025" s="238" t="s">
        <v>2273</v>
      </c>
      <c r="AJ1025" s="238" t="s">
        <v>2273</v>
      </c>
      <c r="AK1025" s="238" t="s">
        <v>2273</v>
      </c>
      <c r="AL1025" s="238" t="s">
        <v>2273</v>
      </c>
      <c r="AM1025" s="238" t="s">
        <v>2273</v>
      </c>
      <c r="AN1025" s="238" t="s">
        <v>2273</v>
      </c>
      <c r="AO1025" s="238" t="s">
        <v>2273</v>
      </c>
      <c r="AP1025" s="238" t="s">
        <v>2273</v>
      </c>
      <c r="AQ1025" s="238" t="s">
        <v>2273</v>
      </c>
      <c r="AR1025" s="238" t="s">
        <v>2273</v>
      </c>
      <c r="AS1025" s="238" t="s">
        <v>2273</v>
      </c>
      <c r="AT1025" s="238" t="s">
        <v>2273</v>
      </c>
      <c r="AU1025" s="238" t="s">
        <v>2273</v>
      </c>
    </row>
    <row r="1026" spans="2:47" ht="304.5" hidden="1">
      <c r="B1026" s="239" t="s">
        <v>5434</v>
      </c>
      <c r="C1026" s="240" t="s">
        <v>5435</v>
      </c>
      <c r="D1026" s="240" t="s">
        <v>2483</v>
      </c>
      <c r="E1026" s="240" t="s">
        <v>2458</v>
      </c>
      <c r="F1026" s="240" t="s">
        <v>2606</v>
      </c>
      <c r="G1026" s="240" t="s">
        <v>5436</v>
      </c>
      <c r="H1026" s="240" t="s">
        <v>2608</v>
      </c>
      <c r="I1026" s="240" t="s">
        <v>2272</v>
      </c>
      <c r="J1026" s="242">
        <v>2062143.8</v>
      </c>
      <c r="K1026" s="242">
        <v>2117714.9</v>
      </c>
      <c r="L1026" s="242">
        <v>2173112.9</v>
      </c>
      <c r="M1026" s="242">
        <v>2274352.2000000002</v>
      </c>
      <c r="N1026" s="242">
        <v>2730782.9</v>
      </c>
      <c r="O1026" s="242">
        <v>2794304.4</v>
      </c>
      <c r="P1026" s="242">
        <v>2860278.6</v>
      </c>
      <c r="Q1026" s="242">
        <v>3358988.1</v>
      </c>
      <c r="R1026" s="241">
        <v>3354667</v>
      </c>
      <c r="S1026" s="241">
        <v>3126813</v>
      </c>
      <c r="T1026" s="237">
        <v>3597606</v>
      </c>
      <c r="U1026" s="237">
        <v>3873285</v>
      </c>
      <c r="V1026" s="237">
        <v>4241973</v>
      </c>
      <c r="W1026" s="237">
        <v>4421828</v>
      </c>
      <c r="X1026" s="237">
        <v>4562430</v>
      </c>
      <c r="Y1026" s="242" t="s">
        <v>2273</v>
      </c>
      <c r="Z1026" s="242" t="s">
        <v>2273</v>
      </c>
      <c r="AA1026" s="242" t="s">
        <v>2273</v>
      </c>
      <c r="AB1026" s="242" t="s">
        <v>2273</v>
      </c>
      <c r="AC1026" s="242" t="s">
        <v>2273</v>
      </c>
      <c r="AD1026" s="242" t="s">
        <v>2273</v>
      </c>
      <c r="AE1026" s="242" t="s">
        <v>2273</v>
      </c>
      <c r="AF1026" s="242" t="s">
        <v>2273</v>
      </c>
      <c r="AG1026" s="242" t="s">
        <v>2273</v>
      </c>
      <c r="AH1026" s="242" t="s">
        <v>2273</v>
      </c>
      <c r="AI1026" s="242" t="s">
        <v>2273</v>
      </c>
      <c r="AJ1026" s="242" t="s">
        <v>2273</v>
      </c>
      <c r="AK1026" s="242" t="s">
        <v>2273</v>
      </c>
      <c r="AL1026" s="242" t="s">
        <v>2273</v>
      </c>
      <c r="AM1026" s="242" t="s">
        <v>2273</v>
      </c>
      <c r="AN1026" s="242" t="s">
        <v>2273</v>
      </c>
      <c r="AO1026" s="242" t="s">
        <v>2273</v>
      </c>
      <c r="AP1026" s="242" t="s">
        <v>2273</v>
      </c>
      <c r="AQ1026" s="242" t="s">
        <v>2273</v>
      </c>
      <c r="AR1026" s="242" t="s">
        <v>2273</v>
      </c>
      <c r="AS1026" s="242" t="s">
        <v>2273</v>
      </c>
      <c r="AT1026" s="242" t="s">
        <v>2273</v>
      </c>
      <c r="AU1026" s="242" t="s">
        <v>2273</v>
      </c>
    </row>
    <row r="1027" spans="2:47" ht="304.5" hidden="1">
      <c r="B1027" s="234" t="s">
        <v>5437</v>
      </c>
      <c r="C1027" s="235" t="s">
        <v>5438</v>
      </c>
      <c r="D1027" s="235" t="s">
        <v>2483</v>
      </c>
      <c r="E1027" s="235" t="s">
        <v>2458</v>
      </c>
      <c r="F1027" s="235" t="s">
        <v>2606</v>
      </c>
      <c r="G1027" s="235" t="s">
        <v>5439</v>
      </c>
      <c r="H1027" s="235" t="s">
        <v>2608</v>
      </c>
      <c r="I1027" s="235" t="s">
        <v>2272</v>
      </c>
      <c r="J1027" s="238">
        <v>2052366.4</v>
      </c>
      <c r="K1027" s="238">
        <v>2131043.5</v>
      </c>
      <c r="L1027" s="238">
        <v>2111833.9</v>
      </c>
      <c r="M1027" s="238">
        <v>2140466</v>
      </c>
      <c r="N1027" s="238">
        <v>2445659.7999999998</v>
      </c>
      <c r="O1027" s="238">
        <v>2517041.2999999998</v>
      </c>
      <c r="P1027" s="238">
        <v>2548814.7000000002</v>
      </c>
      <c r="Q1027" s="238">
        <v>2822036.4</v>
      </c>
      <c r="R1027" s="236">
        <v>3993119</v>
      </c>
      <c r="S1027" s="236">
        <v>3413833</v>
      </c>
      <c r="T1027" s="237">
        <v>4032055</v>
      </c>
      <c r="U1027" s="237">
        <v>4379338</v>
      </c>
      <c r="V1027" s="237">
        <v>4847150</v>
      </c>
      <c r="W1027" s="237">
        <v>5003057</v>
      </c>
      <c r="X1027" s="237">
        <v>5095915</v>
      </c>
      <c r="Y1027" s="238" t="s">
        <v>2273</v>
      </c>
      <c r="Z1027" s="238" t="s">
        <v>2273</v>
      </c>
      <c r="AA1027" s="238" t="s">
        <v>2273</v>
      </c>
      <c r="AB1027" s="238" t="s">
        <v>2273</v>
      </c>
      <c r="AC1027" s="238" t="s">
        <v>2273</v>
      </c>
      <c r="AD1027" s="238" t="s">
        <v>2273</v>
      </c>
      <c r="AE1027" s="238" t="s">
        <v>2273</v>
      </c>
      <c r="AF1027" s="238" t="s">
        <v>2273</v>
      </c>
      <c r="AG1027" s="238" t="s">
        <v>2273</v>
      </c>
      <c r="AH1027" s="238" t="s">
        <v>2273</v>
      </c>
      <c r="AI1027" s="238" t="s">
        <v>2273</v>
      </c>
      <c r="AJ1027" s="238" t="s">
        <v>2273</v>
      </c>
      <c r="AK1027" s="238" t="s">
        <v>2273</v>
      </c>
      <c r="AL1027" s="238" t="s">
        <v>2273</v>
      </c>
      <c r="AM1027" s="238" t="s">
        <v>2273</v>
      </c>
      <c r="AN1027" s="238" t="s">
        <v>2273</v>
      </c>
      <c r="AO1027" s="238" t="s">
        <v>2273</v>
      </c>
      <c r="AP1027" s="238" t="s">
        <v>2273</v>
      </c>
      <c r="AQ1027" s="238" t="s">
        <v>2273</v>
      </c>
      <c r="AR1027" s="238" t="s">
        <v>2273</v>
      </c>
      <c r="AS1027" s="238" t="s">
        <v>2273</v>
      </c>
      <c r="AT1027" s="238" t="s">
        <v>2273</v>
      </c>
      <c r="AU1027" s="238" t="s">
        <v>2273</v>
      </c>
    </row>
    <row r="1028" spans="2:47" ht="304.5" hidden="1">
      <c r="B1028" s="239" t="s">
        <v>5440</v>
      </c>
      <c r="C1028" s="240" t="s">
        <v>5441</v>
      </c>
      <c r="D1028" s="240" t="s">
        <v>2483</v>
      </c>
      <c r="E1028" s="240" t="s">
        <v>2458</v>
      </c>
      <c r="F1028" s="240" t="s">
        <v>2606</v>
      </c>
      <c r="G1028" s="240" t="s">
        <v>5442</v>
      </c>
      <c r="H1028" s="240" t="s">
        <v>2608</v>
      </c>
      <c r="I1028" s="240" t="s">
        <v>2272</v>
      </c>
      <c r="J1028" s="242">
        <v>1655253.8</v>
      </c>
      <c r="K1028" s="242">
        <v>1735739.1</v>
      </c>
      <c r="L1028" s="242">
        <v>1765176.2</v>
      </c>
      <c r="M1028" s="242">
        <v>1803949.3</v>
      </c>
      <c r="N1028" s="242">
        <v>2107830.6</v>
      </c>
      <c r="O1028" s="242">
        <v>2154851.2999999998</v>
      </c>
      <c r="P1028" s="242">
        <v>2237805.1</v>
      </c>
      <c r="Q1028" s="242">
        <v>2554916.7000000002</v>
      </c>
      <c r="R1028" s="241">
        <v>2560503</v>
      </c>
      <c r="S1028" s="241">
        <v>2384065</v>
      </c>
      <c r="T1028" s="237">
        <v>2733827</v>
      </c>
      <c r="U1028" s="237">
        <v>2939771</v>
      </c>
      <c r="V1028" s="237">
        <v>3205408</v>
      </c>
      <c r="W1028" s="237">
        <v>3332483</v>
      </c>
      <c r="X1028" s="237">
        <v>3429219</v>
      </c>
      <c r="Y1028" s="242" t="s">
        <v>2273</v>
      </c>
      <c r="Z1028" s="242" t="s">
        <v>2273</v>
      </c>
      <c r="AA1028" s="242" t="s">
        <v>2273</v>
      </c>
      <c r="AB1028" s="242" t="s">
        <v>2273</v>
      </c>
      <c r="AC1028" s="242" t="s">
        <v>2273</v>
      </c>
      <c r="AD1028" s="242" t="s">
        <v>2273</v>
      </c>
      <c r="AE1028" s="242" t="s">
        <v>2273</v>
      </c>
      <c r="AF1028" s="242" t="s">
        <v>2273</v>
      </c>
      <c r="AG1028" s="242" t="s">
        <v>2273</v>
      </c>
      <c r="AH1028" s="242" t="s">
        <v>2273</v>
      </c>
      <c r="AI1028" s="242" t="s">
        <v>2273</v>
      </c>
      <c r="AJ1028" s="242" t="s">
        <v>2273</v>
      </c>
      <c r="AK1028" s="242" t="s">
        <v>2273</v>
      </c>
      <c r="AL1028" s="242" t="s">
        <v>2273</v>
      </c>
      <c r="AM1028" s="242" t="s">
        <v>2273</v>
      </c>
      <c r="AN1028" s="242" t="s">
        <v>2273</v>
      </c>
      <c r="AO1028" s="242" t="s">
        <v>2273</v>
      </c>
      <c r="AP1028" s="242" t="s">
        <v>2273</v>
      </c>
      <c r="AQ1028" s="242" t="s">
        <v>2273</v>
      </c>
      <c r="AR1028" s="242" t="s">
        <v>2273</v>
      </c>
      <c r="AS1028" s="242" t="s">
        <v>2273</v>
      </c>
      <c r="AT1028" s="242" t="s">
        <v>2273</v>
      </c>
      <c r="AU1028" s="242" t="s">
        <v>2273</v>
      </c>
    </row>
    <row r="1029" spans="2:47" ht="304.5" hidden="1">
      <c r="B1029" s="234" t="s">
        <v>5443</v>
      </c>
      <c r="C1029" s="235" t="s">
        <v>5444</v>
      </c>
      <c r="D1029" s="235" t="s">
        <v>2483</v>
      </c>
      <c r="E1029" s="235" t="s">
        <v>2458</v>
      </c>
      <c r="F1029" s="235" t="s">
        <v>2606</v>
      </c>
      <c r="G1029" s="235" t="s">
        <v>5445</v>
      </c>
      <c r="H1029" s="235" t="s">
        <v>2608</v>
      </c>
      <c r="I1029" s="235" t="s">
        <v>2272</v>
      </c>
      <c r="J1029" s="238">
        <v>10965459.4</v>
      </c>
      <c r="K1029" s="238">
        <v>11312109.1</v>
      </c>
      <c r="L1029" s="238">
        <v>11509497.5</v>
      </c>
      <c r="M1029" s="238">
        <v>11844596.300000001</v>
      </c>
      <c r="N1029" s="238">
        <v>14222053.1</v>
      </c>
      <c r="O1029" s="238">
        <v>14266345.300000001</v>
      </c>
      <c r="P1029" s="238">
        <v>14867063.1</v>
      </c>
      <c r="Q1029" s="238">
        <v>17590733.199999999</v>
      </c>
      <c r="R1029" s="236">
        <v>17314274</v>
      </c>
      <c r="S1029" s="236">
        <v>15838195</v>
      </c>
      <c r="T1029" s="237">
        <v>18104589</v>
      </c>
      <c r="U1029" s="237">
        <v>19535022</v>
      </c>
      <c r="V1029" s="237">
        <v>21350069</v>
      </c>
      <c r="W1029" s="237">
        <v>22199378</v>
      </c>
      <c r="X1029" s="237">
        <v>22862381</v>
      </c>
      <c r="Y1029" s="238" t="s">
        <v>2273</v>
      </c>
      <c r="Z1029" s="238" t="s">
        <v>2273</v>
      </c>
      <c r="AA1029" s="238" t="s">
        <v>2273</v>
      </c>
      <c r="AB1029" s="238" t="s">
        <v>2273</v>
      </c>
      <c r="AC1029" s="238" t="s">
        <v>2273</v>
      </c>
      <c r="AD1029" s="238" t="s">
        <v>2273</v>
      </c>
      <c r="AE1029" s="238" t="s">
        <v>2273</v>
      </c>
      <c r="AF1029" s="238" t="s">
        <v>2273</v>
      </c>
      <c r="AG1029" s="238" t="s">
        <v>2273</v>
      </c>
      <c r="AH1029" s="238" t="s">
        <v>2273</v>
      </c>
      <c r="AI1029" s="238" t="s">
        <v>2273</v>
      </c>
      <c r="AJ1029" s="238" t="s">
        <v>2273</v>
      </c>
      <c r="AK1029" s="238" t="s">
        <v>2273</v>
      </c>
      <c r="AL1029" s="238" t="s">
        <v>2273</v>
      </c>
      <c r="AM1029" s="238" t="s">
        <v>2273</v>
      </c>
      <c r="AN1029" s="238" t="s">
        <v>2273</v>
      </c>
      <c r="AO1029" s="238" t="s">
        <v>2273</v>
      </c>
      <c r="AP1029" s="238" t="s">
        <v>2273</v>
      </c>
      <c r="AQ1029" s="238" t="s">
        <v>2273</v>
      </c>
      <c r="AR1029" s="238" t="s">
        <v>2273</v>
      </c>
      <c r="AS1029" s="238" t="s">
        <v>2273</v>
      </c>
      <c r="AT1029" s="238" t="s">
        <v>2273</v>
      </c>
      <c r="AU1029" s="238" t="s">
        <v>2273</v>
      </c>
    </row>
    <row r="1030" spans="2:47" ht="304.5" hidden="1">
      <c r="B1030" s="239" t="s">
        <v>5446</v>
      </c>
      <c r="C1030" s="240" t="s">
        <v>5447</v>
      </c>
      <c r="D1030" s="240" t="s">
        <v>2483</v>
      </c>
      <c r="E1030" s="240" t="s">
        <v>2458</v>
      </c>
      <c r="F1030" s="240" t="s">
        <v>2606</v>
      </c>
      <c r="G1030" s="240" t="s">
        <v>5448</v>
      </c>
      <c r="H1030" s="240" t="s">
        <v>2608</v>
      </c>
      <c r="I1030" s="240" t="s">
        <v>2272</v>
      </c>
      <c r="J1030" s="242">
        <v>2274550.7000000002</v>
      </c>
      <c r="K1030" s="242">
        <v>2353577.4</v>
      </c>
      <c r="L1030" s="242">
        <v>2386746.2999999998</v>
      </c>
      <c r="M1030" s="242">
        <v>2467539.4</v>
      </c>
      <c r="N1030" s="242">
        <v>2957122.7</v>
      </c>
      <c r="O1030" s="242">
        <v>3027872.3</v>
      </c>
      <c r="P1030" s="242">
        <v>3188129.6</v>
      </c>
      <c r="Q1030" s="242">
        <v>3797685.3</v>
      </c>
      <c r="R1030" s="241">
        <v>3785116</v>
      </c>
      <c r="S1030" s="241">
        <v>3517152</v>
      </c>
      <c r="T1030" s="237">
        <v>4049962</v>
      </c>
      <c r="U1030" s="237">
        <v>4362553</v>
      </c>
      <c r="V1030" s="237">
        <v>4777085</v>
      </c>
      <c r="W1030" s="237">
        <v>4979948</v>
      </c>
      <c r="X1030" s="237">
        <v>5137802</v>
      </c>
      <c r="Y1030" s="242" t="s">
        <v>2273</v>
      </c>
      <c r="Z1030" s="242" t="s">
        <v>2273</v>
      </c>
      <c r="AA1030" s="242" t="s">
        <v>2273</v>
      </c>
      <c r="AB1030" s="242" t="s">
        <v>2273</v>
      </c>
      <c r="AC1030" s="242" t="s">
        <v>2273</v>
      </c>
      <c r="AD1030" s="242" t="s">
        <v>2273</v>
      </c>
      <c r="AE1030" s="242" t="s">
        <v>2273</v>
      </c>
      <c r="AF1030" s="242" t="s">
        <v>2273</v>
      </c>
      <c r="AG1030" s="242" t="s">
        <v>2273</v>
      </c>
      <c r="AH1030" s="242" t="s">
        <v>2273</v>
      </c>
      <c r="AI1030" s="242" t="s">
        <v>2273</v>
      </c>
      <c r="AJ1030" s="242" t="s">
        <v>2273</v>
      </c>
      <c r="AK1030" s="242" t="s">
        <v>2273</v>
      </c>
      <c r="AL1030" s="242" t="s">
        <v>2273</v>
      </c>
      <c r="AM1030" s="242" t="s">
        <v>2273</v>
      </c>
      <c r="AN1030" s="242" t="s">
        <v>2273</v>
      </c>
      <c r="AO1030" s="242" t="s">
        <v>2273</v>
      </c>
      <c r="AP1030" s="242" t="s">
        <v>2273</v>
      </c>
      <c r="AQ1030" s="242" t="s">
        <v>2273</v>
      </c>
      <c r="AR1030" s="242" t="s">
        <v>2273</v>
      </c>
      <c r="AS1030" s="242" t="s">
        <v>2273</v>
      </c>
      <c r="AT1030" s="242" t="s">
        <v>2273</v>
      </c>
      <c r="AU1030" s="242" t="s">
        <v>2273</v>
      </c>
    </row>
    <row r="1031" spans="2:47" ht="304.5" hidden="1">
      <c r="B1031" s="234" t="s">
        <v>5449</v>
      </c>
      <c r="C1031" s="235" t="s">
        <v>5450</v>
      </c>
      <c r="D1031" s="235" t="s">
        <v>2483</v>
      </c>
      <c r="E1031" s="235" t="s">
        <v>2458</v>
      </c>
      <c r="F1031" s="235" t="s">
        <v>2606</v>
      </c>
      <c r="G1031" s="235" t="s">
        <v>5451</v>
      </c>
      <c r="H1031" s="235" t="s">
        <v>2608</v>
      </c>
      <c r="I1031" s="235" t="s">
        <v>2272</v>
      </c>
      <c r="J1031" s="238">
        <v>2339221.2999999998</v>
      </c>
      <c r="K1031" s="238">
        <v>2281321.2999999998</v>
      </c>
      <c r="L1031" s="238">
        <v>2300802.9</v>
      </c>
      <c r="M1031" s="238">
        <v>2349799.7000000002</v>
      </c>
      <c r="N1031" s="238">
        <v>3073586.7</v>
      </c>
      <c r="O1031" s="238">
        <v>2748425.7</v>
      </c>
      <c r="P1031" s="238">
        <v>2934920.2</v>
      </c>
      <c r="Q1031" s="238">
        <v>3815986.9</v>
      </c>
      <c r="R1031" s="236">
        <v>3811898</v>
      </c>
      <c r="S1031" s="236">
        <v>3267456</v>
      </c>
      <c r="T1031" s="237">
        <v>3710415</v>
      </c>
      <c r="U1031" s="237">
        <v>3979248</v>
      </c>
      <c r="V1031" s="237">
        <v>4337421</v>
      </c>
      <c r="W1031" s="237">
        <v>4528906</v>
      </c>
      <c r="X1031" s="237">
        <v>4675384</v>
      </c>
      <c r="Y1031" s="238" t="s">
        <v>2273</v>
      </c>
      <c r="Z1031" s="238" t="s">
        <v>2273</v>
      </c>
      <c r="AA1031" s="238" t="s">
        <v>2273</v>
      </c>
      <c r="AB1031" s="238" t="s">
        <v>2273</v>
      </c>
      <c r="AC1031" s="238" t="s">
        <v>2273</v>
      </c>
      <c r="AD1031" s="238" t="s">
        <v>2273</v>
      </c>
      <c r="AE1031" s="238" t="s">
        <v>2273</v>
      </c>
      <c r="AF1031" s="238" t="s">
        <v>2273</v>
      </c>
      <c r="AG1031" s="238" t="s">
        <v>2273</v>
      </c>
      <c r="AH1031" s="238" t="s">
        <v>2273</v>
      </c>
      <c r="AI1031" s="238" t="s">
        <v>2273</v>
      </c>
      <c r="AJ1031" s="238" t="s">
        <v>2273</v>
      </c>
      <c r="AK1031" s="238" t="s">
        <v>2273</v>
      </c>
      <c r="AL1031" s="238" t="s">
        <v>2273</v>
      </c>
      <c r="AM1031" s="238" t="s">
        <v>2273</v>
      </c>
      <c r="AN1031" s="238" t="s">
        <v>2273</v>
      </c>
      <c r="AO1031" s="238" t="s">
        <v>2273</v>
      </c>
      <c r="AP1031" s="238" t="s">
        <v>2273</v>
      </c>
      <c r="AQ1031" s="238" t="s">
        <v>2273</v>
      </c>
      <c r="AR1031" s="238" t="s">
        <v>2273</v>
      </c>
      <c r="AS1031" s="238" t="s">
        <v>2273</v>
      </c>
      <c r="AT1031" s="238" t="s">
        <v>2273</v>
      </c>
      <c r="AU1031" s="238" t="s">
        <v>2273</v>
      </c>
    </row>
    <row r="1032" spans="2:47" ht="304.5" hidden="1">
      <c r="B1032" s="239" t="s">
        <v>5452</v>
      </c>
      <c r="C1032" s="240" t="s">
        <v>5453</v>
      </c>
      <c r="D1032" s="240" t="s">
        <v>2483</v>
      </c>
      <c r="E1032" s="240" t="s">
        <v>2458</v>
      </c>
      <c r="F1032" s="240" t="s">
        <v>2606</v>
      </c>
      <c r="G1032" s="240" t="s">
        <v>5454</v>
      </c>
      <c r="H1032" s="240" t="s">
        <v>2608</v>
      </c>
      <c r="I1032" s="240" t="s">
        <v>2272</v>
      </c>
      <c r="J1032" s="242">
        <v>2022999.5</v>
      </c>
      <c r="K1032" s="242">
        <v>2073291</v>
      </c>
      <c r="L1032" s="242">
        <v>2111627.9</v>
      </c>
      <c r="M1032" s="242">
        <v>2213370.2000000002</v>
      </c>
      <c r="N1032" s="242">
        <v>2668284.2000000002</v>
      </c>
      <c r="O1032" s="242">
        <v>2735046.6</v>
      </c>
      <c r="P1032" s="242">
        <v>2808482.4</v>
      </c>
      <c r="Q1032" s="242">
        <v>3310736.9</v>
      </c>
      <c r="R1032" s="241">
        <v>3316379</v>
      </c>
      <c r="S1032" s="241">
        <v>2932363</v>
      </c>
      <c r="T1032" s="237">
        <v>3383104</v>
      </c>
      <c r="U1032" s="237">
        <v>3640728</v>
      </c>
      <c r="V1032" s="237">
        <v>3968347</v>
      </c>
      <c r="W1032" s="237">
        <v>4135948</v>
      </c>
      <c r="X1032" s="237">
        <v>4260659</v>
      </c>
      <c r="Y1032" s="242" t="s">
        <v>2273</v>
      </c>
      <c r="Z1032" s="242" t="s">
        <v>2273</v>
      </c>
      <c r="AA1032" s="242" t="s">
        <v>2273</v>
      </c>
      <c r="AB1032" s="242" t="s">
        <v>2273</v>
      </c>
      <c r="AC1032" s="242" t="s">
        <v>2273</v>
      </c>
      <c r="AD1032" s="242" t="s">
        <v>2273</v>
      </c>
      <c r="AE1032" s="242" t="s">
        <v>2273</v>
      </c>
      <c r="AF1032" s="242" t="s">
        <v>2273</v>
      </c>
      <c r="AG1032" s="242" t="s">
        <v>2273</v>
      </c>
      <c r="AH1032" s="242" t="s">
        <v>2273</v>
      </c>
      <c r="AI1032" s="242" t="s">
        <v>2273</v>
      </c>
      <c r="AJ1032" s="242" t="s">
        <v>2273</v>
      </c>
      <c r="AK1032" s="242" t="s">
        <v>2273</v>
      </c>
      <c r="AL1032" s="242" t="s">
        <v>2273</v>
      </c>
      <c r="AM1032" s="242" t="s">
        <v>2273</v>
      </c>
      <c r="AN1032" s="242" t="s">
        <v>2273</v>
      </c>
      <c r="AO1032" s="242" t="s">
        <v>2273</v>
      </c>
      <c r="AP1032" s="242" t="s">
        <v>2273</v>
      </c>
      <c r="AQ1032" s="242" t="s">
        <v>2273</v>
      </c>
      <c r="AR1032" s="242" t="s">
        <v>2273</v>
      </c>
      <c r="AS1032" s="242" t="s">
        <v>2273</v>
      </c>
      <c r="AT1032" s="242" t="s">
        <v>2273</v>
      </c>
      <c r="AU1032" s="242" t="s">
        <v>2273</v>
      </c>
    </row>
    <row r="1033" spans="2:47" ht="304.5" hidden="1">
      <c r="B1033" s="234" t="s">
        <v>5455</v>
      </c>
      <c r="C1033" s="235" t="s">
        <v>5456</v>
      </c>
      <c r="D1033" s="235" t="s">
        <v>2483</v>
      </c>
      <c r="E1033" s="235" t="s">
        <v>2458</v>
      </c>
      <c r="F1033" s="235" t="s">
        <v>2606</v>
      </c>
      <c r="G1033" s="235" t="s">
        <v>5457</v>
      </c>
      <c r="H1033" s="235" t="s">
        <v>2608</v>
      </c>
      <c r="I1033" s="235" t="s">
        <v>2272</v>
      </c>
      <c r="J1033" s="238">
        <v>1660417200</v>
      </c>
      <c r="K1033" s="238">
        <v>1683672200</v>
      </c>
      <c r="L1033" s="238">
        <v>1633145300</v>
      </c>
      <c r="M1033" s="238">
        <v>1626329700</v>
      </c>
      <c r="N1033" s="238">
        <v>1882275200</v>
      </c>
      <c r="O1033" s="238">
        <v>1910273100</v>
      </c>
      <c r="P1033" s="238">
        <v>1907068800</v>
      </c>
      <c r="Q1033" s="238">
        <v>2125781900</v>
      </c>
      <c r="R1033" s="236">
        <v>3615156000</v>
      </c>
      <c r="S1033" s="236">
        <v>3249608000</v>
      </c>
      <c r="T1033" s="237">
        <v>3724844000</v>
      </c>
      <c r="U1033" s="237">
        <v>4006298000</v>
      </c>
      <c r="V1033" s="237">
        <v>4377465000</v>
      </c>
      <c r="W1033" s="237">
        <v>4565325000</v>
      </c>
      <c r="X1033" s="237">
        <v>4709535000</v>
      </c>
      <c r="Y1033" s="238" t="s">
        <v>2273</v>
      </c>
      <c r="Z1033" s="238" t="s">
        <v>2273</v>
      </c>
      <c r="AA1033" s="238" t="s">
        <v>2273</v>
      </c>
      <c r="AB1033" s="238" t="s">
        <v>2273</v>
      </c>
      <c r="AC1033" s="238" t="s">
        <v>2273</v>
      </c>
      <c r="AD1033" s="238" t="s">
        <v>2273</v>
      </c>
      <c r="AE1033" s="238" t="s">
        <v>2273</v>
      </c>
      <c r="AF1033" s="238" t="s">
        <v>2273</v>
      </c>
      <c r="AG1033" s="238" t="s">
        <v>2273</v>
      </c>
      <c r="AH1033" s="238" t="s">
        <v>2273</v>
      </c>
      <c r="AI1033" s="238" t="s">
        <v>2273</v>
      </c>
      <c r="AJ1033" s="238" t="s">
        <v>2273</v>
      </c>
      <c r="AK1033" s="238" t="s">
        <v>2273</v>
      </c>
      <c r="AL1033" s="238" t="s">
        <v>2273</v>
      </c>
      <c r="AM1033" s="238" t="s">
        <v>2273</v>
      </c>
      <c r="AN1033" s="238" t="s">
        <v>2273</v>
      </c>
      <c r="AO1033" s="238" t="s">
        <v>2273</v>
      </c>
      <c r="AP1033" s="238" t="s">
        <v>2273</v>
      </c>
      <c r="AQ1033" s="238" t="s">
        <v>2273</v>
      </c>
      <c r="AR1033" s="238" t="s">
        <v>2273</v>
      </c>
      <c r="AS1033" s="238" t="s">
        <v>2273</v>
      </c>
      <c r="AT1033" s="238" t="s">
        <v>2273</v>
      </c>
      <c r="AU1033" s="238" t="s">
        <v>2273</v>
      </c>
    </row>
    <row r="1034" spans="2:47" ht="304.5" hidden="1">
      <c r="B1034" s="239" t="s">
        <v>5458</v>
      </c>
      <c r="C1034" s="240" t="s">
        <v>5459</v>
      </c>
      <c r="D1034" s="240" t="s">
        <v>2483</v>
      </c>
      <c r="E1034" s="240" t="s">
        <v>2458</v>
      </c>
      <c r="F1034" s="240" t="s">
        <v>2606</v>
      </c>
      <c r="G1034" s="240" t="s">
        <v>5460</v>
      </c>
      <c r="H1034" s="240" t="s">
        <v>2608</v>
      </c>
      <c r="I1034" s="240" t="s">
        <v>2272</v>
      </c>
      <c r="J1034" s="242">
        <v>1837920.9</v>
      </c>
      <c r="K1034" s="242">
        <v>1895155.1</v>
      </c>
      <c r="L1034" s="242">
        <v>1890863.9</v>
      </c>
      <c r="M1034" s="242">
        <v>1864769.8</v>
      </c>
      <c r="N1034" s="242">
        <v>2141868.6</v>
      </c>
      <c r="O1034" s="242">
        <v>2179829.5</v>
      </c>
      <c r="P1034" s="242">
        <v>2254300.2999999998</v>
      </c>
      <c r="Q1034" s="242">
        <v>2603782.4</v>
      </c>
      <c r="R1034" s="241">
        <v>2624288</v>
      </c>
      <c r="S1034" s="241">
        <v>2403386</v>
      </c>
      <c r="T1034" s="237">
        <v>2785035</v>
      </c>
      <c r="U1034" s="237">
        <v>3006567</v>
      </c>
      <c r="V1034" s="237">
        <v>3273516</v>
      </c>
      <c r="W1034" s="237">
        <v>3403937</v>
      </c>
      <c r="X1034" s="237">
        <v>3494793</v>
      </c>
      <c r="Y1034" s="242" t="s">
        <v>2273</v>
      </c>
      <c r="Z1034" s="242" t="s">
        <v>2273</v>
      </c>
      <c r="AA1034" s="242" t="s">
        <v>2273</v>
      </c>
      <c r="AB1034" s="242" t="s">
        <v>2273</v>
      </c>
      <c r="AC1034" s="242" t="s">
        <v>2273</v>
      </c>
      <c r="AD1034" s="242" t="s">
        <v>2273</v>
      </c>
      <c r="AE1034" s="242" t="s">
        <v>2273</v>
      </c>
      <c r="AF1034" s="242" t="s">
        <v>2273</v>
      </c>
      <c r="AG1034" s="242" t="s">
        <v>2273</v>
      </c>
      <c r="AH1034" s="242" t="s">
        <v>2273</v>
      </c>
      <c r="AI1034" s="242" t="s">
        <v>2273</v>
      </c>
      <c r="AJ1034" s="242" t="s">
        <v>2273</v>
      </c>
      <c r="AK1034" s="242" t="s">
        <v>2273</v>
      </c>
      <c r="AL1034" s="242" t="s">
        <v>2273</v>
      </c>
      <c r="AM1034" s="242" t="s">
        <v>2273</v>
      </c>
      <c r="AN1034" s="242" t="s">
        <v>2273</v>
      </c>
      <c r="AO1034" s="242" t="s">
        <v>2273</v>
      </c>
      <c r="AP1034" s="242" t="s">
        <v>2273</v>
      </c>
      <c r="AQ1034" s="242" t="s">
        <v>2273</v>
      </c>
      <c r="AR1034" s="242" t="s">
        <v>2273</v>
      </c>
      <c r="AS1034" s="242" t="s">
        <v>2273</v>
      </c>
      <c r="AT1034" s="242" t="s">
        <v>2273</v>
      </c>
      <c r="AU1034" s="242" t="s">
        <v>2273</v>
      </c>
    </row>
    <row r="1035" spans="2:47" ht="304.5" hidden="1">
      <c r="B1035" s="234" t="s">
        <v>5461</v>
      </c>
      <c r="C1035" s="235" t="s">
        <v>5462</v>
      </c>
      <c r="D1035" s="235" t="s">
        <v>2483</v>
      </c>
      <c r="E1035" s="235" t="s">
        <v>2458</v>
      </c>
      <c r="F1035" s="235" t="s">
        <v>2606</v>
      </c>
      <c r="G1035" s="235" t="s">
        <v>5463</v>
      </c>
      <c r="H1035" s="235" t="s">
        <v>2608</v>
      </c>
      <c r="I1035" s="235" t="s">
        <v>2272</v>
      </c>
      <c r="J1035" s="238">
        <v>11005824.199999999</v>
      </c>
      <c r="K1035" s="238">
        <v>11231188.300000001</v>
      </c>
      <c r="L1035" s="238">
        <v>11305036.699999999</v>
      </c>
      <c r="M1035" s="238">
        <v>11563498.1</v>
      </c>
      <c r="N1035" s="238">
        <v>13960355.300000001</v>
      </c>
      <c r="O1035" s="238">
        <v>13830183</v>
      </c>
      <c r="P1035" s="238">
        <v>14366117.199999999</v>
      </c>
      <c r="Q1035" s="238">
        <v>17149289.300000001</v>
      </c>
      <c r="R1035" s="236">
        <v>17152837</v>
      </c>
      <c r="S1035" s="236">
        <v>15369965</v>
      </c>
      <c r="T1035" s="237">
        <v>17653360</v>
      </c>
      <c r="U1035" s="237">
        <v>18995394</v>
      </c>
      <c r="V1035" s="237">
        <v>20733835</v>
      </c>
      <c r="W1035" s="237">
        <v>21614063</v>
      </c>
      <c r="X1035" s="237">
        <v>22278173</v>
      </c>
      <c r="Y1035" s="238" t="s">
        <v>2273</v>
      </c>
      <c r="Z1035" s="238" t="s">
        <v>2273</v>
      </c>
      <c r="AA1035" s="238" t="s">
        <v>2273</v>
      </c>
      <c r="AB1035" s="238" t="s">
        <v>2273</v>
      </c>
      <c r="AC1035" s="238" t="s">
        <v>2273</v>
      </c>
      <c r="AD1035" s="238" t="s">
        <v>2273</v>
      </c>
      <c r="AE1035" s="238" t="s">
        <v>2273</v>
      </c>
      <c r="AF1035" s="238" t="s">
        <v>2273</v>
      </c>
      <c r="AG1035" s="238" t="s">
        <v>2273</v>
      </c>
      <c r="AH1035" s="238" t="s">
        <v>2273</v>
      </c>
      <c r="AI1035" s="238" t="s">
        <v>2273</v>
      </c>
      <c r="AJ1035" s="238" t="s">
        <v>2273</v>
      </c>
      <c r="AK1035" s="238" t="s">
        <v>2273</v>
      </c>
      <c r="AL1035" s="238" t="s">
        <v>2273</v>
      </c>
      <c r="AM1035" s="238" t="s">
        <v>2273</v>
      </c>
      <c r="AN1035" s="238" t="s">
        <v>2273</v>
      </c>
      <c r="AO1035" s="238" t="s">
        <v>2273</v>
      </c>
      <c r="AP1035" s="238" t="s">
        <v>2273</v>
      </c>
      <c r="AQ1035" s="238" t="s">
        <v>2273</v>
      </c>
      <c r="AR1035" s="238" t="s">
        <v>2273</v>
      </c>
      <c r="AS1035" s="238" t="s">
        <v>2273</v>
      </c>
      <c r="AT1035" s="238" t="s">
        <v>2273</v>
      </c>
      <c r="AU1035" s="238" t="s">
        <v>2273</v>
      </c>
    </row>
    <row r="1036" spans="2:47" ht="168" hidden="1">
      <c r="B1036" s="239" t="s">
        <v>5464</v>
      </c>
      <c r="C1036" s="240" t="s">
        <v>5465</v>
      </c>
      <c r="D1036" s="240" t="s">
        <v>2268</v>
      </c>
      <c r="E1036" s="240" t="s">
        <v>2268</v>
      </c>
      <c r="F1036" s="240" t="s">
        <v>2285</v>
      </c>
      <c r="G1036" s="240" t="s">
        <v>5466</v>
      </c>
      <c r="H1036" s="240" t="s">
        <v>5467</v>
      </c>
      <c r="I1036" s="240" t="s">
        <v>2272</v>
      </c>
      <c r="J1036" s="241">
        <v>1.5</v>
      </c>
      <c r="K1036" s="241">
        <v>0.5</v>
      </c>
      <c r="L1036" s="241">
        <v>0.9</v>
      </c>
      <c r="M1036" s="241">
        <v>1</v>
      </c>
      <c r="N1036" s="241">
        <v>1</v>
      </c>
      <c r="O1036" s="241">
        <v>1.4</v>
      </c>
      <c r="P1036" s="241">
        <v>0.4</v>
      </c>
      <c r="Q1036" s="241">
        <v>-1.3</v>
      </c>
      <c r="R1036" s="241">
        <v>2.2000000000000002</v>
      </c>
      <c r="S1036" s="241">
        <v>0</v>
      </c>
      <c r="T1036" s="237">
        <v>0.5</v>
      </c>
      <c r="U1036" s="237">
        <v>1.4</v>
      </c>
      <c r="V1036" s="237">
        <v>1.7</v>
      </c>
      <c r="W1036" s="237">
        <v>1.8</v>
      </c>
      <c r="X1036" s="237">
        <v>1.9</v>
      </c>
      <c r="Y1036" s="237">
        <v>1.8</v>
      </c>
      <c r="Z1036" s="237">
        <v>1.9</v>
      </c>
      <c r="AA1036" s="237">
        <v>1.9</v>
      </c>
      <c r="AB1036" s="237">
        <v>1.9</v>
      </c>
      <c r="AC1036" s="237">
        <v>1.9</v>
      </c>
      <c r="AD1036" s="237">
        <v>2</v>
      </c>
      <c r="AE1036" s="237">
        <v>2</v>
      </c>
      <c r="AF1036" s="237">
        <v>2</v>
      </c>
      <c r="AG1036" s="237">
        <v>2</v>
      </c>
      <c r="AH1036" s="237">
        <v>1.9</v>
      </c>
      <c r="AI1036" s="237">
        <v>1.9</v>
      </c>
      <c r="AJ1036" s="237">
        <v>1.9</v>
      </c>
      <c r="AK1036" s="237">
        <v>1.8</v>
      </c>
      <c r="AL1036" s="237">
        <v>1.8</v>
      </c>
      <c r="AM1036" s="237">
        <v>1.7</v>
      </c>
      <c r="AN1036" s="237">
        <v>1.7</v>
      </c>
      <c r="AO1036" s="237">
        <v>1.6</v>
      </c>
      <c r="AP1036" s="237">
        <v>1.6</v>
      </c>
      <c r="AQ1036" s="237">
        <v>1.5</v>
      </c>
      <c r="AR1036" s="237">
        <v>1.5</v>
      </c>
      <c r="AS1036" s="237">
        <v>1.4</v>
      </c>
      <c r="AT1036" s="237">
        <v>1.4</v>
      </c>
      <c r="AU1036" s="237">
        <v>1.4</v>
      </c>
    </row>
    <row r="1037" spans="2:47" ht="147" hidden="1">
      <c r="B1037" s="234" t="s">
        <v>5468</v>
      </c>
      <c r="C1037" s="235" t="s">
        <v>5469</v>
      </c>
      <c r="D1037" s="235" t="s">
        <v>2483</v>
      </c>
      <c r="E1037" s="235" t="s">
        <v>2433</v>
      </c>
      <c r="F1037" s="235" t="s">
        <v>3855</v>
      </c>
      <c r="G1037" s="235" t="s">
        <v>5470</v>
      </c>
      <c r="H1037" s="235" t="s">
        <v>2520</v>
      </c>
      <c r="I1037" s="235" t="s">
        <v>2272</v>
      </c>
      <c r="J1037" s="238">
        <v>402.71495000000004</v>
      </c>
      <c r="K1037" s="238">
        <v>405.2423</v>
      </c>
      <c r="L1037" s="238">
        <v>376.64790000000005</v>
      </c>
      <c r="M1037" s="238">
        <v>356.7038</v>
      </c>
      <c r="N1037" s="238">
        <v>380.49809999999997</v>
      </c>
      <c r="O1037" s="238">
        <v>404.73430000000002</v>
      </c>
      <c r="P1037" s="238">
        <v>432.56529999999998</v>
      </c>
      <c r="Q1037" s="238">
        <v>503.88070000000005</v>
      </c>
      <c r="R1037" s="238">
        <v>566.77769999999998</v>
      </c>
      <c r="S1037" s="236">
        <v>578.78581400000007</v>
      </c>
      <c r="T1037" s="237">
        <v>573.64230900000007</v>
      </c>
      <c r="U1037" s="237">
        <v>585.157826</v>
      </c>
      <c r="V1037" s="237">
        <v>601.26073800000006</v>
      </c>
      <c r="W1037" s="237">
        <v>612.33939599999997</v>
      </c>
      <c r="X1037" s="237">
        <v>615.966498</v>
      </c>
      <c r="Y1037" s="238" t="s">
        <v>2273</v>
      </c>
      <c r="Z1037" s="238" t="s">
        <v>2273</v>
      </c>
      <c r="AA1037" s="238" t="s">
        <v>2273</v>
      </c>
      <c r="AB1037" s="238" t="s">
        <v>2273</v>
      </c>
      <c r="AC1037" s="238" t="s">
        <v>2273</v>
      </c>
      <c r="AD1037" s="238" t="s">
        <v>2273</v>
      </c>
      <c r="AE1037" s="238" t="s">
        <v>2273</v>
      </c>
      <c r="AF1037" s="238" t="s">
        <v>2273</v>
      </c>
      <c r="AG1037" s="238" t="s">
        <v>2273</v>
      </c>
      <c r="AH1037" s="238" t="s">
        <v>2273</v>
      </c>
      <c r="AI1037" s="238" t="s">
        <v>2273</v>
      </c>
      <c r="AJ1037" s="238" t="s">
        <v>2273</v>
      </c>
      <c r="AK1037" s="238" t="s">
        <v>2273</v>
      </c>
      <c r="AL1037" s="238" t="s">
        <v>2273</v>
      </c>
      <c r="AM1037" s="238" t="s">
        <v>2273</v>
      </c>
      <c r="AN1037" s="238" t="s">
        <v>2273</v>
      </c>
      <c r="AO1037" s="238" t="s">
        <v>2273</v>
      </c>
      <c r="AP1037" s="238" t="s">
        <v>2273</v>
      </c>
      <c r="AQ1037" s="238" t="s">
        <v>2273</v>
      </c>
      <c r="AR1037" s="238" t="s">
        <v>2273</v>
      </c>
      <c r="AS1037" s="238" t="s">
        <v>2273</v>
      </c>
      <c r="AT1037" s="238" t="s">
        <v>2273</v>
      </c>
      <c r="AU1037" s="238" t="s">
        <v>2273</v>
      </c>
    </row>
    <row r="1038" spans="2:47" ht="147" hidden="1">
      <c r="B1038" s="239" t="s">
        <v>5471</v>
      </c>
      <c r="C1038" s="240" t="s">
        <v>5472</v>
      </c>
      <c r="D1038" s="240" t="s">
        <v>2483</v>
      </c>
      <c r="E1038" s="240" t="s">
        <v>2433</v>
      </c>
      <c r="F1038" s="240" t="s">
        <v>2518</v>
      </c>
      <c r="G1038" s="240" t="s">
        <v>5473</v>
      </c>
      <c r="H1038" s="240" t="s">
        <v>2520</v>
      </c>
      <c r="I1038" s="240" t="s">
        <v>2272</v>
      </c>
      <c r="J1038" s="241">
        <v>15.168761</v>
      </c>
      <c r="K1038" s="241">
        <v>19.140554000000002</v>
      </c>
      <c r="L1038" s="241">
        <v>42.384108999999995</v>
      </c>
      <c r="M1038" s="241">
        <v>38.434889000000005</v>
      </c>
      <c r="N1038" s="241">
        <v>35.963822999999998</v>
      </c>
      <c r="O1038" s="241">
        <v>41.501708000000001</v>
      </c>
      <c r="P1038" s="241">
        <v>47.809942999999997</v>
      </c>
      <c r="Q1038" s="241">
        <v>42.818562</v>
      </c>
      <c r="R1038" s="241">
        <v>62.054653000000002</v>
      </c>
      <c r="S1038" s="241">
        <v>78.837615999999997</v>
      </c>
      <c r="T1038" s="237">
        <v>87.125980999999996</v>
      </c>
      <c r="U1038" s="237">
        <v>83.129216</v>
      </c>
      <c r="V1038" s="237">
        <v>72.564392999999995</v>
      </c>
      <c r="W1038" s="237">
        <v>64.547077000000002</v>
      </c>
      <c r="X1038" s="237">
        <v>60.696292999999997</v>
      </c>
      <c r="Y1038" s="242" t="s">
        <v>2273</v>
      </c>
      <c r="Z1038" s="242" t="s">
        <v>2273</v>
      </c>
      <c r="AA1038" s="242" t="s">
        <v>2273</v>
      </c>
      <c r="AB1038" s="242" t="s">
        <v>2273</v>
      </c>
      <c r="AC1038" s="242" t="s">
        <v>2273</v>
      </c>
      <c r="AD1038" s="242" t="s">
        <v>2273</v>
      </c>
      <c r="AE1038" s="242" t="s">
        <v>2273</v>
      </c>
      <c r="AF1038" s="242" t="s">
        <v>2273</v>
      </c>
      <c r="AG1038" s="242" t="s">
        <v>2273</v>
      </c>
      <c r="AH1038" s="242" t="s">
        <v>2273</v>
      </c>
      <c r="AI1038" s="242" t="s">
        <v>2273</v>
      </c>
      <c r="AJ1038" s="242" t="s">
        <v>2273</v>
      </c>
      <c r="AK1038" s="242" t="s">
        <v>2273</v>
      </c>
      <c r="AL1038" s="242" t="s">
        <v>2273</v>
      </c>
      <c r="AM1038" s="242" t="s">
        <v>2273</v>
      </c>
      <c r="AN1038" s="242" t="s">
        <v>2273</v>
      </c>
      <c r="AO1038" s="242" t="s">
        <v>2273</v>
      </c>
      <c r="AP1038" s="242" t="s">
        <v>2273</v>
      </c>
      <c r="AQ1038" s="242" t="s">
        <v>2273</v>
      </c>
      <c r="AR1038" s="242" t="s">
        <v>2273</v>
      </c>
      <c r="AS1038" s="242" t="s">
        <v>2273</v>
      </c>
      <c r="AT1038" s="242" t="s">
        <v>2273</v>
      </c>
      <c r="AU1038" s="242" t="s">
        <v>2273</v>
      </c>
    </row>
    <row r="1039" spans="2:47" ht="147" hidden="1">
      <c r="B1039" s="234" t="s">
        <v>5474</v>
      </c>
      <c r="C1039" s="235" t="s">
        <v>5475</v>
      </c>
      <c r="D1039" s="235" t="s">
        <v>2483</v>
      </c>
      <c r="E1039" s="235" t="s">
        <v>2433</v>
      </c>
      <c r="F1039" s="235" t="s">
        <v>2518</v>
      </c>
      <c r="G1039" s="235" t="s">
        <v>5476</v>
      </c>
      <c r="H1039" s="235" t="s">
        <v>2520</v>
      </c>
      <c r="I1039" s="235" t="s">
        <v>2272</v>
      </c>
      <c r="J1039" s="236">
        <v>15.168799999999999</v>
      </c>
      <c r="K1039" s="236">
        <v>19.140599999999999</v>
      </c>
      <c r="L1039" s="236">
        <v>42.384099999999997</v>
      </c>
      <c r="M1039" s="236">
        <v>38.434899999999999</v>
      </c>
      <c r="N1039" s="236">
        <v>35.963800000000006</v>
      </c>
      <c r="O1039" s="236">
        <v>41.5017</v>
      </c>
      <c r="P1039" s="236">
        <v>47.809899999999999</v>
      </c>
      <c r="Q1039" s="236">
        <v>42.818599999999996</v>
      </c>
      <c r="R1039" s="236">
        <v>62.054699999999997</v>
      </c>
      <c r="S1039" s="236">
        <v>78.837600000000009</v>
      </c>
      <c r="T1039" s="237">
        <v>87.126000000000005</v>
      </c>
      <c r="U1039" s="237">
        <v>83.129199999999997</v>
      </c>
      <c r="V1039" s="237">
        <v>72.564399999999992</v>
      </c>
      <c r="W1039" s="237">
        <v>64.5471</v>
      </c>
      <c r="X1039" s="237">
        <v>60.696300000000001</v>
      </c>
      <c r="Y1039" s="238" t="s">
        <v>2273</v>
      </c>
      <c r="Z1039" s="238" t="s">
        <v>2273</v>
      </c>
      <c r="AA1039" s="238" t="s">
        <v>2273</v>
      </c>
      <c r="AB1039" s="238" t="s">
        <v>2273</v>
      </c>
      <c r="AC1039" s="238" t="s">
        <v>2273</v>
      </c>
      <c r="AD1039" s="238" t="s">
        <v>2273</v>
      </c>
      <c r="AE1039" s="238" t="s">
        <v>2273</v>
      </c>
      <c r="AF1039" s="238" t="s">
        <v>2273</v>
      </c>
      <c r="AG1039" s="238" t="s">
        <v>2273</v>
      </c>
      <c r="AH1039" s="238" t="s">
        <v>2273</v>
      </c>
      <c r="AI1039" s="238" t="s">
        <v>2273</v>
      </c>
      <c r="AJ1039" s="238" t="s">
        <v>2273</v>
      </c>
      <c r="AK1039" s="238" t="s">
        <v>2273</v>
      </c>
      <c r="AL1039" s="238" t="s">
        <v>2273</v>
      </c>
      <c r="AM1039" s="238" t="s">
        <v>2273</v>
      </c>
      <c r="AN1039" s="238" t="s">
        <v>2273</v>
      </c>
      <c r="AO1039" s="238" t="s">
        <v>2273</v>
      </c>
      <c r="AP1039" s="238" t="s">
        <v>2273</v>
      </c>
      <c r="AQ1039" s="238" t="s">
        <v>2273</v>
      </c>
      <c r="AR1039" s="238" t="s">
        <v>2273</v>
      </c>
      <c r="AS1039" s="238" t="s">
        <v>2273</v>
      </c>
      <c r="AT1039" s="238" t="s">
        <v>2273</v>
      </c>
      <c r="AU1039" s="238" t="s">
        <v>2273</v>
      </c>
    </row>
    <row r="1040" spans="2:47" ht="157.5" hidden="1">
      <c r="B1040" s="239" t="s">
        <v>5477</v>
      </c>
      <c r="C1040" s="240" t="s">
        <v>5478</v>
      </c>
      <c r="D1040" s="240" t="s">
        <v>2268</v>
      </c>
      <c r="E1040" s="240" t="s">
        <v>2268</v>
      </c>
      <c r="F1040" s="240" t="s">
        <v>2672</v>
      </c>
      <c r="G1040" s="240" t="s">
        <v>5479</v>
      </c>
      <c r="H1040" s="240" t="s">
        <v>2268</v>
      </c>
      <c r="I1040" s="240" t="s">
        <v>2272</v>
      </c>
      <c r="J1040" s="242">
        <v>2.1429999999999998</v>
      </c>
      <c r="K1040" s="242">
        <v>2.1549999999999998</v>
      </c>
      <c r="L1040" s="242">
        <v>2.19</v>
      </c>
      <c r="M1040" s="242">
        <v>2.2549999999999999</v>
      </c>
      <c r="N1040" s="242">
        <v>2.2109999999999999</v>
      </c>
      <c r="O1040" s="242">
        <v>2.1589999999999998</v>
      </c>
      <c r="P1040" s="242">
        <v>2.12</v>
      </c>
      <c r="Q1040" s="242">
        <v>2.177</v>
      </c>
      <c r="R1040" s="242">
        <v>2.1989999999999998</v>
      </c>
      <c r="S1040" s="241">
        <v>2.2000000000000002</v>
      </c>
      <c r="T1040" s="237">
        <v>2.2000000000000002</v>
      </c>
      <c r="U1040" s="237">
        <v>2.2000000000000002</v>
      </c>
      <c r="V1040" s="237">
        <v>2.2000000000000002</v>
      </c>
      <c r="W1040" s="237">
        <v>2.2000000000000002</v>
      </c>
      <c r="X1040" s="237">
        <v>2.2000000000000002</v>
      </c>
      <c r="Y1040" s="237">
        <v>2.2000000000000002</v>
      </c>
      <c r="Z1040" s="237">
        <v>2.2000000000000002</v>
      </c>
      <c r="AA1040" s="237">
        <v>2.2000000000000002</v>
      </c>
      <c r="AB1040" s="237">
        <v>2.2999999999999998</v>
      </c>
      <c r="AC1040" s="237">
        <v>2.2999999999999998</v>
      </c>
      <c r="AD1040" s="242" t="s">
        <v>2273</v>
      </c>
      <c r="AE1040" s="242" t="s">
        <v>2273</v>
      </c>
      <c r="AF1040" s="242" t="s">
        <v>2273</v>
      </c>
      <c r="AG1040" s="242" t="s">
        <v>2273</v>
      </c>
      <c r="AH1040" s="242" t="s">
        <v>2273</v>
      </c>
      <c r="AI1040" s="242" t="s">
        <v>2273</v>
      </c>
      <c r="AJ1040" s="242" t="s">
        <v>2273</v>
      </c>
      <c r="AK1040" s="242" t="s">
        <v>2273</v>
      </c>
      <c r="AL1040" s="242" t="s">
        <v>2273</v>
      </c>
      <c r="AM1040" s="242" t="s">
        <v>2273</v>
      </c>
      <c r="AN1040" s="242" t="s">
        <v>2273</v>
      </c>
      <c r="AO1040" s="242" t="s">
        <v>2273</v>
      </c>
      <c r="AP1040" s="242" t="s">
        <v>2273</v>
      </c>
      <c r="AQ1040" s="242" t="s">
        <v>2273</v>
      </c>
      <c r="AR1040" s="242" t="s">
        <v>2273</v>
      </c>
      <c r="AS1040" s="242" t="s">
        <v>2273</v>
      </c>
      <c r="AT1040" s="242" t="s">
        <v>2273</v>
      </c>
      <c r="AU1040" s="242" t="s">
        <v>2273</v>
      </c>
    </row>
    <row r="1041" spans="2:47" ht="31.5" hidden="1">
      <c r="B1041" s="234" t="s">
        <v>5480</v>
      </c>
      <c r="C1041" s="235" t="s">
        <v>5481</v>
      </c>
      <c r="D1041" s="235" t="s">
        <v>2268</v>
      </c>
      <c r="E1041" s="235" t="s">
        <v>2268</v>
      </c>
      <c r="F1041" s="235" t="s">
        <v>2285</v>
      </c>
      <c r="G1041" s="235" t="s">
        <v>5482</v>
      </c>
      <c r="H1041" s="235" t="s">
        <v>2268</v>
      </c>
      <c r="I1041" s="235" t="s">
        <v>2272</v>
      </c>
      <c r="J1041" s="238">
        <v>29.885000000000002</v>
      </c>
      <c r="K1041" s="238">
        <v>29.79</v>
      </c>
      <c r="L1041" s="238">
        <v>29.529</v>
      </c>
      <c r="M1041" s="238">
        <v>30.143000000000001</v>
      </c>
      <c r="N1041" s="236">
        <v>32.299999999999997</v>
      </c>
      <c r="O1041" s="236">
        <v>31.5</v>
      </c>
      <c r="P1041" s="236">
        <v>31.5</v>
      </c>
      <c r="Q1041" s="236">
        <v>31.9</v>
      </c>
      <c r="R1041" s="236">
        <v>32.1</v>
      </c>
      <c r="S1041" s="236">
        <v>31.5</v>
      </c>
      <c r="T1041" s="237">
        <v>31.7</v>
      </c>
      <c r="U1041" s="237">
        <v>31.4</v>
      </c>
      <c r="V1041" s="237">
        <v>30.7</v>
      </c>
      <c r="W1041" s="237">
        <v>30.7</v>
      </c>
      <c r="X1041" s="237">
        <v>30.6</v>
      </c>
      <c r="Y1041" s="237">
        <v>30.4</v>
      </c>
      <c r="Z1041" s="237">
        <v>30.4</v>
      </c>
      <c r="AA1041" s="237">
        <v>30.4</v>
      </c>
      <c r="AB1041" s="237">
        <v>30.4</v>
      </c>
      <c r="AC1041" s="237">
        <v>30.5</v>
      </c>
      <c r="AD1041" s="238" t="s">
        <v>2273</v>
      </c>
      <c r="AE1041" s="238" t="s">
        <v>2273</v>
      </c>
      <c r="AF1041" s="238" t="s">
        <v>2273</v>
      </c>
      <c r="AG1041" s="238" t="s">
        <v>2273</v>
      </c>
      <c r="AH1041" s="238" t="s">
        <v>2273</v>
      </c>
      <c r="AI1041" s="238" t="s">
        <v>2273</v>
      </c>
      <c r="AJ1041" s="238" t="s">
        <v>2273</v>
      </c>
      <c r="AK1041" s="238" t="s">
        <v>2273</v>
      </c>
      <c r="AL1041" s="238" t="s">
        <v>2273</v>
      </c>
      <c r="AM1041" s="238" t="s">
        <v>2273</v>
      </c>
      <c r="AN1041" s="238" t="s">
        <v>2273</v>
      </c>
      <c r="AO1041" s="238" t="s">
        <v>2273</v>
      </c>
      <c r="AP1041" s="238" t="s">
        <v>2273</v>
      </c>
      <c r="AQ1041" s="238" t="s">
        <v>2273</v>
      </c>
      <c r="AR1041" s="238" t="s">
        <v>2273</v>
      </c>
      <c r="AS1041" s="238" t="s">
        <v>2273</v>
      </c>
      <c r="AT1041" s="238" t="s">
        <v>2273</v>
      </c>
      <c r="AU1041" s="238" t="s">
        <v>2273</v>
      </c>
    </row>
    <row r="1042" spans="2:47" ht="42" hidden="1">
      <c r="B1042" s="239" t="s">
        <v>5483</v>
      </c>
      <c r="C1042" s="240" t="s">
        <v>5484</v>
      </c>
      <c r="D1042" s="240" t="s">
        <v>2268</v>
      </c>
      <c r="E1042" s="240" t="s">
        <v>2268</v>
      </c>
      <c r="F1042" s="240" t="s">
        <v>5485</v>
      </c>
      <c r="G1042" s="240" t="s">
        <v>5486</v>
      </c>
      <c r="H1042" s="240" t="s">
        <v>2268</v>
      </c>
      <c r="I1042" s="240" t="s">
        <v>2272</v>
      </c>
      <c r="J1042" s="242">
        <v>376.4</v>
      </c>
      <c r="K1042" s="241">
        <v>378</v>
      </c>
      <c r="L1042" s="241">
        <v>381</v>
      </c>
      <c r="M1042" s="241">
        <v>384</v>
      </c>
      <c r="N1042" s="241">
        <v>388</v>
      </c>
      <c r="O1042" s="241">
        <v>392</v>
      </c>
      <c r="P1042" s="241">
        <v>397</v>
      </c>
      <c r="Q1042" s="241">
        <v>402</v>
      </c>
      <c r="R1042" s="241">
        <v>408</v>
      </c>
      <c r="S1042" s="242" t="s">
        <v>2273</v>
      </c>
      <c r="T1042" s="242" t="s">
        <v>2273</v>
      </c>
      <c r="U1042" s="242" t="s">
        <v>2273</v>
      </c>
      <c r="V1042" s="242" t="s">
        <v>2273</v>
      </c>
      <c r="W1042" s="242" t="s">
        <v>2273</v>
      </c>
      <c r="X1042" s="242" t="s">
        <v>2273</v>
      </c>
      <c r="Y1042" s="242" t="s">
        <v>2273</v>
      </c>
      <c r="Z1042" s="242" t="s">
        <v>2273</v>
      </c>
      <c r="AA1042" s="242" t="s">
        <v>2273</v>
      </c>
      <c r="AB1042" s="242" t="s">
        <v>2273</v>
      </c>
      <c r="AC1042" s="242" t="s">
        <v>2273</v>
      </c>
      <c r="AD1042" s="242" t="s">
        <v>2273</v>
      </c>
      <c r="AE1042" s="242" t="s">
        <v>2273</v>
      </c>
      <c r="AF1042" s="242" t="s">
        <v>2273</v>
      </c>
      <c r="AG1042" s="242" t="s">
        <v>2273</v>
      </c>
      <c r="AH1042" s="242" t="s">
        <v>2273</v>
      </c>
      <c r="AI1042" s="242" t="s">
        <v>2273</v>
      </c>
      <c r="AJ1042" s="242" t="s">
        <v>2273</v>
      </c>
      <c r="AK1042" s="242" t="s">
        <v>2273</v>
      </c>
      <c r="AL1042" s="242" t="s">
        <v>2273</v>
      </c>
      <c r="AM1042" s="242" t="s">
        <v>2273</v>
      </c>
      <c r="AN1042" s="242" t="s">
        <v>2273</v>
      </c>
      <c r="AO1042" s="242" t="s">
        <v>2273</v>
      </c>
      <c r="AP1042" s="242" t="s">
        <v>2273</v>
      </c>
      <c r="AQ1042" s="242" t="s">
        <v>2273</v>
      </c>
      <c r="AR1042" s="242" t="s">
        <v>2273</v>
      </c>
      <c r="AS1042" s="242" t="s">
        <v>2273</v>
      </c>
      <c r="AT1042" s="242" t="s">
        <v>2273</v>
      </c>
      <c r="AU1042" s="242" t="s">
        <v>2273</v>
      </c>
    </row>
    <row r="1043" spans="2:47" ht="21" hidden="1">
      <c r="B1043" s="234" t="s">
        <v>5487</v>
      </c>
      <c r="C1043" s="235" t="s">
        <v>5488</v>
      </c>
      <c r="D1043" s="235" t="s">
        <v>2268</v>
      </c>
      <c r="E1043" s="235" t="s">
        <v>2465</v>
      </c>
      <c r="F1043" s="235" t="s">
        <v>4421</v>
      </c>
      <c r="G1043" s="235" t="s">
        <v>5489</v>
      </c>
      <c r="H1043" s="235" t="s">
        <v>2268</v>
      </c>
      <c r="I1043" s="235" t="s">
        <v>2272</v>
      </c>
      <c r="J1043" s="238">
        <v>18858.637999999999</v>
      </c>
      <c r="K1043" s="236">
        <v>19130</v>
      </c>
      <c r="L1043" s="236">
        <v>19410</v>
      </c>
      <c r="M1043" s="236">
        <v>19690</v>
      </c>
      <c r="N1043" s="236">
        <v>19980</v>
      </c>
      <c r="O1043" s="236">
        <v>20270</v>
      </c>
      <c r="P1043" s="236">
        <v>20560</v>
      </c>
      <c r="Q1043" s="236">
        <v>20860</v>
      </c>
      <c r="R1043" s="236">
        <v>21170</v>
      </c>
      <c r="S1043" s="238" t="s">
        <v>2273</v>
      </c>
      <c r="T1043" s="238" t="s">
        <v>2273</v>
      </c>
      <c r="U1043" s="238" t="s">
        <v>2273</v>
      </c>
      <c r="V1043" s="238" t="s">
        <v>2273</v>
      </c>
      <c r="W1043" s="238" t="s">
        <v>2273</v>
      </c>
      <c r="X1043" s="238" t="s">
        <v>2273</v>
      </c>
      <c r="Y1043" s="238" t="s">
        <v>2273</v>
      </c>
      <c r="Z1043" s="238" t="s">
        <v>2273</v>
      </c>
      <c r="AA1043" s="238" t="s">
        <v>2273</v>
      </c>
      <c r="AB1043" s="238" t="s">
        <v>2273</v>
      </c>
      <c r="AC1043" s="238" t="s">
        <v>2273</v>
      </c>
      <c r="AD1043" s="238" t="s">
        <v>2273</v>
      </c>
      <c r="AE1043" s="238" t="s">
        <v>2273</v>
      </c>
      <c r="AF1043" s="238" t="s">
        <v>2273</v>
      </c>
      <c r="AG1043" s="238" t="s">
        <v>2273</v>
      </c>
      <c r="AH1043" s="238" t="s">
        <v>2273</v>
      </c>
      <c r="AI1043" s="238" t="s">
        <v>2273</v>
      </c>
      <c r="AJ1043" s="238" t="s">
        <v>2273</v>
      </c>
      <c r="AK1043" s="238" t="s">
        <v>2273</v>
      </c>
      <c r="AL1043" s="238" t="s">
        <v>2273</v>
      </c>
      <c r="AM1043" s="238" t="s">
        <v>2273</v>
      </c>
      <c r="AN1043" s="238" t="s">
        <v>2273</v>
      </c>
      <c r="AO1043" s="238" t="s">
        <v>2273</v>
      </c>
      <c r="AP1043" s="238" t="s">
        <v>2273</v>
      </c>
      <c r="AQ1043" s="238" t="s">
        <v>2273</v>
      </c>
      <c r="AR1043" s="238" t="s">
        <v>2273</v>
      </c>
      <c r="AS1043" s="238" t="s">
        <v>2273</v>
      </c>
      <c r="AT1043" s="238" t="s">
        <v>2273</v>
      </c>
      <c r="AU1043" s="238" t="s">
        <v>2273</v>
      </c>
    </row>
    <row r="1044" spans="2:47" ht="94.5" hidden="1">
      <c r="B1044" s="239" t="s">
        <v>5490</v>
      </c>
      <c r="C1044" s="240" t="s">
        <v>5491</v>
      </c>
      <c r="D1044" s="240" t="s">
        <v>2483</v>
      </c>
      <c r="E1044" s="240" t="s">
        <v>2458</v>
      </c>
      <c r="F1044" s="240" t="s">
        <v>2285</v>
      </c>
      <c r="G1044" s="240" t="s">
        <v>5492</v>
      </c>
      <c r="H1044" s="240" t="s">
        <v>2287</v>
      </c>
      <c r="I1044" s="240" t="s">
        <v>2272</v>
      </c>
      <c r="J1044" s="241">
        <v>718900</v>
      </c>
      <c r="K1044" s="241">
        <v>779106</v>
      </c>
      <c r="L1044" s="241">
        <v>775336</v>
      </c>
      <c r="M1044" s="241">
        <v>773418</v>
      </c>
      <c r="N1044" s="241">
        <v>820934</v>
      </c>
      <c r="O1044" s="241">
        <v>879615</v>
      </c>
      <c r="P1044" s="241">
        <v>856753</v>
      </c>
      <c r="Q1044" s="241">
        <v>865756</v>
      </c>
      <c r="R1044" s="241">
        <v>922566</v>
      </c>
      <c r="S1044" s="241">
        <v>859126</v>
      </c>
      <c r="T1044" s="237">
        <v>904781</v>
      </c>
      <c r="U1044" s="237">
        <v>992192</v>
      </c>
      <c r="V1044" s="237">
        <v>1072088</v>
      </c>
      <c r="W1044" s="237">
        <v>1125956</v>
      </c>
      <c r="X1044" s="237">
        <v>1144930</v>
      </c>
      <c r="Y1044" s="237">
        <v>1214248</v>
      </c>
      <c r="Z1044" s="237">
        <v>1294041</v>
      </c>
      <c r="AA1044" s="237">
        <v>1382661</v>
      </c>
      <c r="AB1044" s="237">
        <v>1479599</v>
      </c>
      <c r="AC1044" s="237">
        <v>1583488</v>
      </c>
      <c r="AD1044" s="242" t="s">
        <v>2273</v>
      </c>
      <c r="AE1044" s="242" t="s">
        <v>2273</v>
      </c>
      <c r="AF1044" s="242" t="s">
        <v>2273</v>
      </c>
      <c r="AG1044" s="242" t="s">
        <v>2273</v>
      </c>
      <c r="AH1044" s="242" t="s">
        <v>2273</v>
      </c>
      <c r="AI1044" s="242" t="s">
        <v>2273</v>
      </c>
      <c r="AJ1044" s="242" t="s">
        <v>2273</v>
      </c>
      <c r="AK1044" s="242" t="s">
        <v>2273</v>
      </c>
      <c r="AL1044" s="242" t="s">
        <v>2273</v>
      </c>
      <c r="AM1044" s="242" t="s">
        <v>2273</v>
      </c>
      <c r="AN1044" s="242" t="s">
        <v>2273</v>
      </c>
      <c r="AO1044" s="242" t="s">
        <v>2273</v>
      </c>
      <c r="AP1044" s="242" t="s">
        <v>2273</v>
      </c>
      <c r="AQ1044" s="242" t="s">
        <v>2273</v>
      </c>
      <c r="AR1044" s="242" t="s">
        <v>2273</v>
      </c>
      <c r="AS1044" s="242" t="s">
        <v>2273</v>
      </c>
      <c r="AT1044" s="242" t="s">
        <v>2273</v>
      </c>
      <c r="AU1044" s="242" t="s">
        <v>2273</v>
      </c>
    </row>
    <row r="1045" spans="2:47" ht="94.5" hidden="1">
      <c r="B1045" s="234" t="s">
        <v>5493</v>
      </c>
      <c r="C1045" s="235" t="s">
        <v>5494</v>
      </c>
      <c r="D1045" s="235" t="s">
        <v>2483</v>
      </c>
      <c r="E1045" s="235" t="s">
        <v>2458</v>
      </c>
      <c r="F1045" s="235" t="s">
        <v>2285</v>
      </c>
      <c r="G1045" s="235" t="s">
        <v>5495</v>
      </c>
      <c r="H1045" s="235" t="s">
        <v>2287</v>
      </c>
      <c r="I1045" s="235" t="s">
        <v>2272</v>
      </c>
      <c r="J1045" s="236">
        <v>720180</v>
      </c>
      <c r="K1045" s="236">
        <v>743395</v>
      </c>
      <c r="L1045" s="236">
        <v>787674</v>
      </c>
      <c r="M1045" s="236">
        <v>797620</v>
      </c>
      <c r="N1045" s="236">
        <v>810906</v>
      </c>
      <c r="O1045" s="236">
        <v>834956</v>
      </c>
      <c r="P1045" s="236">
        <v>856753</v>
      </c>
      <c r="Q1045" s="236">
        <v>867556</v>
      </c>
      <c r="R1045" s="236">
        <v>875300</v>
      </c>
      <c r="S1045" s="236">
        <v>880065</v>
      </c>
      <c r="T1045" s="237">
        <v>890670</v>
      </c>
      <c r="U1045" s="237">
        <v>907243</v>
      </c>
      <c r="V1045" s="237">
        <v>926604</v>
      </c>
      <c r="W1045" s="237">
        <v>950118</v>
      </c>
      <c r="X1045" s="237">
        <v>970225</v>
      </c>
      <c r="Y1045" s="237">
        <v>992891</v>
      </c>
      <c r="Z1045" s="237">
        <v>1017925</v>
      </c>
      <c r="AA1045" s="237">
        <v>1044302</v>
      </c>
      <c r="AB1045" s="237">
        <v>1071075</v>
      </c>
      <c r="AC1045" s="237">
        <v>1097429</v>
      </c>
      <c r="AD1045" s="238" t="s">
        <v>2273</v>
      </c>
      <c r="AE1045" s="238" t="s">
        <v>2273</v>
      </c>
      <c r="AF1045" s="238" t="s">
        <v>2273</v>
      </c>
      <c r="AG1045" s="238" t="s">
        <v>2273</v>
      </c>
      <c r="AH1045" s="238" t="s">
        <v>2273</v>
      </c>
      <c r="AI1045" s="238" t="s">
        <v>2273</v>
      </c>
      <c r="AJ1045" s="238" t="s">
        <v>2273</v>
      </c>
      <c r="AK1045" s="238" t="s">
        <v>2273</v>
      </c>
      <c r="AL1045" s="238" t="s">
        <v>2273</v>
      </c>
      <c r="AM1045" s="238" t="s">
        <v>2273</v>
      </c>
      <c r="AN1045" s="238" t="s">
        <v>2273</v>
      </c>
      <c r="AO1045" s="238" t="s">
        <v>2273</v>
      </c>
      <c r="AP1045" s="238" t="s">
        <v>2273</v>
      </c>
      <c r="AQ1045" s="238" t="s">
        <v>2273</v>
      </c>
      <c r="AR1045" s="238" t="s">
        <v>2273</v>
      </c>
      <c r="AS1045" s="238" t="s">
        <v>2273</v>
      </c>
      <c r="AT1045" s="238" t="s">
        <v>2273</v>
      </c>
      <c r="AU1045" s="238" t="s">
        <v>2273</v>
      </c>
    </row>
    <row r="1046" spans="2:47" ht="94.5" hidden="1">
      <c r="B1046" s="239" t="s">
        <v>5496</v>
      </c>
      <c r="C1046" s="240" t="s">
        <v>5497</v>
      </c>
      <c r="D1046" s="240" t="s">
        <v>2483</v>
      </c>
      <c r="E1046" s="240" t="s">
        <v>2458</v>
      </c>
      <c r="F1046" s="240" t="s">
        <v>2285</v>
      </c>
      <c r="G1046" s="240" t="s">
        <v>5498</v>
      </c>
      <c r="H1046" s="240" t="s">
        <v>2287</v>
      </c>
      <c r="I1046" s="240" t="s">
        <v>2272</v>
      </c>
      <c r="J1046" s="241">
        <v>709321</v>
      </c>
      <c r="K1046" s="241">
        <v>770043</v>
      </c>
      <c r="L1046" s="241">
        <v>765760</v>
      </c>
      <c r="M1046" s="241">
        <v>763390</v>
      </c>
      <c r="N1046" s="241">
        <v>811302</v>
      </c>
      <c r="O1046" s="241">
        <v>870486</v>
      </c>
      <c r="P1046" s="241">
        <v>846979</v>
      </c>
      <c r="Q1046" s="241">
        <v>855817</v>
      </c>
      <c r="R1046" s="241">
        <v>913153</v>
      </c>
      <c r="S1046" s="241">
        <v>848511</v>
      </c>
      <c r="T1046" s="237">
        <v>894585</v>
      </c>
      <c r="U1046" s="237">
        <v>982895</v>
      </c>
      <c r="V1046" s="237">
        <v>1063445</v>
      </c>
      <c r="W1046" s="237">
        <v>1117625</v>
      </c>
      <c r="X1046" s="237">
        <v>1136566</v>
      </c>
      <c r="Y1046" s="237">
        <v>1206280</v>
      </c>
      <c r="Z1046" s="237">
        <v>1286496</v>
      </c>
      <c r="AA1046" s="237">
        <v>1375538</v>
      </c>
      <c r="AB1046" s="237">
        <v>1472887</v>
      </c>
      <c r="AC1046" s="237">
        <v>1577163</v>
      </c>
      <c r="AD1046" s="242" t="s">
        <v>2273</v>
      </c>
      <c r="AE1046" s="242" t="s">
        <v>2273</v>
      </c>
      <c r="AF1046" s="242" t="s">
        <v>2273</v>
      </c>
      <c r="AG1046" s="242" t="s">
        <v>2273</v>
      </c>
      <c r="AH1046" s="242" t="s">
        <v>2273</v>
      </c>
      <c r="AI1046" s="242" t="s">
        <v>2273</v>
      </c>
      <c r="AJ1046" s="242" t="s">
        <v>2273</v>
      </c>
      <c r="AK1046" s="242" t="s">
        <v>2273</v>
      </c>
      <c r="AL1046" s="242" t="s">
        <v>2273</v>
      </c>
      <c r="AM1046" s="242" t="s">
        <v>2273</v>
      </c>
      <c r="AN1046" s="242" t="s">
        <v>2273</v>
      </c>
      <c r="AO1046" s="242" t="s">
        <v>2273</v>
      </c>
      <c r="AP1046" s="242" t="s">
        <v>2273</v>
      </c>
      <c r="AQ1046" s="242" t="s">
        <v>2273</v>
      </c>
      <c r="AR1046" s="242" t="s">
        <v>2273</v>
      </c>
      <c r="AS1046" s="242" t="s">
        <v>2273</v>
      </c>
      <c r="AT1046" s="242" t="s">
        <v>2273</v>
      </c>
      <c r="AU1046" s="242" t="s">
        <v>2273</v>
      </c>
    </row>
    <row r="1047" spans="2:47" ht="94.5" hidden="1">
      <c r="B1047" s="234" t="s">
        <v>5499</v>
      </c>
      <c r="C1047" s="235" t="s">
        <v>5500</v>
      </c>
      <c r="D1047" s="235" t="s">
        <v>2483</v>
      </c>
      <c r="E1047" s="235" t="s">
        <v>2458</v>
      </c>
      <c r="F1047" s="235" t="s">
        <v>2285</v>
      </c>
      <c r="G1047" s="235" t="s">
        <v>5501</v>
      </c>
      <c r="H1047" s="235" t="s">
        <v>2287</v>
      </c>
      <c r="I1047" s="235" t="s">
        <v>2272</v>
      </c>
      <c r="J1047" s="236">
        <v>710623</v>
      </c>
      <c r="K1047" s="236">
        <v>733760</v>
      </c>
      <c r="L1047" s="236">
        <v>778293</v>
      </c>
      <c r="M1047" s="236">
        <v>787988</v>
      </c>
      <c r="N1047" s="236">
        <v>801118</v>
      </c>
      <c r="O1047" s="236">
        <v>825190</v>
      </c>
      <c r="P1047" s="236">
        <v>846979</v>
      </c>
      <c r="Q1047" s="236">
        <v>857644</v>
      </c>
      <c r="R1047" s="236">
        <v>865225</v>
      </c>
      <c r="S1047" s="236">
        <v>869778</v>
      </c>
      <c r="T1047" s="237">
        <v>880264</v>
      </c>
      <c r="U1047" s="237">
        <v>896809</v>
      </c>
      <c r="V1047" s="237">
        <v>916181</v>
      </c>
      <c r="W1047" s="237">
        <v>939765</v>
      </c>
      <c r="X1047" s="237">
        <v>959889</v>
      </c>
      <c r="Y1047" s="237">
        <v>982593</v>
      </c>
      <c r="Z1047" s="237">
        <v>1007690</v>
      </c>
      <c r="AA1047" s="237">
        <v>1034139</v>
      </c>
      <c r="AB1047" s="237">
        <v>1060980</v>
      </c>
      <c r="AC1047" s="237">
        <v>1087388</v>
      </c>
      <c r="AD1047" s="238" t="s">
        <v>2273</v>
      </c>
      <c r="AE1047" s="238" t="s">
        <v>2273</v>
      </c>
      <c r="AF1047" s="238" t="s">
        <v>2273</v>
      </c>
      <c r="AG1047" s="238" t="s">
        <v>2273</v>
      </c>
      <c r="AH1047" s="238" t="s">
        <v>2273</v>
      </c>
      <c r="AI1047" s="238" t="s">
        <v>2273</v>
      </c>
      <c r="AJ1047" s="238" t="s">
        <v>2273</v>
      </c>
      <c r="AK1047" s="238" t="s">
        <v>2273</v>
      </c>
      <c r="AL1047" s="238" t="s">
        <v>2273</v>
      </c>
      <c r="AM1047" s="238" t="s">
        <v>2273</v>
      </c>
      <c r="AN1047" s="238" t="s">
        <v>2273</v>
      </c>
      <c r="AO1047" s="238" t="s">
        <v>2273</v>
      </c>
      <c r="AP1047" s="238" t="s">
        <v>2273</v>
      </c>
      <c r="AQ1047" s="238" t="s">
        <v>2273</v>
      </c>
      <c r="AR1047" s="238" t="s">
        <v>2273</v>
      </c>
      <c r="AS1047" s="238" t="s">
        <v>2273</v>
      </c>
      <c r="AT1047" s="238" t="s">
        <v>2273</v>
      </c>
      <c r="AU1047" s="238" t="s">
        <v>2273</v>
      </c>
    </row>
    <row r="1048" spans="2:47" ht="94.5" hidden="1">
      <c r="B1048" s="239" t="s">
        <v>5502</v>
      </c>
      <c r="C1048" s="240" t="s">
        <v>5503</v>
      </c>
      <c r="D1048" s="240" t="s">
        <v>2483</v>
      </c>
      <c r="E1048" s="240" t="s">
        <v>2458</v>
      </c>
      <c r="F1048" s="240" t="s">
        <v>2285</v>
      </c>
      <c r="G1048" s="240" t="s">
        <v>5504</v>
      </c>
      <c r="H1048" s="240" t="s">
        <v>2287</v>
      </c>
      <c r="I1048" s="240" t="s">
        <v>2272</v>
      </c>
      <c r="J1048" s="241">
        <v>694011</v>
      </c>
      <c r="K1048" s="241">
        <v>755681</v>
      </c>
      <c r="L1048" s="241">
        <v>750529</v>
      </c>
      <c r="M1048" s="241">
        <v>747390</v>
      </c>
      <c r="N1048" s="241">
        <v>796031</v>
      </c>
      <c r="O1048" s="241">
        <v>856124</v>
      </c>
      <c r="P1048" s="241">
        <v>831512</v>
      </c>
      <c r="Q1048" s="241">
        <v>840082</v>
      </c>
      <c r="R1048" s="241">
        <v>898361</v>
      </c>
      <c r="S1048" s="241">
        <v>831628</v>
      </c>
      <c r="T1048" s="237">
        <v>878461</v>
      </c>
      <c r="U1048" s="237">
        <v>968360</v>
      </c>
      <c r="V1048" s="237">
        <v>1050050</v>
      </c>
      <c r="W1048" s="237">
        <v>1104775</v>
      </c>
      <c r="X1048" s="237">
        <v>1123674</v>
      </c>
      <c r="Y1048" s="237">
        <v>1194066</v>
      </c>
      <c r="Z1048" s="237">
        <v>1274995</v>
      </c>
      <c r="AA1048" s="237">
        <v>1364739</v>
      </c>
      <c r="AB1048" s="237">
        <v>1462759</v>
      </c>
      <c r="AC1048" s="237">
        <v>1567658</v>
      </c>
      <c r="AD1048" s="242" t="s">
        <v>2273</v>
      </c>
      <c r="AE1048" s="242" t="s">
        <v>2273</v>
      </c>
      <c r="AF1048" s="242" t="s">
        <v>2273</v>
      </c>
      <c r="AG1048" s="242" t="s">
        <v>2273</v>
      </c>
      <c r="AH1048" s="242" t="s">
        <v>2273</v>
      </c>
      <c r="AI1048" s="242" t="s">
        <v>2273</v>
      </c>
      <c r="AJ1048" s="242" t="s">
        <v>2273</v>
      </c>
      <c r="AK1048" s="242" t="s">
        <v>2273</v>
      </c>
      <c r="AL1048" s="242" t="s">
        <v>2273</v>
      </c>
      <c r="AM1048" s="242" t="s">
        <v>2273</v>
      </c>
      <c r="AN1048" s="242" t="s">
        <v>2273</v>
      </c>
      <c r="AO1048" s="242" t="s">
        <v>2273</v>
      </c>
      <c r="AP1048" s="242" t="s">
        <v>2273</v>
      </c>
      <c r="AQ1048" s="242" t="s">
        <v>2273</v>
      </c>
      <c r="AR1048" s="242" t="s">
        <v>2273</v>
      </c>
      <c r="AS1048" s="242" t="s">
        <v>2273</v>
      </c>
      <c r="AT1048" s="242" t="s">
        <v>2273</v>
      </c>
      <c r="AU1048" s="242" t="s">
        <v>2273</v>
      </c>
    </row>
    <row r="1049" spans="2:47" ht="94.5" hidden="1">
      <c r="B1049" s="234" t="s">
        <v>5505</v>
      </c>
      <c r="C1049" s="235" t="s">
        <v>5506</v>
      </c>
      <c r="D1049" s="235" t="s">
        <v>2483</v>
      </c>
      <c r="E1049" s="235" t="s">
        <v>2458</v>
      </c>
      <c r="F1049" s="235" t="s">
        <v>2285</v>
      </c>
      <c r="G1049" s="235" t="s">
        <v>5507</v>
      </c>
      <c r="H1049" s="235" t="s">
        <v>2287</v>
      </c>
      <c r="I1049" s="235" t="s">
        <v>2272</v>
      </c>
      <c r="J1049" s="236">
        <v>695352</v>
      </c>
      <c r="K1049" s="236">
        <v>718387</v>
      </c>
      <c r="L1049" s="236">
        <v>763406</v>
      </c>
      <c r="M1049" s="236">
        <v>772688</v>
      </c>
      <c r="N1049" s="236">
        <v>785574</v>
      </c>
      <c r="O1049" s="236">
        <v>809710</v>
      </c>
      <c r="P1049" s="236">
        <v>831512</v>
      </c>
      <c r="Q1049" s="236">
        <v>841956</v>
      </c>
      <c r="R1049" s="236">
        <v>849271</v>
      </c>
      <c r="S1049" s="236">
        <v>853473</v>
      </c>
      <c r="T1049" s="237">
        <v>863770</v>
      </c>
      <c r="U1049" s="237">
        <v>880287</v>
      </c>
      <c r="V1049" s="237">
        <v>899702</v>
      </c>
      <c r="W1049" s="237">
        <v>923427</v>
      </c>
      <c r="X1049" s="237">
        <v>943602</v>
      </c>
      <c r="Y1049" s="237">
        <v>966392</v>
      </c>
      <c r="Z1049" s="237">
        <v>991619</v>
      </c>
      <c r="AA1049" s="237">
        <v>1018213</v>
      </c>
      <c r="AB1049" s="237">
        <v>1045192</v>
      </c>
      <c r="AC1049" s="237">
        <v>1071713</v>
      </c>
      <c r="AD1049" s="238" t="s">
        <v>2273</v>
      </c>
      <c r="AE1049" s="238" t="s">
        <v>2273</v>
      </c>
      <c r="AF1049" s="238" t="s">
        <v>2273</v>
      </c>
      <c r="AG1049" s="238" t="s">
        <v>2273</v>
      </c>
      <c r="AH1049" s="238" t="s">
        <v>2273</v>
      </c>
      <c r="AI1049" s="238" t="s">
        <v>2273</v>
      </c>
      <c r="AJ1049" s="238" t="s">
        <v>2273</v>
      </c>
      <c r="AK1049" s="238" t="s">
        <v>2273</v>
      </c>
      <c r="AL1049" s="238" t="s">
        <v>2273</v>
      </c>
      <c r="AM1049" s="238" t="s">
        <v>2273</v>
      </c>
      <c r="AN1049" s="238" t="s">
        <v>2273</v>
      </c>
      <c r="AO1049" s="238" t="s">
        <v>2273</v>
      </c>
      <c r="AP1049" s="238" t="s">
        <v>2273</v>
      </c>
      <c r="AQ1049" s="238" t="s">
        <v>2273</v>
      </c>
      <c r="AR1049" s="238" t="s">
        <v>2273</v>
      </c>
      <c r="AS1049" s="238" t="s">
        <v>2273</v>
      </c>
      <c r="AT1049" s="238" t="s">
        <v>2273</v>
      </c>
      <c r="AU1049" s="238" t="s">
        <v>2273</v>
      </c>
    </row>
    <row r="1050" spans="2:47" ht="94.5" hidden="1">
      <c r="B1050" s="239" t="s">
        <v>5508</v>
      </c>
      <c r="C1050" s="240" t="s">
        <v>5509</v>
      </c>
      <c r="D1050" s="240" t="s">
        <v>2483</v>
      </c>
      <c r="E1050" s="240" t="s">
        <v>2458</v>
      </c>
      <c r="F1050" s="240" t="s">
        <v>2285</v>
      </c>
      <c r="G1050" s="240" t="s">
        <v>5510</v>
      </c>
      <c r="H1050" s="240" t="s">
        <v>2287</v>
      </c>
      <c r="I1050" s="240" t="s">
        <v>2272</v>
      </c>
      <c r="J1050" s="241">
        <v>632590</v>
      </c>
      <c r="K1050" s="241">
        <v>698037</v>
      </c>
      <c r="L1050" s="241">
        <v>689388</v>
      </c>
      <c r="M1050" s="241">
        <v>683183</v>
      </c>
      <c r="N1050" s="241">
        <v>734734</v>
      </c>
      <c r="O1050" s="241">
        <v>798550</v>
      </c>
      <c r="P1050" s="241">
        <v>769437</v>
      </c>
      <c r="Q1050" s="241">
        <v>776927</v>
      </c>
      <c r="R1050" s="241">
        <v>839081</v>
      </c>
      <c r="S1050" s="241">
        <v>763855</v>
      </c>
      <c r="T1050" s="237">
        <v>813755</v>
      </c>
      <c r="U1050" s="237">
        <v>910229</v>
      </c>
      <c r="V1050" s="237">
        <v>996746</v>
      </c>
      <c r="W1050" s="237">
        <v>1053815</v>
      </c>
      <c r="X1050" s="237">
        <v>1072579</v>
      </c>
      <c r="Y1050" s="237">
        <v>1145898</v>
      </c>
      <c r="Z1050" s="237">
        <v>1229912</v>
      </c>
      <c r="AA1050" s="237">
        <v>1322694</v>
      </c>
      <c r="AB1050" s="237">
        <v>1423613</v>
      </c>
      <c r="AC1050" s="237">
        <v>1531190</v>
      </c>
      <c r="AD1050" s="242" t="s">
        <v>2273</v>
      </c>
      <c r="AE1050" s="242" t="s">
        <v>2273</v>
      </c>
      <c r="AF1050" s="242" t="s">
        <v>2273</v>
      </c>
      <c r="AG1050" s="242" t="s">
        <v>2273</v>
      </c>
      <c r="AH1050" s="242" t="s">
        <v>2273</v>
      </c>
      <c r="AI1050" s="242" t="s">
        <v>2273</v>
      </c>
      <c r="AJ1050" s="242" t="s">
        <v>2273</v>
      </c>
      <c r="AK1050" s="242" t="s">
        <v>2273</v>
      </c>
      <c r="AL1050" s="242" t="s">
        <v>2273</v>
      </c>
      <c r="AM1050" s="242" t="s">
        <v>2273</v>
      </c>
      <c r="AN1050" s="242" t="s">
        <v>2273</v>
      </c>
      <c r="AO1050" s="242" t="s">
        <v>2273</v>
      </c>
      <c r="AP1050" s="242" t="s">
        <v>2273</v>
      </c>
      <c r="AQ1050" s="242" t="s">
        <v>2273</v>
      </c>
      <c r="AR1050" s="242" t="s">
        <v>2273</v>
      </c>
      <c r="AS1050" s="242" t="s">
        <v>2273</v>
      </c>
      <c r="AT1050" s="242" t="s">
        <v>2273</v>
      </c>
      <c r="AU1050" s="242" t="s">
        <v>2273</v>
      </c>
    </row>
    <row r="1051" spans="2:47" ht="94.5" hidden="1">
      <c r="B1051" s="234" t="s">
        <v>5511</v>
      </c>
      <c r="C1051" s="235" t="s">
        <v>5512</v>
      </c>
      <c r="D1051" s="235" t="s">
        <v>2483</v>
      </c>
      <c r="E1051" s="235" t="s">
        <v>2458</v>
      </c>
      <c r="F1051" s="235" t="s">
        <v>2285</v>
      </c>
      <c r="G1051" s="235" t="s">
        <v>5513</v>
      </c>
      <c r="H1051" s="235" t="s">
        <v>2287</v>
      </c>
      <c r="I1051" s="235" t="s">
        <v>2272</v>
      </c>
      <c r="J1051" s="236">
        <v>634088</v>
      </c>
      <c r="K1051" s="236">
        <v>656697</v>
      </c>
      <c r="L1051" s="236">
        <v>703648</v>
      </c>
      <c r="M1051" s="236">
        <v>711272</v>
      </c>
      <c r="N1051" s="236">
        <v>723173</v>
      </c>
      <c r="O1051" s="236">
        <v>747572</v>
      </c>
      <c r="P1051" s="236">
        <v>769437</v>
      </c>
      <c r="Q1051" s="236">
        <v>778992</v>
      </c>
      <c r="R1051" s="236">
        <v>785239</v>
      </c>
      <c r="S1051" s="236">
        <v>788025</v>
      </c>
      <c r="T1051" s="237">
        <v>797564</v>
      </c>
      <c r="U1051" s="237">
        <v>813972</v>
      </c>
      <c r="V1051" s="237">
        <v>833570</v>
      </c>
      <c r="W1051" s="237">
        <v>857886</v>
      </c>
      <c r="X1051" s="237">
        <v>878285</v>
      </c>
      <c r="Y1051" s="237">
        <v>901449</v>
      </c>
      <c r="Z1051" s="237">
        <v>927233</v>
      </c>
      <c r="AA1051" s="237">
        <v>954456</v>
      </c>
      <c r="AB1051" s="237">
        <v>982037</v>
      </c>
      <c r="AC1051" s="237">
        <v>1009063</v>
      </c>
      <c r="AD1051" s="238" t="s">
        <v>2273</v>
      </c>
      <c r="AE1051" s="238" t="s">
        <v>2273</v>
      </c>
      <c r="AF1051" s="238" t="s">
        <v>2273</v>
      </c>
      <c r="AG1051" s="238" t="s">
        <v>2273</v>
      </c>
      <c r="AH1051" s="238" t="s">
        <v>2273</v>
      </c>
      <c r="AI1051" s="238" t="s">
        <v>2273</v>
      </c>
      <c r="AJ1051" s="238" t="s">
        <v>2273</v>
      </c>
      <c r="AK1051" s="238" t="s">
        <v>2273</v>
      </c>
      <c r="AL1051" s="238" t="s">
        <v>2273</v>
      </c>
      <c r="AM1051" s="238" t="s">
        <v>2273</v>
      </c>
      <c r="AN1051" s="238" t="s">
        <v>2273</v>
      </c>
      <c r="AO1051" s="238" t="s">
        <v>2273</v>
      </c>
      <c r="AP1051" s="238" t="s">
        <v>2273</v>
      </c>
      <c r="AQ1051" s="238" t="s">
        <v>2273</v>
      </c>
      <c r="AR1051" s="238" t="s">
        <v>2273</v>
      </c>
      <c r="AS1051" s="238" t="s">
        <v>2273</v>
      </c>
      <c r="AT1051" s="238" t="s">
        <v>2273</v>
      </c>
      <c r="AU1051" s="238" t="s">
        <v>2273</v>
      </c>
    </row>
    <row r="1052" spans="2:47" ht="94.5" hidden="1">
      <c r="B1052" s="239" t="s">
        <v>5514</v>
      </c>
      <c r="C1052" s="240" t="s">
        <v>5515</v>
      </c>
      <c r="D1052" s="240" t="s">
        <v>2483</v>
      </c>
      <c r="E1052" s="240" t="s">
        <v>2458</v>
      </c>
      <c r="F1052" s="240" t="s">
        <v>2285</v>
      </c>
      <c r="G1052" s="240" t="s">
        <v>5516</v>
      </c>
      <c r="H1052" s="240" t="s">
        <v>2287</v>
      </c>
      <c r="I1052" s="240" t="s">
        <v>2272</v>
      </c>
      <c r="J1052" s="241">
        <v>718289</v>
      </c>
      <c r="K1052" s="241">
        <v>778532</v>
      </c>
      <c r="L1052" s="241">
        <v>774727</v>
      </c>
      <c r="M1052" s="241">
        <v>772779</v>
      </c>
      <c r="N1052" s="241">
        <v>820324</v>
      </c>
      <c r="O1052" s="241">
        <v>879043</v>
      </c>
      <c r="P1052" s="241">
        <v>856135</v>
      </c>
      <c r="Q1052" s="241">
        <v>865127</v>
      </c>
      <c r="R1052" s="241">
        <v>921977</v>
      </c>
      <c r="S1052" s="241">
        <v>858451</v>
      </c>
      <c r="T1052" s="237">
        <v>904137</v>
      </c>
      <c r="U1052" s="237">
        <v>991616</v>
      </c>
      <c r="V1052" s="237">
        <v>1071563</v>
      </c>
      <c r="W1052" s="237">
        <v>1125458</v>
      </c>
      <c r="X1052" s="237">
        <v>1144431</v>
      </c>
      <c r="Y1052" s="237">
        <v>1213783</v>
      </c>
      <c r="Z1052" s="237">
        <v>1293615</v>
      </c>
      <c r="AA1052" s="237">
        <v>1382274</v>
      </c>
      <c r="AB1052" s="237">
        <v>1479252</v>
      </c>
      <c r="AC1052" s="237">
        <v>1583181</v>
      </c>
      <c r="AD1052" s="242" t="s">
        <v>2273</v>
      </c>
      <c r="AE1052" s="242" t="s">
        <v>2273</v>
      </c>
      <c r="AF1052" s="242" t="s">
        <v>2273</v>
      </c>
      <c r="AG1052" s="242" t="s">
        <v>2273</v>
      </c>
      <c r="AH1052" s="242" t="s">
        <v>2273</v>
      </c>
      <c r="AI1052" s="242" t="s">
        <v>2273</v>
      </c>
      <c r="AJ1052" s="242" t="s">
        <v>2273</v>
      </c>
      <c r="AK1052" s="242" t="s">
        <v>2273</v>
      </c>
      <c r="AL1052" s="242" t="s">
        <v>2273</v>
      </c>
      <c r="AM1052" s="242" t="s">
        <v>2273</v>
      </c>
      <c r="AN1052" s="242" t="s">
        <v>2273</v>
      </c>
      <c r="AO1052" s="242" t="s">
        <v>2273</v>
      </c>
      <c r="AP1052" s="242" t="s">
        <v>2273</v>
      </c>
      <c r="AQ1052" s="242" t="s">
        <v>2273</v>
      </c>
      <c r="AR1052" s="242" t="s">
        <v>2273</v>
      </c>
      <c r="AS1052" s="242" t="s">
        <v>2273</v>
      </c>
      <c r="AT1052" s="242" t="s">
        <v>2273</v>
      </c>
      <c r="AU1052" s="242" t="s">
        <v>2273</v>
      </c>
    </row>
    <row r="1053" spans="2:47" ht="94.5" hidden="1">
      <c r="B1053" s="234" t="s">
        <v>5517</v>
      </c>
      <c r="C1053" s="235" t="s">
        <v>5518</v>
      </c>
      <c r="D1053" s="235" t="s">
        <v>2483</v>
      </c>
      <c r="E1053" s="235" t="s">
        <v>2458</v>
      </c>
      <c r="F1053" s="235" t="s">
        <v>2285</v>
      </c>
      <c r="G1053" s="235" t="s">
        <v>5519</v>
      </c>
      <c r="H1053" s="235" t="s">
        <v>2287</v>
      </c>
      <c r="I1053" s="235" t="s">
        <v>2272</v>
      </c>
      <c r="J1053" s="236">
        <v>719570</v>
      </c>
      <c r="K1053" s="236">
        <v>742781</v>
      </c>
      <c r="L1053" s="236">
        <v>787079</v>
      </c>
      <c r="M1053" s="236">
        <v>797009</v>
      </c>
      <c r="N1053" s="236">
        <v>810285</v>
      </c>
      <c r="O1053" s="236">
        <v>834338</v>
      </c>
      <c r="P1053" s="236">
        <v>856135</v>
      </c>
      <c r="Q1053" s="236">
        <v>866930</v>
      </c>
      <c r="R1053" s="236">
        <v>874663</v>
      </c>
      <c r="S1053" s="236">
        <v>879414</v>
      </c>
      <c r="T1053" s="237">
        <v>890012</v>
      </c>
      <c r="U1053" s="237">
        <v>906584</v>
      </c>
      <c r="V1053" s="237">
        <v>925946</v>
      </c>
      <c r="W1053" s="237">
        <v>949466</v>
      </c>
      <c r="X1053" s="237">
        <v>969576</v>
      </c>
      <c r="Y1053" s="237">
        <v>992246</v>
      </c>
      <c r="Z1053" s="237">
        <v>1017286</v>
      </c>
      <c r="AA1053" s="237">
        <v>1043670</v>
      </c>
      <c r="AB1053" s="237">
        <v>1070449</v>
      </c>
      <c r="AC1053" s="237">
        <v>1096808</v>
      </c>
      <c r="AD1053" s="238" t="s">
        <v>2273</v>
      </c>
      <c r="AE1053" s="238" t="s">
        <v>2273</v>
      </c>
      <c r="AF1053" s="238" t="s">
        <v>2273</v>
      </c>
      <c r="AG1053" s="238" t="s">
        <v>2273</v>
      </c>
      <c r="AH1053" s="238" t="s">
        <v>2273</v>
      </c>
      <c r="AI1053" s="238" t="s">
        <v>2273</v>
      </c>
      <c r="AJ1053" s="238" t="s">
        <v>2273</v>
      </c>
      <c r="AK1053" s="238" t="s">
        <v>2273</v>
      </c>
      <c r="AL1053" s="238" t="s">
        <v>2273</v>
      </c>
      <c r="AM1053" s="238" t="s">
        <v>2273</v>
      </c>
      <c r="AN1053" s="238" t="s">
        <v>2273</v>
      </c>
      <c r="AO1053" s="238" t="s">
        <v>2273</v>
      </c>
      <c r="AP1053" s="238" t="s">
        <v>2273</v>
      </c>
      <c r="AQ1053" s="238" t="s">
        <v>2273</v>
      </c>
      <c r="AR1053" s="238" t="s">
        <v>2273</v>
      </c>
      <c r="AS1053" s="238" t="s">
        <v>2273</v>
      </c>
      <c r="AT1053" s="238" t="s">
        <v>2273</v>
      </c>
      <c r="AU1053" s="238" t="s">
        <v>2273</v>
      </c>
    </row>
    <row r="1054" spans="2:47" ht="94.5" hidden="1">
      <c r="B1054" s="239" t="s">
        <v>5520</v>
      </c>
      <c r="C1054" s="240" t="s">
        <v>5521</v>
      </c>
      <c r="D1054" s="240" t="s">
        <v>2483</v>
      </c>
      <c r="E1054" s="240" t="s">
        <v>2458</v>
      </c>
      <c r="F1054" s="240" t="s">
        <v>2285</v>
      </c>
      <c r="G1054" s="240" t="s">
        <v>5522</v>
      </c>
      <c r="H1054" s="240" t="s">
        <v>2287</v>
      </c>
      <c r="I1054" s="240" t="s">
        <v>2272</v>
      </c>
      <c r="J1054" s="241">
        <v>531407</v>
      </c>
      <c r="K1054" s="241">
        <v>600275</v>
      </c>
      <c r="L1054" s="241">
        <v>586937</v>
      </c>
      <c r="M1054" s="241">
        <v>576736</v>
      </c>
      <c r="N1054" s="241">
        <v>630950</v>
      </c>
      <c r="O1054" s="241">
        <v>698972</v>
      </c>
      <c r="P1054" s="241">
        <v>663775</v>
      </c>
      <c r="Q1054" s="241">
        <v>669553</v>
      </c>
      <c r="R1054" s="241">
        <v>736285</v>
      </c>
      <c r="S1054" s="241">
        <v>650297</v>
      </c>
      <c r="T1054" s="237">
        <v>703370</v>
      </c>
      <c r="U1054" s="237">
        <v>808242</v>
      </c>
      <c r="V1054" s="237">
        <v>901739</v>
      </c>
      <c r="W1054" s="237">
        <v>962389</v>
      </c>
      <c r="X1054" s="237">
        <v>980831</v>
      </c>
      <c r="Y1054" s="237">
        <v>1058907</v>
      </c>
      <c r="Z1054" s="237">
        <v>1148170</v>
      </c>
      <c r="AA1054" s="237">
        <v>1246317</v>
      </c>
      <c r="AB1054" s="237">
        <v>1352511</v>
      </c>
      <c r="AC1054" s="237">
        <v>1465070</v>
      </c>
      <c r="AD1054" s="242" t="s">
        <v>2273</v>
      </c>
      <c r="AE1054" s="242" t="s">
        <v>2273</v>
      </c>
      <c r="AF1054" s="242" t="s">
        <v>2273</v>
      </c>
      <c r="AG1054" s="242" t="s">
        <v>2273</v>
      </c>
      <c r="AH1054" s="242" t="s">
        <v>2273</v>
      </c>
      <c r="AI1054" s="242" t="s">
        <v>2273</v>
      </c>
      <c r="AJ1054" s="242" t="s">
        <v>2273</v>
      </c>
      <c r="AK1054" s="242" t="s">
        <v>2273</v>
      </c>
      <c r="AL1054" s="242" t="s">
        <v>2273</v>
      </c>
      <c r="AM1054" s="242" t="s">
        <v>2273</v>
      </c>
      <c r="AN1054" s="242" t="s">
        <v>2273</v>
      </c>
      <c r="AO1054" s="242" t="s">
        <v>2273</v>
      </c>
      <c r="AP1054" s="242" t="s">
        <v>2273</v>
      </c>
      <c r="AQ1054" s="242" t="s">
        <v>2273</v>
      </c>
      <c r="AR1054" s="242" t="s">
        <v>2273</v>
      </c>
      <c r="AS1054" s="242" t="s">
        <v>2273</v>
      </c>
      <c r="AT1054" s="242" t="s">
        <v>2273</v>
      </c>
      <c r="AU1054" s="242" t="s">
        <v>2273</v>
      </c>
    </row>
    <row r="1055" spans="2:47" ht="94.5" hidden="1">
      <c r="B1055" s="234" t="s">
        <v>5523</v>
      </c>
      <c r="C1055" s="235" t="s">
        <v>5524</v>
      </c>
      <c r="D1055" s="235" t="s">
        <v>2483</v>
      </c>
      <c r="E1055" s="235" t="s">
        <v>2458</v>
      </c>
      <c r="F1055" s="235" t="s">
        <v>2285</v>
      </c>
      <c r="G1055" s="235" t="s">
        <v>5525</v>
      </c>
      <c r="H1055" s="235" t="s">
        <v>2287</v>
      </c>
      <c r="I1055" s="235" t="s">
        <v>2272</v>
      </c>
      <c r="J1055" s="236">
        <v>533063</v>
      </c>
      <c r="K1055" s="236">
        <v>554413</v>
      </c>
      <c r="L1055" s="236">
        <v>602764</v>
      </c>
      <c r="M1055" s="236">
        <v>607879</v>
      </c>
      <c r="N1055" s="236">
        <v>618111</v>
      </c>
      <c r="O1055" s="236">
        <v>642302</v>
      </c>
      <c r="P1055" s="236">
        <v>663775</v>
      </c>
      <c r="Q1055" s="236">
        <v>671848</v>
      </c>
      <c r="R1055" s="236">
        <v>676426</v>
      </c>
      <c r="S1055" s="236">
        <v>677132</v>
      </c>
      <c r="T1055" s="237">
        <v>685377</v>
      </c>
      <c r="U1055" s="237">
        <v>701267</v>
      </c>
      <c r="V1055" s="237">
        <v>720714</v>
      </c>
      <c r="W1055" s="237">
        <v>745417</v>
      </c>
      <c r="X1055" s="237">
        <v>765780</v>
      </c>
      <c r="Y1055" s="237">
        <v>789113</v>
      </c>
      <c r="Z1055" s="237">
        <v>815344</v>
      </c>
      <c r="AA1055" s="237">
        <v>843150</v>
      </c>
      <c r="AB1055" s="237">
        <v>871320</v>
      </c>
      <c r="AC1055" s="237">
        <v>898830</v>
      </c>
      <c r="AD1055" s="238" t="s">
        <v>2273</v>
      </c>
      <c r="AE1055" s="238" t="s">
        <v>2273</v>
      </c>
      <c r="AF1055" s="238" t="s">
        <v>2273</v>
      </c>
      <c r="AG1055" s="238" t="s">
        <v>2273</v>
      </c>
      <c r="AH1055" s="238" t="s">
        <v>2273</v>
      </c>
      <c r="AI1055" s="238" t="s">
        <v>2273</v>
      </c>
      <c r="AJ1055" s="238" t="s">
        <v>2273</v>
      </c>
      <c r="AK1055" s="238" t="s">
        <v>2273</v>
      </c>
      <c r="AL1055" s="238" t="s">
        <v>2273</v>
      </c>
      <c r="AM1055" s="238" t="s">
        <v>2273</v>
      </c>
      <c r="AN1055" s="238" t="s">
        <v>2273</v>
      </c>
      <c r="AO1055" s="238" t="s">
        <v>2273</v>
      </c>
      <c r="AP1055" s="238" t="s">
        <v>2273</v>
      </c>
      <c r="AQ1055" s="238" t="s">
        <v>2273</v>
      </c>
      <c r="AR1055" s="238" t="s">
        <v>2273</v>
      </c>
      <c r="AS1055" s="238" t="s">
        <v>2273</v>
      </c>
      <c r="AT1055" s="238" t="s">
        <v>2273</v>
      </c>
      <c r="AU1055" s="238" t="s">
        <v>2273</v>
      </c>
    </row>
    <row r="1056" spans="2:47" ht="94.5" hidden="1">
      <c r="B1056" s="239" t="s">
        <v>5526</v>
      </c>
      <c r="C1056" s="240" t="s">
        <v>5527</v>
      </c>
      <c r="D1056" s="240" t="s">
        <v>2483</v>
      </c>
      <c r="E1056" s="240" t="s">
        <v>2458</v>
      </c>
      <c r="F1056" s="240" t="s">
        <v>2285</v>
      </c>
      <c r="G1056" s="240" t="s">
        <v>5528</v>
      </c>
      <c r="H1056" s="240" t="s">
        <v>2287</v>
      </c>
      <c r="I1056" s="240" t="s">
        <v>2272</v>
      </c>
      <c r="J1056" s="241">
        <v>716909</v>
      </c>
      <c r="K1056" s="241">
        <v>777217</v>
      </c>
      <c r="L1056" s="241">
        <v>773342</v>
      </c>
      <c r="M1056" s="241">
        <v>771332</v>
      </c>
      <c r="N1056" s="241">
        <v>818926</v>
      </c>
      <c r="O1056" s="241">
        <v>877709</v>
      </c>
      <c r="P1056" s="241">
        <v>854714</v>
      </c>
      <c r="Q1056" s="241">
        <v>863683</v>
      </c>
      <c r="R1056" s="241">
        <v>920600</v>
      </c>
      <c r="S1056" s="241">
        <v>856916</v>
      </c>
      <c r="T1056" s="237">
        <v>902654</v>
      </c>
      <c r="U1056" s="237">
        <v>990250</v>
      </c>
      <c r="V1056" s="237">
        <v>1070282</v>
      </c>
      <c r="W1056" s="237">
        <v>1124218</v>
      </c>
      <c r="X1056" s="237">
        <v>1143185</v>
      </c>
      <c r="Y1056" s="237">
        <v>1212589</v>
      </c>
      <c r="Z1056" s="237">
        <v>1292476</v>
      </c>
      <c r="AA1056" s="237">
        <v>1381192</v>
      </c>
      <c r="AB1056" s="237">
        <v>1478224</v>
      </c>
      <c r="AC1056" s="237">
        <v>1582204</v>
      </c>
      <c r="AD1056" s="242" t="s">
        <v>2273</v>
      </c>
      <c r="AE1056" s="242" t="s">
        <v>2273</v>
      </c>
      <c r="AF1056" s="242" t="s">
        <v>2273</v>
      </c>
      <c r="AG1056" s="242" t="s">
        <v>2273</v>
      </c>
      <c r="AH1056" s="242" t="s">
        <v>2273</v>
      </c>
      <c r="AI1056" s="242" t="s">
        <v>2273</v>
      </c>
      <c r="AJ1056" s="242" t="s">
        <v>2273</v>
      </c>
      <c r="AK1056" s="242" t="s">
        <v>2273</v>
      </c>
      <c r="AL1056" s="242" t="s">
        <v>2273</v>
      </c>
      <c r="AM1056" s="242" t="s">
        <v>2273</v>
      </c>
      <c r="AN1056" s="242" t="s">
        <v>2273</v>
      </c>
      <c r="AO1056" s="242" t="s">
        <v>2273</v>
      </c>
      <c r="AP1056" s="242" t="s">
        <v>2273</v>
      </c>
      <c r="AQ1056" s="242" t="s">
        <v>2273</v>
      </c>
      <c r="AR1056" s="242" t="s">
        <v>2273</v>
      </c>
      <c r="AS1056" s="242" t="s">
        <v>2273</v>
      </c>
      <c r="AT1056" s="242" t="s">
        <v>2273</v>
      </c>
      <c r="AU1056" s="242" t="s">
        <v>2273</v>
      </c>
    </row>
    <row r="1057" spans="2:47" ht="94.5" hidden="1">
      <c r="B1057" s="234" t="s">
        <v>5529</v>
      </c>
      <c r="C1057" s="235" t="s">
        <v>5530</v>
      </c>
      <c r="D1057" s="235" t="s">
        <v>2483</v>
      </c>
      <c r="E1057" s="235" t="s">
        <v>2458</v>
      </c>
      <c r="F1057" s="235" t="s">
        <v>2285</v>
      </c>
      <c r="G1057" s="235" t="s">
        <v>5531</v>
      </c>
      <c r="H1057" s="235" t="s">
        <v>2287</v>
      </c>
      <c r="I1057" s="235" t="s">
        <v>2272</v>
      </c>
      <c r="J1057" s="236">
        <v>718193</v>
      </c>
      <c r="K1057" s="236">
        <v>741390</v>
      </c>
      <c r="L1057" s="236">
        <v>785719</v>
      </c>
      <c r="M1057" s="236">
        <v>795614</v>
      </c>
      <c r="N1057" s="236">
        <v>808867</v>
      </c>
      <c r="O1057" s="236">
        <v>832920</v>
      </c>
      <c r="P1057" s="236">
        <v>854714</v>
      </c>
      <c r="Q1057" s="236">
        <v>865489</v>
      </c>
      <c r="R1057" s="236">
        <v>873199</v>
      </c>
      <c r="S1057" s="236">
        <v>877920</v>
      </c>
      <c r="T1057" s="237">
        <v>888501</v>
      </c>
      <c r="U1057" s="237">
        <v>905068</v>
      </c>
      <c r="V1057" s="237">
        <v>924430</v>
      </c>
      <c r="W1057" s="237">
        <v>947958</v>
      </c>
      <c r="X1057" s="237">
        <v>968068</v>
      </c>
      <c r="Y1057" s="237">
        <v>990741</v>
      </c>
      <c r="Z1057" s="237">
        <v>1015787</v>
      </c>
      <c r="AA1057" s="237">
        <v>1042179</v>
      </c>
      <c r="AB1057" s="237">
        <v>1068966</v>
      </c>
      <c r="AC1057" s="237">
        <v>1095331</v>
      </c>
      <c r="AD1057" s="238" t="s">
        <v>2273</v>
      </c>
      <c r="AE1057" s="238" t="s">
        <v>2273</v>
      </c>
      <c r="AF1057" s="238" t="s">
        <v>2273</v>
      </c>
      <c r="AG1057" s="238" t="s">
        <v>2273</v>
      </c>
      <c r="AH1057" s="238" t="s">
        <v>2273</v>
      </c>
      <c r="AI1057" s="238" t="s">
        <v>2273</v>
      </c>
      <c r="AJ1057" s="238" t="s">
        <v>2273</v>
      </c>
      <c r="AK1057" s="238" t="s">
        <v>2273</v>
      </c>
      <c r="AL1057" s="238" t="s">
        <v>2273</v>
      </c>
      <c r="AM1057" s="238" t="s">
        <v>2273</v>
      </c>
      <c r="AN1057" s="238" t="s">
        <v>2273</v>
      </c>
      <c r="AO1057" s="238" t="s">
        <v>2273</v>
      </c>
      <c r="AP1057" s="238" t="s">
        <v>2273</v>
      </c>
      <c r="AQ1057" s="238" t="s">
        <v>2273</v>
      </c>
      <c r="AR1057" s="238" t="s">
        <v>2273</v>
      </c>
      <c r="AS1057" s="238" t="s">
        <v>2273</v>
      </c>
      <c r="AT1057" s="238" t="s">
        <v>2273</v>
      </c>
      <c r="AU1057" s="238" t="s">
        <v>2273</v>
      </c>
    </row>
    <row r="1058" spans="2:47" ht="94.5" hidden="1">
      <c r="B1058" s="239" t="s">
        <v>5532</v>
      </c>
      <c r="C1058" s="240" t="s">
        <v>5533</v>
      </c>
      <c r="D1058" s="240" t="s">
        <v>2483</v>
      </c>
      <c r="E1058" s="240" t="s">
        <v>2458</v>
      </c>
      <c r="F1058" s="240" t="s">
        <v>2285</v>
      </c>
      <c r="G1058" s="240" t="s">
        <v>5534</v>
      </c>
      <c r="H1058" s="240" t="s">
        <v>2287</v>
      </c>
      <c r="I1058" s="240" t="s">
        <v>2272</v>
      </c>
      <c r="J1058" s="241">
        <v>362251</v>
      </c>
      <c r="K1058" s="241">
        <v>425253</v>
      </c>
      <c r="L1058" s="241">
        <v>408856</v>
      </c>
      <c r="M1058" s="241">
        <v>396234</v>
      </c>
      <c r="N1058" s="241">
        <v>445914</v>
      </c>
      <c r="O1058" s="241">
        <v>510971</v>
      </c>
      <c r="P1058" s="241">
        <v>472815</v>
      </c>
      <c r="Q1058" s="241">
        <v>476089</v>
      </c>
      <c r="R1058" s="241">
        <v>540734</v>
      </c>
      <c r="S1058" s="241">
        <v>452948</v>
      </c>
      <c r="T1058" s="237">
        <v>502716</v>
      </c>
      <c r="U1058" s="237">
        <v>607092</v>
      </c>
      <c r="V1058" s="237">
        <v>703329</v>
      </c>
      <c r="W1058" s="237">
        <v>765897</v>
      </c>
      <c r="X1058" s="237">
        <v>782851</v>
      </c>
      <c r="Y1058" s="237">
        <v>865207</v>
      </c>
      <c r="Z1058" s="237">
        <v>960691</v>
      </c>
      <c r="AA1058" s="237">
        <v>1066577</v>
      </c>
      <c r="AB1058" s="237">
        <v>1181601</v>
      </c>
      <c r="AC1058" s="237">
        <v>1303497</v>
      </c>
      <c r="AD1058" s="242" t="s">
        <v>2273</v>
      </c>
      <c r="AE1058" s="242" t="s">
        <v>2273</v>
      </c>
      <c r="AF1058" s="242" t="s">
        <v>2273</v>
      </c>
      <c r="AG1058" s="242" t="s">
        <v>2273</v>
      </c>
      <c r="AH1058" s="242" t="s">
        <v>2273</v>
      </c>
      <c r="AI1058" s="242" t="s">
        <v>2273</v>
      </c>
      <c r="AJ1058" s="242" t="s">
        <v>2273</v>
      </c>
      <c r="AK1058" s="242" t="s">
        <v>2273</v>
      </c>
      <c r="AL1058" s="242" t="s">
        <v>2273</v>
      </c>
      <c r="AM1058" s="242" t="s">
        <v>2273</v>
      </c>
      <c r="AN1058" s="242" t="s">
        <v>2273</v>
      </c>
      <c r="AO1058" s="242" t="s">
        <v>2273</v>
      </c>
      <c r="AP1058" s="242" t="s">
        <v>2273</v>
      </c>
      <c r="AQ1058" s="242" t="s">
        <v>2273</v>
      </c>
      <c r="AR1058" s="242" t="s">
        <v>2273</v>
      </c>
      <c r="AS1058" s="242" t="s">
        <v>2273</v>
      </c>
      <c r="AT1058" s="242" t="s">
        <v>2273</v>
      </c>
      <c r="AU1058" s="242" t="s">
        <v>2273</v>
      </c>
    </row>
    <row r="1059" spans="2:47" ht="94.5" hidden="1">
      <c r="B1059" s="234" t="s">
        <v>5535</v>
      </c>
      <c r="C1059" s="235" t="s">
        <v>5536</v>
      </c>
      <c r="D1059" s="235" t="s">
        <v>2483</v>
      </c>
      <c r="E1059" s="235" t="s">
        <v>2458</v>
      </c>
      <c r="F1059" s="235" t="s">
        <v>2285</v>
      </c>
      <c r="G1059" s="235" t="s">
        <v>5537</v>
      </c>
      <c r="H1059" s="235" t="s">
        <v>2287</v>
      </c>
      <c r="I1059" s="235" t="s">
        <v>2272</v>
      </c>
      <c r="J1059" s="236">
        <v>363808</v>
      </c>
      <c r="K1059" s="236">
        <v>380938</v>
      </c>
      <c r="L1059" s="236">
        <v>424211</v>
      </c>
      <c r="M1059" s="236">
        <v>426137</v>
      </c>
      <c r="N1059" s="236">
        <v>433382</v>
      </c>
      <c r="O1059" s="236">
        <v>454332</v>
      </c>
      <c r="P1059" s="236">
        <v>472815</v>
      </c>
      <c r="Q1059" s="236">
        <v>478356</v>
      </c>
      <c r="R1059" s="236">
        <v>480620</v>
      </c>
      <c r="S1059" s="236">
        <v>479059</v>
      </c>
      <c r="T1059" s="237">
        <v>484951</v>
      </c>
      <c r="U1059" s="237">
        <v>498378</v>
      </c>
      <c r="V1059" s="237">
        <v>515383</v>
      </c>
      <c r="W1059" s="237">
        <v>537731</v>
      </c>
      <c r="X1059" s="237">
        <v>555855</v>
      </c>
      <c r="Y1059" s="237">
        <v>576966</v>
      </c>
      <c r="Z1059" s="237">
        <v>601137</v>
      </c>
      <c r="AA1059" s="237">
        <v>627053</v>
      </c>
      <c r="AB1059" s="237">
        <v>653474</v>
      </c>
      <c r="AC1059" s="237">
        <v>679309</v>
      </c>
      <c r="AD1059" s="238" t="s">
        <v>2273</v>
      </c>
      <c r="AE1059" s="238" t="s">
        <v>2273</v>
      </c>
      <c r="AF1059" s="238" t="s">
        <v>2273</v>
      </c>
      <c r="AG1059" s="238" t="s">
        <v>2273</v>
      </c>
      <c r="AH1059" s="238" t="s">
        <v>2273</v>
      </c>
      <c r="AI1059" s="238" t="s">
        <v>2273</v>
      </c>
      <c r="AJ1059" s="238" t="s">
        <v>2273</v>
      </c>
      <c r="AK1059" s="238" t="s">
        <v>2273</v>
      </c>
      <c r="AL1059" s="238" t="s">
        <v>2273</v>
      </c>
      <c r="AM1059" s="238" t="s">
        <v>2273</v>
      </c>
      <c r="AN1059" s="238" t="s">
        <v>2273</v>
      </c>
      <c r="AO1059" s="238" t="s">
        <v>2273</v>
      </c>
      <c r="AP1059" s="238" t="s">
        <v>2273</v>
      </c>
      <c r="AQ1059" s="238" t="s">
        <v>2273</v>
      </c>
      <c r="AR1059" s="238" t="s">
        <v>2273</v>
      </c>
      <c r="AS1059" s="238" t="s">
        <v>2273</v>
      </c>
      <c r="AT1059" s="238" t="s">
        <v>2273</v>
      </c>
      <c r="AU1059" s="238" t="s">
        <v>2273</v>
      </c>
    </row>
    <row r="1060" spans="2:47" ht="94.5" hidden="1">
      <c r="B1060" s="239" t="s">
        <v>5538</v>
      </c>
      <c r="C1060" s="240" t="s">
        <v>5539</v>
      </c>
      <c r="D1060" s="240" t="s">
        <v>2483</v>
      </c>
      <c r="E1060" s="240" t="s">
        <v>2458</v>
      </c>
      <c r="F1060" s="240" t="s">
        <v>2285</v>
      </c>
      <c r="G1060" s="240" t="s">
        <v>5540</v>
      </c>
      <c r="H1060" s="240" t="s">
        <v>2287</v>
      </c>
      <c r="I1060" s="240" t="s">
        <v>2272</v>
      </c>
      <c r="J1060" s="241">
        <v>175969</v>
      </c>
      <c r="K1060" s="241">
        <v>215702</v>
      </c>
      <c r="L1060" s="241">
        <v>203460</v>
      </c>
      <c r="M1060" s="241">
        <v>194154</v>
      </c>
      <c r="N1060" s="241">
        <v>225564</v>
      </c>
      <c r="O1060" s="241">
        <v>268885</v>
      </c>
      <c r="P1060" s="241">
        <v>241338</v>
      </c>
      <c r="Q1060" s="241">
        <v>242515</v>
      </c>
      <c r="R1060" s="241">
        <v>286131</v>
      </c>
      <c r="S1060" s="241">
        <v>225376</v>
      </c>
      <c r="T1060" s="237">
        <v>257605</v>
      </c>
      <c r="U1060" s="237">
        <v>330310</v>
      </c>
      <c r="V1060" s="237">
        <v>402238</v>
      </c>
      <c r="W1060" s="237">
        <v>450798</v>
      </c>
      <c r="X1060" s="237">
        <v>462764</v>
      </c>
      <c r="Y1060" s="237">
        <v>530246</v>
      </c>
      <c r="Z1060" s="237">
        <v>612557</v>
      </c>
      <c r="AA1060" s="237">
        <v>708481</v>
      </c>
      <c r="AB1060" s="237">
        <v>817593</v>
      </c>
      <c r="AC1060" s="237">
        <v>937926</v>
      </c>
      <c r="AD1060" s="242" t="s">
        <v>2273</v>
      </c>
      <c r="AE1060" s="242" t="s">
        <v>2273</v>
      </c>
      <c r="AF1060" s="242" t="s">
        <v>2273</v>
      </c>
      <c r="AG1060" s="242" t="s">
        <v>2273</v>
      </c>
      <c r="AH1060" s="242" t="s">
        <v>2273</v>
      </c>
      <c r="AI1060" s="242" t="s">
        <v>2273</v>
      </c>
      <c r="AJ1060" s="242" t="s">
        <v>2273</v>
      </c>
      <c r="AK1060" s="242" t="s">
        <v>2273</v>
      </c>
      <c r="AL1060" s="242" t="s">
        <v>2273</v>
      </c>
      <c r="AM1060" s="242" t="s">
        <v>2273</v>
      </c>
      <c r="AN1060" s="242" t="s">
        <v>2273</v>
      </c>
      <c r="AO1060" s="242" t="s">
        <v>2273</v>
      </c>
      <c r="AP1060" s="242" t="s">
        <v>2273</v>
      </c>
      <c r="AQ1060" s="242" t="s">
        <v>2273</v>
      </c>
      <c r="AR1060" s="242" t="s">
        <v>2273</v>
      </c>
      <c r="AS1060" s="242" t="s">
        <v>2273</v>
      </c>
      <c r="AT1060" s="242" t="s">
        <v>2273</v>
      </c>
      <c r="AU1060" s="242" t="s">
        <v>2273</v>
      </c>
    </row>
    <row r="1061" spans="2:47" ht="94.5" hidden="1">
      <c r="B1061" s="234" t="s">
        <v>5541</v>
      </c>
      <c r="C1061" s="235" t="s">
        <v>5542</v>
      </c>
      <c r="D1061" s="235" t="s">
        <v>2483</v>
      </c>
      <c r="E1061" s="235" t="s">
        <v>2458</v>
      </c>
      <c r="F1061" s="235" t="s">
        <v>2285</v>
      </c>
      <c r="G1061" s="235" t="s">
        <v>5543</v>
      </c>
      <c r="H1061" s="235" t="s">
        <v>2287</v>
      </c>
      <c r="I1061" s="235" t="s">
        <v>2272</v>
      </c>
      <c r="J1061" s="236">
        <v>176956</v>
      </c>
      <c r="K1061" s="236">
        <v>186680</v>
      </c>
      <c r="L1061" s="236">
        <v>213563</v>
      </c>
      <c r="M1061" s="236">
        <v>213582</v>
      </c>
      <c r="N1061" s="236">
        <v>217253</v>
      </c>
      <c r="O1061" s="236">
        <v>230051</v>
      </c>
      <c r="P1061" s="236">
        <v>241338</v>
      </c>
      <c r="Q1061" s="236">
        <v>244044</v>
      </c>
      <c r="R1061" s="236">
        <v>244615</v>
      </c>
      <c r="S1061" s="236">
        <v>242624</v>
      </c>
      <c r="T1061" s="237">
        <v>245641</v>
      </c>
      <c r="U1061" s="237">
        <v>253717</v>
      </c>
      <c r="V1061" s="237">
        <v>264257</v>
      </c>
      <c r="W1061" s="237">
        <v>278542</v>
      </c>
      <c r="X1061" s="237">
        <v>290043</v>
      </c>
      <c r="Y1061" s="237">
        <v>303676</v>
      </c>
      <c r="Z1061" s="237">
        <v>319603</v>
      </c>
      <c r="AA1061" s="237">
        <v>336954</v>
      </c>
      <c r="AB1061" s="237">
        <v>354860</v>
      </c>
      <c r="AC1061" s="237">
        <v>372515</v>
      </c>
      <c r="AD1061" s="238" t="s">
        <v>2273</v>
      </c>
      <c r="AE1061" s="238" t="s">
        <v>2273</v>
      </c>
      <c r="AF1061" s="238" t="s">
        <v>2273</v>
      </c>
      <c r="AG1061" s="238" t="s">
        <v>2273</v>
      </c>
      <c r="AH1061" s="238" t="s">
        <v>2273</v>
      </c>
      <c r="AI1061" s="238" t="s">
        <v>2273</v>
      </c>
      <c r="AJ1061" s="238" t="s">
        <v>2273</v>
      </c>
      <c r="AK1061" s="238" t="s">
        <v>2273</v>
      </c>
      <c r="AL1061" s="238" t="s">
        <v>2273</v>
      </c>
      <c r="AM1061" s="238" t="s">
        <v>2273</v>
      </c>
      <c r="AN1061" s="238" t="s">
        <v>2273</v>
      </c>
      <c r="AO1061" s="238" t="s">
        <v>2273</v>
      </c>
      <c r="AP1061" s="238" t="s">
        <v>2273</v>
      </c>
      <c r="AQ1061" s="238" t="s">
        <v>2273</v>
      </c>
      <c r="AR1061" s="238" t="s">
        <v>2273</v>
      </c>
      <c r="AS1061" s="238" t="s">
        <v>2273</v>
      </c>
      <c r="AT1061" s="238" t="s">
        <v>2273</v>
      </c>
      <c r="AU1061" s="238" t="s">
        <v>2273</v>
      </c>
    </row>
    <row r="1062" spans="2:47" ht="147" hidden="1">
      <c r="B1062" s="239" t="s">
        <v>5544</v>
      </c>
      <c r="C1062" s="240" t="s">
        <v>5545</v>
      </c>
      <c r="D1062" s="240" t="s">
        <v>2483</v>
      </c>
      <c r="E1062" s="240" t="s">
        <v>2433</v>
      </c>
      <c r="F1062" s="240" t="s">
        <v>3842</v>
      </c>
      <c r="G1062" s="240" t="s">
        <v>5546</v>
      </c>
      <c r="H1062" s="240" t="s">
        <v>2520</v>
      </c>
      <c r="I1062" s="240" t="s">
        <v>2272</v>
      </c>
      <c r="J1062" s="241">
        <v>6.0611809999999995</v>
      </c>
      <c r="K1062" s="241">
        <v>7.551634</v>
      </c>
      <c r="L1062" s="241">
        <v>7.1284089999999996</v>
      </c>
      <c r="M1062" s="241">
        <v>8.1535700000000002</v>
      </c>
      <c r="N1062" s="241">
        <v>10.223614</v>
      </c>
      <c r="O1062" s="241">
        <v>14.524463000000001</v>
      </c>
      <c r="P1062" s="241">
        <v>15.999067</v>
      </c>
      <c r="Q1062" s="241">
        <v>10.628322000000001</v>
      </c>
      <c r="R1062" s="241">
        <v>9.4869900000000005</v>
      </c>
      <c r="S1062" s="241">
        <v>20.39751</v>
      </c>
      <c r="T1062" s="237">
        <v>34.996529000000002</v>
      </c>
      <c r="U1062" s="237">
        <v>33.801622999999999</v>
      </c>
      <c r="V1062" s="237">
        <v>27.146370999999998</v>
      </c>
      <c r="W1062" s="237">
        <v>22.949137</v>
      </c>
      <c r="X1062" s="237">
        <v>22.098951000000003</v>
      </c>
      <c r="Y1062" s="242" t="s">
        <v>2273</v>
      </c>
      <c r="Z1062" s="242" t="s">
        <v>2273</v>
      </c>
      <c r="AA1062" s="242" t="s">
        <v>2273</v>
      </c>
      <c r="AB1062" s="242" t="s">
        <v>2273</v>
      </c>
      <c r="AC1062" s="242" t="s">
        <v>2273</v>
      </c>
      <c r="AD1062" s="242" t="s">
        <v>2273</v>
      </c>
      <c r="AE1062" s="242" t="s">
        <v>2273</v>
      </c>
      <c r="AF1062" s="242" t="s">
        <v>2273</v>
      </c>
      <c r="AG1062" s="242" t="s">
        <v>2273</v>
      </c>
      <c r="AH1062" s="242" t="s">
        <v>2273</v>
      </c>
      <c r="AI1062" s="242" t="s">
        <v>2273</v>
      </c>
      <c r="AJ1062" s="242" t="s">
        <v>2273</v>
      </c>
      <c r="AK1062" s="242" t="s">
        <v>2273</v>
      </c>
      <c r="AL1062" s="242" t="s">
        <v>2273</v>
      </c>
      <c r="AM1062" s="242" t="s">
        <v>2273</v>
      </c>
      <c r="AN1062" s="242" t="s">
        <v>2273</v>
      </c>
      <c r="AO1062" s="242" t="s">
        <v>2273</v>
      </c>
      <c r="AP1062" s="242" t="s">
        <v>2273</v>
      </c>
      <c r="AQ1062" s="242" t="s">
        <v>2273</v>
      </c>
      <c r="AR1062" s="242" t="s">
        <v>2273</v>
      </c>
      <c r="AS1062" s="242" t="s">
        <v>2273</v>
      </c>
      <c r="AT1062" s="242" t="s">
        <v>2273</v>
      </c>
      <c r="AU1062" s="242" t="s">
        <v>2273</v>
      </c>
    </row>
    <row r="1063" spans="2:47" ht="147" hidden="1">
      <c r="B1063" s="234" t="s">
        <v>5547</v>
      </c>
      <c r="C1063" s="235" t="s">
        <v>5548</v>
      </c>
      <c r="D1063" s="235" t="s">
        <v>2483</v>
      </c>
      <c r="E1063" s="235" t="s">
        <v>2433</v>
      </c>
      <c r="F1063" s="235" t="s">
        <v>3842</v>
      </c>
      <c r="G1063" s="235" t="s">
        <v>5549</v>
      </c>
      <c r="H1063" s="235" t="s">
        <v>2520</v>
      </c>
      <c r="I1063" s="235" t="s">
        <v>2272</v>
      </c>
      <c r="J1063" s="236">
        <v>6.0612000000000004</v>
      </c>
      <c r="K1063" s="236">
        <v>7.5516000000000005</v>
      </c>
      <c r="L1063" s="236">
        <v>7.1284000000000001</v>
      </c>
      <c r="M1063" s="236">
        <v>8.1536000000000008</v>
      </c>
      <c r="N1063" s="236">
        <v>10.223600000000001</v>
      </c>
      <c r="O1063" s="236">
        <v>14.5245</v>
      </c>
      <c r="P1063" s="236">
        <v>15.9991</v>
      </c>
      <c r="Q1063" s="236">
        <v>10.628299999999999</v>
      </c>
      <c r="R1063" s="236">
        <v>9.4870000000000001</v>
      </c>
      <c r="S1063" s="236">
        <v>20.397500000000001</v>
      </c>
      <c r="T1063" s="237">
        <v>34.996499999999997</v>
      </c>
      <c r="U1063" s="237">
        <v>33.801600000000001</v>
      </c>
      <c r="V1063" s="237">
        <v>27.146400000000003</v>
      </c>
      <c r="W1063" s="237">
        <v>22.949099999999998</v>
      </c>
      <c r="X1063" s="237">
        <v>22.099</v>
      </c>
      <c r="Y1063" s="238" t="s">
        <v>2273</v>
      </c>
      <c r="Z1063" s="238" t="s">
        <v>2273</v>
      </c>
      <c r="AA1063" s="238" t="s">
        <v>2273</v>
      </c>
      <c r="AB1063" s="238" t="s">
        <v>2273</v>
      </c>
      <c r="AC1063" s="238" t="s">
        <v>2273</v>
      </c>
      <c r="AD1063" s="238" t="s">
        <v>2273</v>
      </c>
      <c r="AE1063" s="238" t="s">
        <v>2273</v>
      </c>
      <c r="AF1063" s="238" t="s">
        <v>2273</v>
      </c>
      <c r="AG1063" s="238" t="s">
        <v>2273</v>
      </c>
      <c r="AH1063" s="238" t="s">
        <v>2273</v>
      </c>
      <c r="AI1063" s="238" t="s">
        <v>2273</v>
      </c>
      <c r="AJ1063" s="238" t="s">
        <v>2273</v>
      </c>
      <c r="AK1063" s="238" t="s">
        <v>2273</v>
      </c>
      <c r="AL1063" s="238" t="s">
        <v>2273</v>
      </c>
      <c r="AM1063" s="238" t="s">
        <v>2273</v>
      </c>
      <c r="AN1063" s="238" t="s">
        <v>2273</v>
      </c>
      <c r="AO1063" s="238" t="s">
        <v>2273</v>
      </c>
      <c r="AP1063" s="238" t="s">
        <v>2273</v>
      </c>
      <c r="AQ1063" s="238" t="s">
        <v>2273</v>
      </c>
      <c r="AR1063" s="238" t="s">
        <v>2273</v>
      </c>
      <c r="AS1063" s="238" t="s">
        <v>2273</v>
      </c>
      <c r="AT1063" s="238" t="s">
        <v>2273</v>
      </c>
      <c r="AU1063" s="238" t="s">
        <v>2273</v>
      </c>
    </row>
    <row r="1064" spans="2:47" ht="31.5" hidden="1">
      <c r="B1064" s="239" t="s">
        <v>5550</v>
      </c>
      <c r="C1064" s="240" t="s">
        <v>5551</v>
      </c>
      <c r="D1064" s="240" t="s">
        <v>2268</v>
      </c>
      <c r="E1064" s="240" t="s">
        <v>2268</v>
      </c>
      <c r="F1064" s="240" t="s">
        <v>4097</v>
      </c>
      <c r="G1064" s="240" t="s">
        <v>5552</v>
      </c>
      <c r="H1064" s="240" t="s">
        <v>2268</v>
      </c>
      <c r="I1064" s="240" t="s">
        <v>2272</v>
      </c>
      <c r="J1064" s="242">
        <v>8.8550000000000004</v>
      </c>
      <c r="K1064" s="242">
        <v>7.3280000000000003</v>
      </c>
      <c r="L1064" s="242">
        <v>6.9240000000000004</v>
      </c>
      <c r="M1064" s="242">
        <v>6.1539999999999999</v>
      </c>
      <c r="N1064" s="241">
        <v>6.2</v>
      </c>
      <c r="O1064" s="241">
        <v>6.9</v>
      </c>
      <c r="P1064" s="241">
        <v>7.2</v>
      </c>
      <c r="Q1064" s="241">
        <v>6.7</v>
      </c>
      <c r="R1064" s="241">
        <v>6.7</v>
      </c>
      <c r="S1064" s="241">
        <v>7.4</v>
      </c>
      <c r="T1064" s="237">
        <v>7.2</v>
      </c>
      <c r="U1064" s="237">
        <v>6.6</v>
      </c>
      <c r="V1064" s="237">
        <v>6.3</v>
      </c>
      <c r="W1064" s="237">
        <v>6</v>
      </c>
      <c r="X1064" s="237">
        <v>6</v>
      </c>
      <c r="Y1064" s="242" t="s">
        <v>2273</v>
      </c>
      <c r="Z1064" s="242" t="s">
        <v>2273</v>
      </c>
      <c r="AA1064" s="242" t="s">
        <v>2273</v>
      </c>
      <c r="AB1064" s="242" t="s">
        <v>2273</v>
      </c>
      <c r="AC1064" s="242" t="s">
        <v>2273</v>
      </c>
      <c r="AD1064" s="242" t="s">
        <v>2273</v>
      </c>
      <c r="AE1064" s="242" t="s">
        <v>2273</v>
      </c>
      <c r="AF1064" s="242" t="s">
        <v>2273</v>
      </c>
      <c r="AG1064" s="242" t="s">
        <v>2273</v>
      </c>
      <c r="AH1064" s="242" t="s">
        <v>2273</v>
      </c>
      <c r="AI1064" s="242" t="s">
        <v>2273</v>
      </c>
      <c r="AJ1064" s="242" t="s">
        <v>2273</v>
      </c>
      <c r="AK1064" s="242" t="s">
        <v>2273</v>
      </c>
      <c r="AL1064" s="242" t="s">
        <v>2273</v>
      </c>
      <c r="AM1064" s="242" t="s">
        <v>2273</v>
      </c>
      <c r="AN1064" s="242" t="s">
        <v>2273</v>
      </c>
      <c r="AO1064" s="242" t="s">
        <v>2273</v>
      </c>
      <c r="AP1064" s="242" t="s">
        <v>2273</v>
      </c>
      <c r="AQ1064" s="242" t="s">
        <v>2273</v>
      </c>
      <c r="AR1064" s="242" t="s">
        <v>2273</v>
      </c>
      <c r="AS1064" s="242" t="s">
        <v>2273</v>
      </c>
      <c r="AT1064" s="242" t="s">
        <v>2273</v>
      </c>
      <c r="AU1064" s="242" t="s">
        <v>2273</v>
      </c>
    </row>
    <row r="1065" spans="2:47" ht="31.5" hidden="1">
      <c r="B1065" s="234" t="s">
        <v>5553</v>
      </c>
      <c r="C1065" s="235" t="s">
        <v>5554</v>
      </c>
      <c r="D1065" s="235" t="s">
        <v>2268</v>
      </c>
      <c r="E1065" s="235" t="s">
        <v>2268</v>
      </c>
      <c r="F1065" s="235" t="s">
        <v>4097</v>
      </c>
      <c r="G1065" s="235" t="s">
        <v>5555</v>
      </c>
      <c r="H1065" s="235" t="s">
        <v>2268</v>
      </c>
      <c r="I1065" s="235" t="s">
        <v>2272</v>
      </c>
      <c r="J1065" s="238">
        <v>2.5760000000000001</v>
      </c>
      <c r="K1065" s="238">
        <v>2.1219999999999999</v>
      </c>
      <c r="L1065" s="238">
        <v>2.0089999999999999</v>
      </c>
      <c r="M1065" s="238">
        <v>1.829</v>
      </c>
      <c r="N1065" s="236">
        <v>1.9</v>
      </c>
      <c r="O1065" s="236">
        <v>2.1</v>
      </c>
      <c r="P1065" s="236">
        <v>2.2000000000000002</v>
      </c>
      <c r="Q1065" s="236">
        <v>2.1</v>
      </c>
      <c r="R1065" s="236">
        <v>2.1</v>
      </c>
      <c r="S1065" s="236">
        <v>2.2999999999999998</v>
      </c>
      <c r="T1065" s="237">
        <v>2.2000000000000002</v>
      </c>
      <c r="U1065" s="237">
        <v>2</v>
      </c>
      <c r="V1065" s="237">
        <v>1.9</v>
      </c>
      <c r="W1065" s="237">
        <v>1.8</v>
      </c>
      <c r="X1065" s="237">
        <v>1.8</v>
      </c>
      <c r="Y1065" s="238" t="s">
        <v>2273</v>
      </c>
      <c r="Z1065" s="238" t="s">
        <v>2273</v>
      </c>
      <c r="AA1065" s="238" t="s">
        <v>2273</v>
      </c>
      <c r="AB1065" s="238" t="s">
        <v>2273</v>
      </c>
      <c r="AC1065" s="238" t="s">
        <v>2273</v>
      </c>
      <c r="AD1065" s="238" t="s">
        <v>2273</v>
      </c>
      <c r="AE1065" s="238" t="s">
        <v>2273</v>
      </c>
      <c r="AF1065" s="238" t="s">
        <v>2273</v>
      </c>
      <c r="AG1065" s="238" t="s">
        <v>2273</v>
      </c>
      <c r="AH1065" s="238" t="s">
        <v>2273</v>
      </c>
      <c r="AI1065" s="238" t="s">
        <v>2273</v>
      </c>
      <c r="AJ1065" s="238" t="s">
        <v>2273</v>
      </c>
      <c r="AK1065" s="238" t="s">
        <v>2273</v>
      </c>
      <c r="AL1065" s="238" t="s">
        <v>2273</v>
      </c>
      <c r="AM1065" s="238" t="s">
        <v>2273</v>
      </c>
      <c r="AN1065" s="238" t="s">
        <v>2273</v>
      </c>
      <c r="AO1065" s="238" t="s">
        <v>2273</v>
      </c>
      <c r="AP1065" s="238" t="s">
        <v>2273</v>
      </c>
      <c r="AQ1065" s="238" t="s">
        <v>2273</v>
      </c>
      <c r="AR1065" s="238" t="s">
        <v>2273</v>
      </c>
      <c r="AS1065" s="238" t="s">
        <v>2273</v>
      </c>
      <c r="AT1065" s="238" t="s">
        <v>2273</v>
      </c>
      <c r="AU1065" s="238" t="s">
        <v>2273</v>
      </c>
    </row>
    <row r="1066" spans="2:47" ht="31.5" hidden="1">
      <c r="B1066" s="239" t="s">
        <v>5556</v>
      </c>
      <c r="C1066" s="240" t="s">
        <v>5557</v>
      </c>
      <c r="D1066" s="240" t="s">
        <v>2268</v>
      </c>
      <c r="E1066" s="240" t="s">
        <v>2268</v>
      </c>
      <c r="F1066" s="240" t="s">
        <v>4097</v>
      </c>
      <c r="G1066" s="240" t="s">
        <v>5558</v>
      </c>
      <c r="H1066" s="240" t="s">
        <v>2268</v>
      </c>
      <c r="I1066" s="240" t="s">
        <v>2272</v>
      </c>
      <c r="J1066" s="242">
        <v>-4.1500000000000004</v>
      </c>
      <c r="K1066" s="242">
        <v>-14.218999999999999</v>
      </c>
      <c r="L1066" s="242">
        <v>0.41599999999999998</v>
      </c>
      <c r="M1066" s="242">
        <v>-4.4020000000000001</v>
      </c>
      <c r="N1066" s="241">
        <v>11.9</v>
      </c>
      <c r="O1066" s="241">
        <v>12.4</v>
      </c>
      <c r="P1066" s="241">
        <v>4.3</v>
      </c>
      <c r="Q1066" s="241">
        <v>-2.2999999999999998</v>
      </c>
      <c r="R1066" s="241">
        <v>7.2</v>
      </c>
      <c r="S1066" s="241">
        <v>12.1</v>
      </c>
      <c r="T1066" s="237">
        <v>-1.3</v>
      </c>
      <c r="U1066" s="237">
        <v>-5.6</v>
      </c>
      <c r="V1066" s="237">
        <v>-1.5</v>
      </c>
      <c r="W1066" s="237">
        <v>-1.9</v>
      </c>
      <c r="X1066" s="237">
        <v>3.5</v>
      </c>
      <c r="Y1066" s="242" t="s">
        <v>2273</v>
      </c>
      <c r="Z1066" s="242" t="s">
        <v>2273</v>
      </c>
      <c r="AA1066" s="242" t="s">
        <v>2273</v>
      </c>
      <c r="AB1066" s="242" t="s">
        <v>2273</v>
      </c>
      <c r="AC1066" s="242" t="s">
        <v>2273</v>
      </c>
      <c r="AD1066" s="242" t="s">
        <v>2273</v>
      </c>
      <c r="AE1066" s="242" t="s">
        <v>2273</v>
      </c>
      <c r="AF1066" s="242" t="s">
        <v>2273</v>
      </c>
      <c r="AG1066" s="242" t="s">
        <v>2273</v>
      </c>
      <c r="AH1066" s="242" t="s">
        <v>2273</v>
      </c>
      <c r="AI1066" s="242" t="s">
        <v>2273</v>
      </c>
      <c r="AJ1066" s="242" t="s">
        <v>2273</v>
      </c>
      <c r="AK1066" s="242" t="s">
        <v>2273</v>
      </c>
      <c r="AL1066" s="242" t="s">
        <v>2273</v>
      </c>
      <c r="AM1066" s="242" t="s">
        <v>2273</v>
      </c>
      <c r="AN1066" s="242" t="s">
        <v>2273</v>
      </c>
      <c r="AO1066" s="242" t="s">
        <v>2273</v>
      </c>
      <c r="AP1066" s="242" t="s">
        <v>2273</v>
      </c>
      <c r="AQ1066" s="242" t="s">
        <v>2273</v>
      </c>
      <c r="AR1066" s="242" t="s">
        <v>2273</v>
      </c>
      <c r="AS1066" s="242" t="s">
        <v>2273</v>
      </c>
      <c r="AT1066" s="242" t="s">
        <v>2273</v>
      </c>
      <c r="AU1066" s="242" t="s">
        <v>2273</v>
      </c>
    </row>
    <row r="1067" spans="2:47" ht="21" hidden="1">
      <c r="B1067" s="234" t="s">
        <v>5559</v>
      </c>
      <c r="C1067" s="235" t="s">
        <v>5560</v>
      </c>
      <c r="D1067" s="235" t="s">
        <v>2432</v>
      </c>
      <c r="E1067" s="235" t="s">
        <v>2458</v>
      </c>
      <c r="F1067" s="235" t="s">
        <v>4097</v>
      </c>
      <c r="G1067" s="235" t="s">
        <v>5561</v>
      </c>
      <c r="H1067" s="235" t="s">
        <v>2268</v>
      </c>
      <c r="I1067" s="235" t="s">
        <v>2272</v>
      </c>
      <c r="J1067" s="238">
        <v>38662298.200000003</v>
      </c>
      <c r="K1067" s="238">
        <v>33165047.199999999</v>
      </c>
      <c r="L1067" s="238">
        <v>33303101.800000001</v>
      </c>
      <c r="M1067" s="238">
        <v>31836950.5</v>
      </c>
      <c r="N1067" s="236">
        <v>35615655</v>
      </c>
      <c r="O1067" s="236">
        <v>40017048</v>
      </c>
      <c r="P1067" s="236">
        <v>41737681</v>
      </c>
      <c r="Q1067" s="236">
        <v>40784395</v>
      </c>
      <c r="R1067" s="236">
        <v>43713896</v>
      </c>
      <c r="S1067" s="236">
        <v>48986628</v>
      </c>
      <c r="T1067" s="237">
        <v>48366591</v>
      </c>
      <c r="U1067" s="237">
        <v>45653922</v>
      </c>
      <c r="V1067" s="237">
        <v>44954744</v>
      </c>
      <c r="W1067" s="237">
        <v>44111844</v>
      </c>
      <c r="X1067" s="237">
        <v>45676664</v>
      </c>
      <c r="Y1067" s="238" t="s">
        <v>2273</v>
      </c>
      <c r="Z1067" s="238" t="s">
        <v>2273</v>
      </c>
      <c r="AA1067" s="238" t="s">
        <v>2273</v>
      </c>
      <c r="AB1067" s="238" t="s">
        <v>2273</v>
      </c>
      <c r="AC1067" s="238" t="s">
        <v>2273</v>
      </c>
      <c r="AD1067" s="238" t="s">
        <v>2273</v>
      </c>
      <c r="AE1067" s="238" t="s">
        <v>2273</v>
      </c>
      <c r="AF1067" s="238" t="s">
        <v>2273</v>
      </c>
      <c r="AG1067" s="238" t="s">
        <v>2273</v>
      </c>
      <c r="AH1067" s="238" t="s">
        <v>2273</v>
      </c>
      <c r="AI1067" s="238" t="s">
        <v>2273</v>
      </c>
      <c r="AJ1067" s="238" t="s">
        <v>2273</v>
      </c>
      <c r="AK1067" s="238" t="s">
        <v>2273</v>
      </c>
      <c r="AL1067" s="238" t="s">
        <v>2273</v>
      </c>
      <c r="AM1067" s="238" t="s">
        <v>2273</v>
      </c>
      <c r="AN1067" s="238" t="s">
        <v>2273</v>
      </c>
      <c r="AO1067" s="238" t="s">
        <v>2273</v>
      </c>
      <c r="AP1067" s="238" t="s">
        <v>2273</v>
      </c>
      <c r="AQ1067" s="238" t="s">
        <v>2273</v>
      </c>
      <c r="AR1067" s="238" t="s">
        <v>2273</v>
      </c>
      <c r="AS1067" s="238" t="s">
        <v>2273</v>
      </c>
      <c r="AT1067" s="238" t="s">
        <v>2273</v>
      </c>
      <c r="AU1067" s="238" t="s">
        <v>2273</v>
      </c>
    </row>
    <row r="1068" spans="2:47" ht="21" hidden="1">
      <c r="B1068" s="239" t="s">
        <v>5562</v>
      </c>
      <c r="C1068" s="240" t="s">
        <v>5563</v>
      </c>
      <c r="D1068" s="240" t="s">
        <v>2483</v>
      </c>
      <c r="E1068" s="240" t="s">
        <v>2458</v>
      </c>
      <c r="F1068" s="240" t="s">
        <v>4105</v>
      </c>
      <c r="G1068" s="240" t="s">
        <v>5561</v>
      </c>
      <c r="H1068" s="240" t="s">
        <v>2268</v>
      </c>
      <c r="I1068" s="240" t="s">
        <v>2272</v>
      </c>
      <c r="J1068" s="242">
        <v>35308.6</v>
      </c>
      <c r="K1068" s="242">
        <v>31500.6</v>
      </c>
      <c r="L1068" s="242">
        <v>29447</v>
      </c>
      <c r="M1068" s="242">
        <v>27427.5</v>
      </c>
      <c r="N1068" s="241">
        <v>31490</v>
      </c>
      <c r="O1068" s="241">
        <v>36374</v>
      </c>
      <c r="P1068" s="241">
        <v>35815</v>
      </c>
      <c r="Q1068" s="241">
        <v>34555</v>
      </c>
      <c r="R1068" s="241">
        <v>38213</v>
      </c>
      <c r="S1068" s="241">
        <v>37745</v>
      </c>
      <c r="T1068" s="237">
        <v>37862</v>
      </c>
      <c r="U1068" s="237">
        <v>38234</v>
      </c>
      <c r="V1068" s="237">
        <v>39573</v>
      </c>
      <c r="W1068" s="237">
        <v>39386</v>
      </c>
      <c r="X1068" s="237">
        <v>40155</v>
      </c>
      <c r="Y1068" s="242" t="s">
        <v>2273</v>
      </c>
      <c r="Z1068" s="242" t="s">
        <v>2273</v>
      </c>
      <c r="AA1068" s="242" t="s">
        <v>2273</v>
      </c>
      <c r="AB1068" s="242" t="s">
        <v>2273</v>
      </c>
      <c r="AC1068" s="242" t="s">
        <v>2273</v>
      </c>
      <c r="AD1068" s="242" t="s">
        <v>2273</v>
      </c>
      <c r="AE1068" s="242" t="s">
        <v>2273</v>
      </c>
      <c r="AF1068" s="242" t="s">
        <v>2273</v>
      </c>
      <c r="AG1068" s="242" t="s">
        <v>2273</v>
      </c>
      <c r="AH1068" s="242" t="s">
        <v>2273</v>
      </c>
      <c r="AI1068" s="242" t="s">
        <v>2273</v>
      </c>
      <c r="AJ1068" s="242" t="s">
        <v>2273</v>
      </c>
      <c r="AK1068" s="242" t="s">
        <v>2273</v>
      </c>
      <c r="AL1068" s="242" t="s">
        <v>2273</v>
      </c>
      <c r="AM1068" s="242" t="s">
        <v>2273</v>
      </c>
      <c r="AN1068" s="242" t="s">
        <v>2273</v>
      </c>
      <c r="AO1068" s="242" t="s">
        <v>2273</v>
      </c>
      <c r="AP1068" s="242" t="s">
        <v>2273</v>
      </c>
      <c r="AQ1068" s="242" t="s">
        <v>2273</v>
      </c>
      <c r="AR1068" s="242" t="s">
        <v>2273</v>
      </c>
      <c r="AS1068" s="242" t="s">
        <v>2273</v>
      </c>
      <c r="AT1068" s="242" t="s">
        <v>2273</v>
      </c>
      <c r="AU1068" s="242" t="s">
        <v>2273</v>
      </c>
    </row>
    <row r="1069" spans="2:47" ht="42" hidden="1">
      <c r="B1069" s="234" t="s">
        <v>5564</v>
      </c>
      <c r="C1069" s="235" t="s">
        <v>5565</v>
      </c>
      <c r="D1069" s="235" t="s">
        <v>2483</v>
      </c>
      <c r="E1069" s="235" t="s">
        <v>2458</v>
      </c>
      <c r="F1069" s="235" t="s">
        <v>2739</v>
      </c>
      <c r="G1069" s="235" t="s">
        <v>5566</v>
      </c>
      <c r="H1069" s="235" t="s">
        <v>2268</v>
      </c>
      <c r="I1069" s="235" t="s">
        <v>2272</v>
      </c>
      <c r="J1069" s="238">
        <v>2250600</v>
      </c>
      <c r="K1069" s="238">
        <v>2323500</v>
      </c>
      <c r="L1069" s="238">
        <v>2339500</v>
      </c>
      <c r="M1069" s="238">
        <v>2426900</v>
      </c>
      <c r="N1069" s="238">
        <v>2892900</v>
      </c>
      <c r="O1069" s="238">
        <v>2974300</v>
      </c>
      <c r="P1069" s="238">
        <v>3126700</v>
      </c>
      <c r="Q1069" s="238">
        <v>3639400</v>
      </c>
      <c r="R1069" s="238">
        <v>3732700</v>
      </c>
      <c r="S1069" s="236">
        <v>3383000</v>
      </c>
      <c r="T1069" s="237">
        <v>3892000</v>
      </c>
      <c r="U1069" s="237">
        <v>4190000</v>
      </c>
      <c r="V1069" s="237">
        <v>4589000</v>
      </c>
      <c r="W1069" s="237">
        <v>4784000</v>
      </c>
      <c r="X1069" s="237">
        <v>4936000</v>
      </c>
      <c r="Y1069" s="238" t="s">
        <v>2273</v>
      </c>
      <c r="Z1069" s="238" t="s">
        <v>2273</v>
      </c>
      <c r="AA1069" s="238" t="s">
        <v>2273</v>
      </c>
      <c r="AB1069" s="238" t="s">
        <v>2273</v>
      </c>
      <c r="AC1069" s="238" t="s">
        <v>2273</v>
      </c>
      <c r="AD1069" s="238" t="s">
        <v>2273</v>
      </c>
      <c r="AE1069" s="238" t="s">
        <v>2273</v>
      </c>
      <c r="AF1069" s="238" t="s">
        <v>2273</v>
      </c>
      <c r="AG1069" s="238" t="s">
        <v>2273</v>
      </c>
      <c r="AH1069" s="238" t="s">
        <v>2273</v>
      </c>
      <c r="AI1069" s="238" t="s">
        <v>2273</v>
      </c>
      <c r="AJ1069" s="238" t="s">
        <v>2273</v>
      </c>
      <c r="AK1069" s="238" t="s">
        <v>2273</v>
      </c>
      <c r="AL1069" s="238" t="s">
        <v>2273</v>
      </c>
      <c r="AM1069" s="238" t="s">
        <v>2273</v>
      </c>
      <c r="AN1069" s="238" t="s">
        <v>2273</v>
      </c>
      <c r="AO1069" s="238" t="s">
        <v>2273</v>
      </c>
      <c r="AP1069" s="238" t="s">
        <v>2273</v>
      </c>
      <c r="AQ1069" s="238" t="s">
        <v>2273</v>
      </c>
      <c r="AR1069" s="238" t="s">
        <v>2273</v>
      </c>
      <c r="AS1069" s="238" t="s">
        <v>2273</v>
      </c>
      <c r="AT1069" s="238" t="s">
        <v>2273</v>
      </c>
      <c r="AU1069" s="238" t="s">
        <v>2273</v>
      </c>
    </row>
    <row r="1070" spans="2:47" ht="52.5" hidden="1">
      <c r="B1070" s="239" t="s">
        <v>5567</v>
      </c>
      <c r="C1070" s="240" t="s">
        <v>5568</v>
      </c>
      <c r="D1070" s="240" t="s">
        <v>2483</v>
      </c>
      <c r="E1070" s="240" t="s">
        <v>2268</v>
      </c>
      <c r="F1070" s="240" t="s">
        <v>2657</v>
      </c>
      <c r="G1070" s="240" t="s">
        <v>5569</v>
      </c>
      <c r="H1070" s="240" t="s">
        <v>2268</v>
      </c>
      <c r="I1070" s="240" t="s">
        <v>2272</v>
      </c>
      <c r="J1070" s="242">
        <v>44923.6</v>
      </c>
      <c r="K1070" s="242">
        <v>45957.599999999999</v>
      </c>
      <c r="L1070" s="242">
        <v>45877.5</v>
      </c>
      <c r="M1070" s="242">
        <v>47298.1</v>
      </c>
      <c r="N1070" s="242">
        <v>56160.5</v>
      </c>
      <c r="O1070" s="242">
        <v>57555</v>
      </c>
      <c r="P1070" s="242">
        <v>60356.3</v>
      </c>
      <c r="Q1070" s="242">
        <v>70198</v>
      </c>
      <c r="R1070" s="242">
        <v>72018.600000000006</v>
      </c>
      <c r="S1070" s="241">
        <v>65280</v>
      </c>
      <c r="T1070" s="237">
        <v>75160</v>
      </c>
      <c r="U1070" s="237">
        <v>80990</v>
      </c>
      <c r="V1070" s="237">
        <v>88780</v>
      </c>
      <c r="W1070" s="237">
        <v>92650</v>
      </c>
      <c r="X1070" s="237">
        <v>95730</v>
      </c>
      <c r="Y1070" s="242" t="s">
        <v>2273</v>
      </c>
      <c r="Z1070" s="242" t="s">
        <v>2273</v>
      </c>
      <c r="AA1070" s="242" t="s">
        <v>2273</v>
      </c>
      <c r="AB1070" s="242" t="s">
        <v>2273</v>
      </c>
      <c r="AC1070" s="242" t="s">
        <v>2273</v>
      </c>
      <c r="AD1070" s="242" t="s">
        <v>2273</v>
      </c>
      <c r="AE1070" s="242" t="s">
        <v>2273</v>
      </c>
      <c r="AF1070" s="242" t="s">
        <v>2273</v>
      </c>
      <c r="AG1070" s="242" t="s">
        <v>2273</v>
      </c>
      <c r="AH1070" s="242" t="s">
        <v>2273</v>
      </c>
      <c r="AI1070" s="242" t="s">
        <v>2273</v>
      </c>
      <c r="AJ1070" s="242" t="s">
        <v>2273</v>
      </c>
      <c r="AK1070" s="242" t="s">
        <v>2273</v>
      </c>
      <c r="AL1070" s="242" t="s">
        <v>2273</v>
      </c>
      <c r="AM1070" s="242" t="s">
        <v>2273</v>
      </c>
      <c r="AN1070" s="242" t="s">
        <v>2273</v>
      </c>
      <c r="AO1070" s="242" t="s">
        <v>2273</v>
      </c>
      <c r="AP1070" s="242" t="s">
        <v>2273</v>
      </c>
      <c r="AQ1070" s="242" t="s">
        <v>2273</v>
      </c>
      <c r="AR1070" s="242" t="s">
        <v>2273</v>
      </c>
      <c r="AS1070" s="242" t="s">
        <v>2273</v>
      </c>
      <c r="AT1070" s="242" t="s">
        <v>2273</v>
      </c>
      <c r="AU1070" s="242" t="s">
        <v>2273</v>
      </c>
    </row>
    <row r="1071" spans="2:47" ht="42" hidden="1">
      <c r="B1071" s="234" t="s">
        <v>5570</v>
      </c>
      <c r="C1071" s="235" t="s">
        <v>5571</v>
      </c>
      <c r="D1071" s="235" t="s">
        <v>2483</v>
      </c>
      <c r="E1071" s="235" t="s">
        <v>2458</v>
      </c>
      <c r="F1071" s="235" t="s">
        <v>2739</v>
      </c>
      <c r="G1071" s="235" t="s">
        <v>5572</v>
      </c>
      <c r="H1071" s="235" t="s">
        <v>2268</v>
      </c>
      <c r="I1071" s="235" t="s">
        <v>2272</v>
      </c>
      <c r="J1071" s="238">
        <v>1844000</v>
      </c>
      <c r="K1071" s="238">
        <v>1883800</v>
      </c>
      <c r="L1071" s="238">
        <v>1881100</v>
      </c>
      <c r="M1071" s="238">
        <v>1954600</v>
      </c>
      <c r="N1071" s="238">
        <v>2352500</v>
      </c>
      <c r="O1071" s="238">
        <v>2409100</v>
      </c>
      <c r="P1071" s="238">
        <v>2529400</v>
      </c>
      <c r="Q1071" s="238">
        <v>2947300</v>
      </c>
      <c r="R1071" s="238">
        <v>3017300</v>
      </c>
      <c r="S1071" s="236">
        <v>2664000</v>
      </c>
      <c r="T1071" s="237">
        <v>2878000</v>
      </c>
      <c r="U1071" s="237">
        <v>3195000</v>
      </c>
      <c r="V1071" s="237">
        <v>3556000</v>
      </c>
      <c r="W1071" s="237">
        <v>3852000</v>
      </c>
      <c r="X1071" s="237">
        <v>4031000</v>
      </c>
      <c r="Y1071" s="238" t="s">
        <v>2273</v>
      </c>
      <c r="Z1071" s="238" t="s">
        <v>2273</v>
      </c>
      <c r="AA1071" s="238" t="s">
        <v>2273</v>
      </c>
      <c r="AB1071" s="238" t="s">
        <v>2273</v>
      </c>
      <c r="AC1071" s="238" t="s">
        <v>2273</v>
      </c>
      <c r="AD1071" s="238" t="s">
        <v>2273</v>
      </c>
      <c r="AE1071" s="238" t="s">
        <v>2273</v>
      </c>
      <c r="AF1071" s="238" t="s">
        <v>2273</v>
      </c>
      <c r="AG1071" s="238" t="s">
        <v>2273</v>
      </c>
      <c r="AH1071" s="238" t="s">
        <v>2273</v>
      </c>
      <c r="AI1071" s="238" t="s">
        <v>2273</v>
      </c>
      <c r="AJ1071" s="238" t="s">
        <v>2273</v>
      </c>
      <c r="AK1071" s="238" t="s">
        <v>2273</v>
      </c>
      <c r="AL1071" s="238" t="s">
        <v>2273</v>
      </c>
      <c r="AM1071" s="238" t="s">
        <v>2273</v>
      </c>
      <c r="AN1071" s="238" t="s">
        <v>2273</v>
      </c>
      <c r="AO1071" s="238" t="s">
        <v>2273</v>
      </c>
      <c r="AP1071" s="238" t="s">
        <v>2273</v>
      </c>
      <c r="AQ1071" s="238" t="s">
        <v>2273</v>
      </c>
      <c r="AR1071" s="238" t="s">
        <v>2273</v>
      </c>
      <c r="AS1071" s="238" t="s">
        <v>2273</v>
      </c>
      <c r="AT1071" s="238" t="s">
        <v>2273</v>
      </c>
      <c r="AU1071" s="238" t="s">
        <v>2273</v>
      </c>
    </row>
    <row r="1072" spans="2:47" ht="52.5" hidden="1">
      <c r="B1072" s="239" t="s">
        <v>5573</v>
      </c>
      <c r="C1072" s="240" t="s">
        <v>5574</v>
      </c>
      <c r="D1072" s="240" t="s">
        <v>2268</v>
      </c>
      <c r="E1072" s="240" t="s">
        <v>2268</v>
      </c>
      <c r="F1072" s="240" t="s">
        <v>2657</v>
      </c>
      <c r="G1072" s="240" t="s">
        <v>5575</v>
      </c>
      <c r="H1072" s="240" t="s">
        <v>2268</v>
      </c>
      <c r="I1072" s="240" t="s">
        <v>2272</v>
      </c>
      <c r="J1072" s="242">
        <v>158.25</v>
      </c>
      <c r="K1072" s="242">
        <v>163.41200000000001</v>
      </c>
      <c r="L1072" s="242">
        <v>165.37100000000001</v>
      </c>
      <c r="M1072" s="242">
        <v>168.48</v>
      </c>
      <c r="N1072" s="242">
        <v>168.84399999999999</v>
      </c>
      <c r="O1072" s="242">
        <v>175.19399999999999</v>
      </c>
      <c r="P1072" s="242">
        <v>188.10499999999999</v>
      </c>
      <c r="Q1072" s="242">
        <v>204.03</v>
      </c>
      <c r="R1072" s="242">
        <v>213.803</v>
      </c>
      <c r="S1072" s="241">
        <v>216.1</v>
      </c>
      <c r="T1072" s="237">
        <v>213.8</v>
      </c>
      <c r="U1072" s="237">
        <v>214.9</v>
      </c>
      <c r="V1072" s="237">
        <v>218.3</v>
      </c>
      <c r="W1072" s="237">
        <v>220.6</v>
      </c>
      <c r="X1072" s="237">
        <v>223.6</v>
      </c>
      <c r="Y1072" s="242" t="s">
        <v>2273</v>
      </c>
      <c r="Z1072" s="242" t="s">
        <v>2273</v>
      </c>
      <c r="AA1072" s="242" t="s">
        <v>2273</v>
      </c>
      <c r="AB1072" s="242" t="s">
        <v>2273</v>
      </c>
      <c r="AC1072" s="242" t="s">
        <v>2273</v>
      </c>
      <c r="AD1072" s="242" t="s">
        <v>2273</v>
      </c>
      <c r="AE1072" s="242" t="s">
        <v>2273</v>
      </c>
      <c r="AF1072" s="242" t="s">
        <v>2273</v>
      </c>
      <c r="AG1072" s="242" t="s">
        <v>2273</v>
      </c>
      <c r="AH1072" s="242" t="s">
        <v>2273</v>
      </c>
      <c r="AI1072" s="242" t="s">
        <v>2273</v>
      </c>
      <c r="AJ1072" s="242" t="s">
        <v>2273</v>
      </c>
      <c r="AK1072" s="242" t="s">
        <v>2273</v>
      </c>
      <c r="AL1072" s="242" t="s">
        <v>2273</v>
      </c>
      <c r="AM1072" s="242" t="s">
        <v>2273</v>
      </c>
      <c r="AN1072" s="242" t="s">
        <v>2273</v>
      </c>
      <c r="AO1072" s="242" t="s">
        <v>2273</v>
      </c>
      <c r="AP1072" s="242" t="s">
        <v>2273</v>
      </c>
      <c r="AQ1072" s="242" t="s">
        <v>2273</v>
      </c>
      <c r="AR1072" s="242" t="s">
        <v>2273</v>
      </c>
      <c r="AS1072" s="242" t="s">
        <v>2273</v>
      </c>
      <c r="AT1072" s="242" t="s">
        <v>2273</v>
      </c>
      <c r="AU1072" s="242" t="s">
        <v>2273</v>
      </c>
    </row>
    <row r="1073" spans="2:47" ht="52.5" hidden="1">
      <c r="B1073" s="234" t="s">
        <v>5576</v>
      </c>
      <c r="C1073" s="235" t="s">
        <v>5577</v>
      </c>
      <c r="D1073" s="235" t="s">
        <v>2268</v>
      </c>
      <c r="E1073" s="235" t="s">
        <v>2465</v>
      </c>
      <c r="F1073" s="235" t="s">
        <v>2268</v>
      </c>
      <c r="G1073" s="235" t="s">
        <v>5578</v>
      </c>
      <c r="H1073" s="235" t="s">
        <v>2268</v>
      </c>
      <c r="I1073" s="235" t="s">
        <v>2272</v>
      </c>
      <c r="J1073" s="238" t="s">
        <v>2273</v>
      </c>
      <c r="K1073" s="238" t="s">
        <v>2273</v>
      </c>
      <c r="L1073" s="238" t="s">
        <v>2273</v>
      </c>
      <c r="M1073" s="238" t="s">
        <v>2273</v>
      </c>
      <c r="N1073" s="238" t="s">
        <v>2273</v>
      </c>
      <c r="O1073" s="238" t="s">
        <v>2273</v>
      </c>
      <c r="P1073" s="238" t="s">
        <v>2273</v>
      </c>
      <c r="Q1073" s="238" t="s">
        <v>2273</v>
      </c>
      <c r="R1073" s="238" t="s">
        <v>2273</v>
      </c>
      <c r="S1073" s="238" t="s">
        <v>2273</v>
      </c>
      <c r="T1073" s="238" t="s">
        <v>2273</v>
      </c>
      <c r="U1073" s="238" t="s">
        <v>2273</v>
      </c>
      <c r="V1073" s="238" t="s">
        <v>2273</v>
      </c>
      <c r="W1073" s="238" t="s">
        <v>2273</v>
      </c>
      <c r="X1073" s="238" t="s">
        <v>2273</v>
      </c>
      <c r="Y1073" s="238" t="s">
        <v>2273</v>
      </c>
      <c r="Z1073" s="238" t="s">
        <v>2273</v>
      </c>
      <c r="AA1073" s="238" t="s">
        <v>2273</v>
      </c>
      <c r="AB1073" s="238" t="s">
        <v>2273</v>
      </c>
      <c r="AC1073" s="238" t="s">
        <v>2273</v>
      </c>
      <c r="AD1073" s="238" t="s">
        <v>2273</v>
      </c>
      <c r="AE1073" s="238" t="s">
        <v>2273</v>
      </c>
      <c r="AF1073" s="238" t="s">
        <v>2273</v>
      </c>
      <c r="AG1073" s="238" t="s">
        <v>2273</v>
      </c>
      <c r="AH1073" s="238" t="s">
        <v>2273</v>
      </c>
      <c r="AI1073" s="238" t="s">
        <v>2273</v>
      </c>
      <c r="AJ1073" s="238" t="s">
        <v>2273</v>
      </c>
      <c r="AK1073" s="238" t="s">
        <v>2273</v>
      </c>
      <c r="AL1073" s="238" t="s">
        <v>2273</v>
      </c>
      <c r="AM1073" s="238" t="s">
        <v>2273</v>
      </c>
      <c r="AN1073" s="238" t="s">
        <v>2273</v>
      </c>
      <c r="AO1073" s="238" t="s">
        <v>2273</v>
      </c>
      <c r="AP1073" s="238" t="s">
        <v>2273</v>
      </c>
      <c r="AQ1073" s="238" t="s">
        <v>2273</v>
      </c>
      <c r="AR1073" s="238" t="s">
        <v>2273</v>
      </c>
      <c r="AS1073" s="238" t="s">
        <v>2273</v>
      </c>
      <c r="AT1073" s="238" t="s">
        <v>2273</v>
      </c>
      <c r="AU1073" s="238" t="s">
        <v>2273</v>
      </c>
    </row>
    <row r="1074" spans="2:47" ht="63" hidden="1">
      <c r="B1074" s="239" t="s">
        <v>5579</v>
      </c>
      <c r="C1074" s="240" t="s">
        <v>5580</v>
      </c>
      <c r="D1074" s="240" t="s">
        <v>2268</v>
      </c>
      <c r="E1074" s="240" t="s">
        <v>2465</v>
      </c>
      <c r="F1074" s="240" t="s">
        <v>5581</v>
      </c>
      <c r="G1074" s="240" t="s">
        <v>5582</v>
      </c>
      <c r="H1074" s="240" t="s">
        <v>2268</v>
      </c>
      <c r="I1074" s="240" t="s">
        <v>2272</v>
      </c>
      <c r="J1074" s="242" t="s">
        <v>2273</v>
      </c>
      <c r="K1074" s="242" t="s">
        <v>2273</v>
      </c>
      <c r="L1074" s="242" t="s">
        <v>2273</v>
      </c>
      <c r="M1074" s="242" t="s">
        <v>2273</v>
      </c>
      <c r="N1074" s="242" t="s">
        <v>2273</v>
      </c>
      <c r="O1074" s="242" t="s">
        <v>2273</v>
      </c>
      <c r="P1074" s="242" t="s">
        <v>2273</v>
      </c>
      <c r="Q1074" s="242" t="s">
        <v>2273</v>
      </c>
      <c r="R1074" s="242" t="s">
        <v>2273</v>
      </c>
      <c r="S1074" s="242" t="s">
        <v>2273</v>
      </c>
      <c r="T1074" s="242" t="s">
        <v>2273</v>
      </c>
      <c r="U1074" s="242" t="s">
        <v>2273</v>
      </c>
      <c r="V1074" s="242" t="s">
        <v>2273</v>
      </c>
      <c r="W1074" s="242" t="s">
        <v>2273</v>
      </c>
      <c r="X1074" s="242" t="s">
        <v>2273</v>
      </c>
      <c r="Y1074" s="242" t="s">
        <v>2273</v>
      </c>
      <c r="Z1074" s="242" t="s">
        <v>2273</v>
      </c>
      <c r="AA1074" s="242" t="s">
        <v>2273</v>
      </c>
      <c r="AB1074" s="242" t="s">
        <v>2273</v>
      </c>
      <c r="AC1074" s="242" t="s">
        <v>2273</v>
      </c>
      <c r="AD1074" s="242" t="s">
        <v>2273</v>
      </c>
      <c r="AE1074" s="242" t="s">
        <v>2273</v>
      </c>
      <c r="AF1074" s="242" t="s">
        <v>2273</v>
      </c>
      <c r="AG1074" s="242" t="s">
        <v>2273</v>
      </c>
      <c r="AH1074" s="242" t="s">
        <v>2273</v>
      </c>
      <c r="AI1074" s="242" t="s">
        <v>2273</v>
      </c>
      <c r="AJ1074" s="242" t="s">
        <v>2273</v>
      </c>
      <c r="AK1074" s="242" t="s">
        <v>2273</v>
      </c>
      <c r="AL1074" s="242" t="s">
        <v>2273</v>
      </c>
      <c r="AM1074" s="242" t="s">
        <v>2273</v>
      </c>
      <c r="AN1074" s="242" t="s">
        <v>2273</v>
      </c>
      <c r="AO1074" s="242" t="s">
        <v>2273</v>
      </c>
      <c r="AP1074" s="242" t="s">
        <v>2273</v>
      </c>
      <c r="AQ1074" s="242" t="s">
        <v>2273</v>
      </c>
      <c r="AR1074" s="242" t="s">
        <v>2273</v>
      </c>
      <c r="AS1074" s="242" t="s">
        <v>2273</v>
      </c>
      <c r="AT1074" s="242" t="s">
        <v>2273</v>
      </c>
      <c r="AU1074" s="242" t="s">
        <v>2273</v>
      </c>
    </row>
    <row r="1075" spans="2:47" ht="147" hidden="1">
      <c r="B1075" s="234" t="s">
        <v>5583</v>
      </c>
      <c r="C1075" s="235" t="s">
        <v>5584</v>
      </c>
      <c r="D1075" s="235" t="s">
        <v>2483</v>
      </c>
      <c r="E1075" s="235" t="s">
        <v>2433</v>
      </c>
      <c r="F1075" s="235" t="s">
        <v>2518</v>
      </c>
      <c r="G1075" s="235" t="s">
        <v>5585</v>
      </c>
      <c r="H1075" s="235" t="s">
        <v>2520</v>
      </c>
      <c r="I1075" s="235" t="s">
        <v>2272</v>
      </c>
      <c r="J1075" s="238">
        <v>292.82292000000001</v>
      </c>
      <c r="K1075" s="238">
        <v>290.584</v>
      </c>
      <c r="L1075" s="238">
        <v>272.32830000000001</v>
      </c>
      <c r="M1075" s="238">
        <v>251.9316</v>
      </c>
      <c r="N1075" s="238">
        <v>264.54200000000003</v>
      </c>
      <c r="O1075" s="238">
        <v>279.1343</v>
      </c>
      <c r="P1075" s="236">
        <v>297.10070000000002</v>
      </c>
      <c r="Q1075" s="236">
        <v>343.8143</v>
      </c>
      <c r="R1075" s="236">
        <v>402.04190000000006</v>
      </c>
      <c r="S1075" s="236">
        <v>387.60179999999997</v>
      </c>
      <c r="T1075" s="237">
        <v>384.47230000000002</v>
      </c>
      <c r="U1075" s="237">
        <v>373.1447</v>
      </c>
      <c r="V1075" s="237">
        <v>359.22669999999999</v>
      </c>
      <c r="W1075" s="237">
        <v>346.62880000000001</v>
      </c>
      <c r="X1075" s="237">
        <v>337.03140000000002</v>
      </c>
      <c r="Y1075" s="238" t="s">
        <v>2273</v>
      </c>
      <c r="Z1075" s="238" t="s">
        <v>2273</v>
      </c>
      <c r="AA1075" s="238" t="s">
        <v>2273</v>
      </c>
      <c r="AB1075" s="238" t="s">
        <v>2273</v>
      </c>
      <c r="AC1075" s="238" t="s">
        <v>2273</v>
      </c>
      <c r="AD1075" s="238" t="s">
        <v>2273</v>
      </c>
      <c r="AE1075" s="238" t="s">
        <v>2273</v>
      </c>
      <c r="AF1075" s="238" t="s">
        <v>2273</v>
      </c>
      <c r="AG1075" s="238" t="s">
        <v>2273</v>
      </c>
      <c r="AH1075" s="238" t="s">
        <v>2273</v>
      </c>
      <c r="AI1075" s="238" t="s">
        <v>2273</v>
      </c>
      <c r="AJ1075" s="238" t="s">
        <v>2273</v>
      </c>
      <c r="AK1075" s="238" t="s">
        <v>2273</v>
      </c>
      <c r="AL1075" s="238" t="s">
        <v>2273</v>
      </c>
      <c r="AM1075" s="238" t="s">
        <v>2273</v>
      </c>
      <c r="AN1075" s="238" t="s">
        <v>2273</v>
      </c>
      <c r="AO1075" s="238" t="s">
        <v>2273</v>
      </c>
      <c r="AP1075" s="238" t="s">
        <v>2273</v>
      </c>
      <c r="AQ1075" s="238" t="s">
        <v>2273</v>
      </c>
      <c r="AR1075" s="238" t="s">
        <v>2273</v>
      </c>
      <c r="AS1075" s="238" t="s">
        <v>2273</v>
      </c>
      <c r="AT1075" s="238" t="s">
        <v>2273</v>
      </c>
      <c r="AU1075" s="238" t="s">
        <v>2273</v>
      </c>
    </row>
    <row r="1076" spans="2:47" ht="63" hidden="1">
      <c r="B1076" s="239" t="s">
        <v>5586</v>
      </c>
      <c r="C1076" s="240" t="s">
        <v>5587</v>
      </c>
      <c r="D1076" s="240" t="s">
        <v>2268</v>
      </c>
      <c r="E1076" s="240" t="s">
        <v>2268</v>
      </c>
      <c r="F1076" s="240" t="s">
        <v>5588</v>
      </c>
      <c r="G1076" s="240" t="s">
        <v>5589</v>
      </c>
      <c r="H1076" s="240" t="s">
        <v>2268</v>
      </c>
      <c r="I1076" s="240" t="s">
        <v>2272</v>
      </c>
      <c r="J1076" s="242">
        <v>23</v>
      </c>
      <c r="K1076" s="242">
        <v>23</v>
      </c>
      <c r="L1076" s="242">
        <v>24</v>
      </c>
      <c r="M1076" s="242">
        <v>25</v>
      </c>
      <c r="N1076" s="242">
        <v>24</v>
      </c>
      <c r="O1076" s="242">
        <v>24</v>
      </c>
      <c r="P1076" s="242">
        <v>24</v>
      </c>
      <c r="Q1076" s="241">
        <v>24</v>
      </c>
      <c r="R1076" s="241">
        <v>24</v>
      </c>
      <c r="S1076" s="241">
        <v>25</v>
      </c>
      <c r="T1076" s="237">
        <v>26</v>
      </c>
      <c r="U1076" s="237">
        <v>25</v>
      </c>
      <c r="V1076" s="237">
        <v>26</v>
      </c>
      <c r="W1076" s="237">
        <v>24</v>
      </c>
      <c r="X1076" s="237">
        <v>24</v>
      </c>
      <c r="Y1076" s="237">
        <v>23</v>
      </c>
      <c r="Z1076" s="237">
        <v>22</v>
      </c>
      <c r="AA1076" s="237">
        <v>22</v>
      </c>
      <c r="AB1076" s="237">
        <v>22</v>
      </c>
      <c r="AC1076" s="237">
        <v>22</v>
      </c>
      <c r="AD1076" s="242" t="s">
        <v>2273</v>
      </c>
      <c r="AE1076" s="242" t="s">
        <v>2273</v>
      </c>
      <c r="AF1076" s="242" t="s">
        <v>2273</v>
      </c>
      <c r="AG1076" s="242" t="s">
        <v>2273</v>
      </c>
      <c r="AH1076" s="242" t="s">
        <v>2273</v>
      </c>
      <c r="AI1076" s="242" t="s">
        <v>2273</v>
      </c>
      <c r="AJ1076" s="242" t="s">
        <v>2273</v>
      </c>
      <c r="AK1076" s="242" t="s">
        <v>2273</v>
      </c>
      <c r="AL1076" s="242" t="s">
        <v>2273</v>
      </c>
      <c r="AM1076" s="242" t="s">
        <v>2273</v>
      </c>
      <c r="AN1076" s="242" t="s">
        <v>2273</v>
      </c>
      <c r="AO1076" s="242" t="s">
        <v>2273</v>
      </c>
      <c r="AP1076" s="242" t="s">
        <v>2273</v>
      </c>
      <c r="AQ1076" s="242" t="s">
        <v>2273</v>
      </c>
      <c r="AR1076" s="242" t="s">
        <v>2273</v>
      </c>
      <c r="AS1076" s="242" t="s">
        <v>2273</v>
      </c>
      <c r="AT1076" s="242" t="s">
        <v>2273</v>
      </c>
      <c r="AU1076" s="242" t="s">
        <v>2273</v>
      </c>
    </row>
    <row r="1077" spans="2:47" ht="147" hidden="1">
      <c r="B1077" s="234" t="s">
        <v>5590</v>
      </c>
      <c r="C1077" s="235" t="s">
        <v>5591</v>
      </c>
      <c r="D1077" s="235" t="s">
        <v>2483</v>
      </c>
      <c r="E1077" s="235" t="s">
        <v>2433</v>
      </c>
      <c r="F1077" s="235" t="s">
        <v>3842</v>
      </c>
      <c r="G1077" s="235" t="s">
        <v>5592</v>
      </c>
      <c r="H1077" s="235" t="s">
        <v>2520</v>
      </c>
      <c r="I1077" s="235" t="s">
        <v>2272</v>
      </c>
      <c r="J1077" s="236">
        <v>9.1075999999999997</v>
      </c>
      <c r="K1077" s="236">
        <v>11.588900000000001</v>
      </c>
      <c r="L1077" s="236">
        <v>35.255699999999997</v>
      </c>
      <c r="M1077" s="236">
        <v>30.281300000000002</v>
      </c>
      <c r="N1077" s="236">
        <v>25.740200000000002</v>
      </c>
      <c r="O1077" s="236">
        <v>26.9772</v>
      </c>
      <c r="P1077" s="236">
        <v>31.810900000000004</v>
      </c>
      <c r="Q1077" s="236">
        <v>32.190200000000004</v>
      </c>
      <c r="R1077" s="236">
        <v>52.567699999999995</v>
      </c>
      <c r="S1077" s="236">
        <v>58.440100000000001</v>
      </c>
      <c r="T1077" s="237">
        <v>52.1295</v>
      </c>
      <c r="U1077" s="237">
        <v>49.327599999999997</v>
      </c>
      <c r="V1077" s="237">
        <v>45.417999999999999</v>
      </c>
      <c r="W1077" s="237">
        <v>41.597900000000003</v>
      </c>
      <c r="X1077" s="237">
        <v>38.597300000000004</v>
      </c>
      <c r="Y1077" s="238" t="s">
        <v>2273</v>
      </c>
      <c r="Z1077" s="238" t="s">
        <v>2273</v>
      </c>
      <c r="AA1077" s="238" t="s">
        <v>2273</v>
      </c>
      <c r="AB1077" s="238" t="s">
        <v>2273</v>
      </c>
      <c r="AC1077" s="238" t="s">
        <v>2273</v>
      </c>
      <c r="AD1077" s="238" t="s">
        <v>2273</v>
      </c>
      <c r="AE1077" s="238" t="s">
        <v>2273</v>
      </c>
      <c r="AF1077" s="238" t="s">
        <v>2273</v>
      </c>
      <c r="AG1077" s="238" t="s">
        <v>2273</v>
      </c>
      <c r="AH1077" s="238" t="s">
        <v>2273</v>
      </c>
      <c r="AI1077" s="238" t="s">
        <v>2273</v>
      </c>
      <c r="AJ1077" s="238" t="s">
        <v>2273</v>
      </c>
      <c r="AK1077" s="238" t="s">
        <v>2273</v>
      </c>
      <c r="AL1077" s="238" t="s">
        <v>2273</v>
      </c>
      <c r="AM1077" s="238" t="s">
        <v>2273</v>
      </c>
      <c r="AN1077" s="238" t="s">
        <v>2273</v>
      </c>
      <c r="AO1077" s="238" t="s">
        <v>2273</v>
      </c>
      <c r="AP1077" s="238" t="s">
        <v>2273</v>
      </c>
      <c r="AQ1077" s="238" t="s">
        <v>2273</v>
      </c>
      <c r="AR1077" s="238" t="s">
        <v>2273</v>
      </c>
      <c r="AS1077" s="238" t="s">
        <v>2273</v>
      </c>
      <c r="AT1077" s="238" t="s">
        <v>2273</v>
      </c>
      <c r="AU1077" s="238" t="s">
        <v>2273</v>
      </c>
    </row>
    <row r="1078" spans="2:47" ht="147" hidden="1">
      <c r="B1078" s="239" t="s">
        <v>5593</v>
      </c>
      <c r="C1078" s="240" t="s">
        <v>5594</v>
      </c>
      <c r="D1078" s="240" t="s">
        <v>2483</v>
      </c>
      <c r="E1078" s="240" t="s">
        <v>2433</v>
      </c>
      <c r="F1078" s="240" t="s">
        <v>3842</v>
      </c>
      <c r="G1078" s="240" t="s">
        <v>5595</v>
      </c>
      <c r="H1078" s="240" t="s">
        <v>2520</v>
      </c>
      <c r="I1078" s="240" t="s">
        <v>2272</v>
      </c>
      <c r="J1078" s="241">
        <v>9.1075999999999997</v>
      </c>
      <c r="K1078" s="241">
        <v>11.588900000000001</v>
      </c>
      <c r="L1078" s="241">
        <v>35.255699999999997</v>
      </c>
      <c r="M1078" s="241">
        <v>30.281300000000002</v>
      </c>
      <c r="N1078" s="241">
        <v>25.740200000000002</v>
      </c>
      <c r="O1078" s="241">
        <v>26.9772</v>
      </c>
      <c r="P1078" s="241">
        <v>31.810900000000004</v>
      </c>
      <c r="Q1078" s="241">
        <v>32.190200000000004</v>
      </c>
      <c r="R1078" s="241">
        <v>52.567699999999995</v>
      </c>
      <c r="S1078" s="241">
        <v>58.440100000000001</v>
      </c>
      <c r="T1078" s="237">
        <v>52.1295</v>
      </c>
      <c r="U1078" s="237">
        <v>49.327599999999997</v>
      </c>
      <c r="V1078" s="237">
        <v>45.417999999999999</v>
      </c>
      <c r="W1078" s="237">
        <v>41.597900000000003</v>
      </c>
      <c r="X1078" s="237">
        <v>38.597300000000004</v>
      </c>
      <c r="Y1078" s="242" t="s">
        <v>2273</v>
      </c>
      <c r="Z1078" s="242" t="s">
        <v>2273</v>
      </c>
      <c r="AA1078" s="242" t="s">
        <v>2273</v>
      </c>
      <c r="AB1078" s="242" t="s">
        <v>2273</v>
      </c>
      <c r="AC1078" s="242" t="s">
        <v>2273</v>
      </c>
      <c r="AD1078" s="242" t="s">
        <v>2273</v>
      </c>
      <c r="AE1078" s="242" t="s">
        <v>2273</v>
      </c>
      <c r="AF1078" s="242" t="s">
        <v>2273</v>
      </c>
      <c r="AG1078" s="242" t="s">
        <v>2273</v>
      </c>
      <c r="AH1078" s="242" t="s">
        <v>2273</v>
      </c>
      <c r="AI1078" s="242" t="s">
        <v>2273</v>
      </c>
      <c r="AJ1078" s="242" t="s">
        <v>2273</v>
      </c>
      <c r="AK1078" s="242" t="s">
        <v>2273</v>
      </c>
      <c r="AL1078" s="242" t="s">
        <v>2273</v>
      </c>
      <c r="AM1078" s="242" t="s">
        <v>2273</v>
      </c>
      <c r="AN1078" s="242" t="s">
        <v>2273</v>
      </c>
      <c r="AO1078" s="242" t="s">
        <v>2273</v>
      </c>
      <c r="AP1078" s="242" t="s">
        <v>2273</v>
      </c>
      <c r="AQ1078" s="242" t="s">
        <v>2273</v>
      </c>
      <c r="AR1078" s="242" t="s">
        <v>2273</v>
      </c>
      <c r="AS1078" s="242" t="s">
        <v>2273</v>
      </c>
      <c r="AT1078" s="242" t="s">
        <v>2273</v>
      </c>
      <c r="AU1078" s="242" t="s">
        <v>2273</v>
      </c>
    </row>
    <row r="1079" spans="2:47" ht="42" hidden="1">
      <c r="B1079" s="234" t="s">
        <v>5596</v>
      </c>
      <c r="C1079" s="235" t="s">
        <v>5597</v>
      </c>
      <c r="D1079" s="235" t="s">
        <v>2268</v>
      </c>
      <c r="E1079" s="235" t="s">
        <v>2268</v>
      </c>
      <c r="F1079" s="235" t="s">
        <v>5598</v>
      </c>
      <c r="G1079" s="235" t="s">
        <v>5599</v>
      </c>
      <c r="H1079" s="235" t="s">
        <v>2268</v>
      </c>
      <c r="I1079" s="235" t="s">
        <v>2272</v>
      </c>
      <c r="J1079" s="238">
        <v>5.2480000000000002</v>
      </c>
      <c r="K1079" s="238">
        <v>5.266</v>
      </c>
      <c r="L1079" s="238">
        <v>5.2530000000000001</v>
      </c>
      <c r="M1079" s="236">
        <v>4.3</v>
      </c>
      <c r="N1079" s="236">
        <v>4.3</v>
      </c>
      <c r="O1079" s="236">
        <v>4.5</v>
      </c>
      <c r="P1079" s="238" t="s">
        <v>2273</v>
      </c>
      <c r="Q1079" s="238" t="s">
        <v>2273</v>
      </c>
      <c r="R1079" s="238" t="s">
        <v>2273</v>
      </c>
      <c r="S1079" s="238" t="s">
        <v>2273</v>
      </c>
      <c r="T1079" s="238" t="s">
        <v>2273</v>
      </c>
      <c r="U1079" s="238" t="s">
        <v>2273</v>
      </c>
      <c r="V1079" s="238" t="s">
        <v>2273</v>
      </c>
      <c r="W1079" s="238" t="s">
        <v>2273</v>
      </c>
      <c r="X1079" s="238" t="s">
        <v>2273</v>
      </c>
      <c r="Y1079" s="238" t="s">
        <v>2273</v>
      </c>
      <c r="Z1079" s="238" t="s">
        <v>2273</v>
      </c>
      <c r="AA1079" s="238" t="s">
        <v>2273</v>
      </c>
      <c r="AB1079" s="238" t="s">
        <v>2273</v>
      </c>
      <c r="AC1079" s="238" t="s">
        <v>2273</v>
      </c>
      <c r="AD1079" s="238" t="s">
        <v>2273</v>
      </c>
      <c r="AE1079" s="238" t="s">
        <v>2273</v>
      </c>
      <c r="AF1079" s="238" t="s">
        <v>2273</v>
      </c>
      <c r="AG1079" s="238" t="s">
        <v>2273</v>
      </c>
      <c r="AH1079" s="238" t="s">
        <v>2273</v>
      </c>
      <c r="AI1079" s="238" t="s">
        <v>2273</v>
      </c>
      <c r="AJ1079" s="238" t="s">
        <v>2273</v>
      </c>
      <c r="AK1079" s="238" t="s">
        <v>2273</v>
      </c>
      <c r="AL1079" s="238" t="s">
        <v>2273</v>
      </c>
      <c r="AM1079" s="238" t="s">
        <v>2273</v>
      </c>
      <c r="AN1079" s="238" t="s">
        <v>2273</v>
      </c>
      <c r="AO1079" s="238" t="s">
        <v>2273</v>
      </c>
      <c r="AP1079" s="238" t="s">
        <v>2273</v>
      </c>
      <c r="AQ1079" s="238" t="s">
        <v>2273</v>
      </c>
      <c r="AR1079" s="238" t="s">
        <v>2273</v>
      </c>
      <c r="AS1079" s="238" t="s">
        <v>2273</v>
      </c>
      <c r="AT1079" s="238" t="s">
        <v>2273</v>
      </c>
      <c r="AU1079" s="238" t="s">
        <v>2273</v>
      </c>
    </row>
    <row r="1080" spans="2:47" ht="52.5" hidden="1">
      <c r="B1080" s="239" t="s">
        <v>5600</v>
      </c>
      <c r="C1080" s="240" t="s">
        <v>5601</v>
      </c>
      <c r="D1080" s="240" t="s">
        <v>2268</v>
      </c>
      <c r="E1080" s="240" t="s">
        <v>2268</v>
      </c>
      <c r="F1080" s="240" t="s">
        <v>2815</v>
      </c>
      <c r="G1080" s="240" t="s">
        <v>5602</v>
      </c>
      <c r="H1080" s="240" t="s">
        <v>2268</v>
      </c>
      <c r="I1080" s="240" t="s">
        <v>2272</v>
      </c>
      <c r="J1080" s="241">
        <v>5.4</v>
      </c>
      <c r="K1080" s="241">
        <v>4</v>
      </c>
      <c r="L1080" s="241">
        <v>5.8</v>
      </c>
      <c r="M1080" s="241">
        <v>5.6</v>
      </c>
      <c r="N1080" s="241">
        <v>6.9</v>
      </c>
      <c r="O1080" s="241">
        <v>3.6</v>
      </c>
      <c r="P1080" s="241">
        <v>0.8</v>
      </c>
      <c r="Q1080" s="241">
        <v>1.2</v>
      </c>
      <c r="R1080" s="241">
        <v>8.1</v>
      </c>
      <c r="S1080" s="241">
        <v>3.2</v>
      </c>
      <c r="T1080" s="237">
        <v>3.6</v>
      </c>
      <c r="U1080" s="237">
        <v>3.8</v>
      </c>
      <c r="V1080" s="237">
        <v>4</v>
      </c>
      <c r="W1080" s="237">
        <v>4</v>
      </c>
      <c r="X1080" s="237">
        <v>3.8</v>
      </c>
      <c r="Y1080" s="242" t="s">
        <v>2273</v>
      </c>
      <c r="Z1080" s="242" t="s">
        <v>2273</v>
      </c>
      <c r="AA1080" s="242" t="s">
        <v>2273</v>
      </c>
      <c r="AB1080" s="242" t="s">
        <v>2273</v>
      </c>
      <c r="AC1080" s="242" t="s">
        <v>2273</v>
      </c>
      <c r="AD1080" s="242" t="s">
        <v>2273</v>
      </c>
      <c r="AE1080" s="242" t="s">
        <v>2273</v>
      </c>
      <c r="AF1080" s="242" t="s">
        <v>2273</v>
      </c>
      <c r="AG1080" s="242" t="s">
        <v>2273</v>
      </c>
      <c r="AH1080" s="242" t="s">
        <v>2273</v>
      </c>
      <c r="AI1080" s="242" t="s">
        <v>2273</v>
      </c>
      <c r="AJ1080" s="242" t="s">
        <v>2273</v>
      </c>
      <c r="AK1080" s="242" t="s">
        <v>2273</v>
      </c>
      <c r="AL1080" s="242" t="s">
        <v>2273</v>
      </c>
      <c r="AM1080" s="242" t="s">
        <v>2273</v>
      </c>
      <c r="AN1080" s="242" t="s">
        <v>2273</v>
      </c>
      <c r="AO1080" s="242" t="s">
        <v>2273</v>
      </c>
      <c r="AP1080" s="242" t="s">
        <v>2273</v>
      </c>
      <c r="AQ1080" s="242" t="s">
        <v>2273</v>
      </c>
      <c r="AR1080" s="242" t="s">
        <v>2273</v>
      </c>
      <c r="AS1080" s="242" t="s">
        <v>2273</v>
      </c>
      <c r="AT1080" s="242" t="s">
        <v>2273</v>
      </c>
      <c r="AU1080" s="242" t="s">
        <v>2273</v>
      </c>
    </row>
    <row r="1081" spans="2:47" ht="52.5" hidden="1">
      <c r="B1081" s="234" t="s">
        <v>5603</v>
      </c>
      <c r="C1081" s="235" t="s">
        <v>5604</v>
      </c>
      <c r="D1081" s="235" t="s">
        <v>2432</v>
      </c>
      <c r="E1081" s="235" t="s">
        <v>2433</v>
      </c>
      <c r="F1081" s="235" t="s">
        <v>2815</v>
      </c>
      <c r="G1081" s="235" t="s">
        <v>5605</v>
      </c>
      <c r="H1081" s="235" t="s">
        <v>2268</v>
      </c>
      <c r="I1081" s="235" t="s">
        <v>2272</v>
      </c>
      <c r="J1081" s="236">
        <v>261651</v>
      </c>
      <c r="K1081" s="236">
        <v>272108</v>
      </c>
      <c r="L1081" s="236">
        <v>287783</v>
      </c>
      <c r="M1081" s="236">
        <v>303810</v>
      </c>
      <c r="N1081" s="236">
        <v>324717</v>
      </c>
      <c r="O1081" s="236">
        <v>336456</v>
      </c>
      <c r="P1081" s="236">
        <v>339113</v>
      </c>
      <c r="Q1081" s="236">
        <v>343106</v>
      </c>
      <c r="R1081" s="236">
        <v>370779</v>
      </c>
      <c r="S1081" s="236">
        <v>382672</v>
      </c>
      <c r="T1081" s="237">
        <v>396584</v>
      </c>
      <c r="U1081" s="237">
        <v>411671</v>
      </c>
      <c r="V1081" s="237">
        <v>428168</v>
      </c>
      <c r="W1081" s="237">
        <v>445279</v>
      </c>
      <c r="X1081" s="237">
        <v>461980</v>
      </c>
      <c r="Y1081" s="238" t="s">
        <v>2273</v>
      </c>
      <c r="Z1081" s="238" t="s">
        <v>2273</v>
      </c>
      <c r="AA1081" s="238" t="s">
        <v>2273</v>
      </c>
      <c r="AB1081" s="238" t="s">
        <v>2273</v>
      </c>
      <c r="AC1081" s="238" t="s">
        <v>2273</v>
      </c>
      <c r="AD1081" s="238" t="s">
        <v>2273</v>
      </c>
      <c r="AE1081" s="238" t="s">
        <v>2273</v>
      </c>
      <c r="AF1081" s="238" t="s">
        <v>2273</v>
      </c>
      <c r="AG1081" s="238" t="s">
        <v>2273</v>
      </c>
      <c r="AH1081" s="238" t="s">
        <v>2273</v>
      </c>
      <c r="AI1081" s="238" t="s">
        <v>2273</v>
      </c>
      <c r="AJ1081" s="238" t="s">
        <v>2273</v>
      </c>
      <c r="AK1081" s="238" t="s">
        <v>2273</v>
      </c>
      <c r="AL1081" s="238" t="s">
        <v>2273</v>
      </c>
      <c r="AM1081" s="238" t="s">
        <v>2273</v>
      </c>
      <c r="AN1081" s="238" t="s">
        <v>2273</v>
      </c>
      <c r="AO1081" s="238" t="s">
        <v>2273</v>
      </c>
      <c r="AP1081" s="238" t="s">
        <v>2273</v>
      </c>
      <c r="AQ1081" s="238" t="s">
        <v>2273</v>
      </c>
      <c r="AR1081" s="238" t="s">
        <v>2273</v>
      </c>
      <c r="AS1081" s="238" t="s">
        <v>2273</v>
      </c>
      <c r="AT1081" s="238" t="s">
        <v>2273</v>
      </c>
      <c r="AU1081" s="238" t="s">
        <v>2273</v>
      </c>
    </row>
    <row r="1082" spans="2:47" ht="52.5" hidden="1">
      <c r="B1082" s="239" t="s">
        <v>5606</v>
      </c>
      <c r="C1082" s="240" t="s">
        <v>5607</v>
      </c>
      <c r="D1082" s="240" t="s">
        <v>2483</v>
      </c>
      <c r="E1082" s="240" t="s">
        <v>2458</v>
      </c>
      <c r="F1082" s="240" t="s">
        <v>2815</v>
      </c>
      <c r="G1082" s="240" t="s">
        <v>5608</v>
      </c>
      <c r="H1082" s="240" t="s">
        <v>2268</v>
      </c>
      <c r="I1082" s="240" t="s">
        <v>2272</v>
      </c>
      <c r="J1082" s="241">
        <v>239000</v>
      </c>
      <c r="K1082" s="241">
        <v>258500</v>
      </c>
      <c r="L1082" s="241">
        <v>254500</v>
      </c>
      <c r="M1082" s="241">
        <v>261700</v>
      </c>
      <c r="N1082" s="241">
        <v>287100</v>
      </c>
      <c r="O1082" s="241">
        <v>305800</v>
      </c>
      <c r="P1082" s="241">
        <v>291000</v>
      </c>
      <c r="Q1082" s="241">
        <v>290700</v>
      </c>
      <c r="R1082" s="241">
        <v>324100</v>
      </c>
      <c r="S1082" s="241">
        <v>294900</v>
      </c>
      <c r="T1082" s="237">
        <v>310400</v>
      </c>
      <c r="U1082" s="237">
        <v>344800</v>
      </c>
      <c r="V1082" s="237">
        <v>376900</v>
      </c>
      <c r="W1082" s="237">
        <v>397600</v>
      </c>
      <c r="X1082" s="237">
        <v>406100</v>
      </c>
      <c r="Y1082" s="242" t="s">
        <v>2273</v>
      </c>
      <c r="Z1082" s="242" t="s">
        <v>2273</v>
      </c>
      <c r="AA1082" s="242" t="s">
        <v>2273</v>
      </c>
      <c r="AB1082" s="242" t="s">
        <v>2273</v>
      </c>
      <c r="AC1082" s="242" t="s">
        <v>2273</v>
      </c>
      <c r="AD1082" s="242" t="s">
        <v>2273</v>
      </c>
      <c r="AE1082" s="242" t="s">
        <v>2273</v>
      </c>
      <c r="AF1082" s="242" t="s">
        <v>2273</v>
      </c>
      <c r="AG1082" s="242" t="s">
        <v>2273</v>
      </c>
      <c r="AH1082" s="242" t="s">
        <v>2273</v>
      </c>
      <c r="AI1082" s="242" t="s">
        <v>2273</v>
      </c>
      <c r="AJ1082" s="242" t="s">
        <v>2273</v>
      </c>
      <c r="AK1082" s="242" t="s">
        <v>2273</v>
      </c>
      <c r="AL1082" s="242" t="s">
        <v>2273</v>
      </c>
      <c r="AM1082" s="242" t="s">
        <v>2273</v>
      </c>
      <c r="AN1082" s="242" t="s">
        <v>2273</v>
      </c>
      <c r="AO1082" s="242" t="s">
        <v>2273</v>
      </c>
      <c r="AP1082" s="242" t="s">
        <v>2273</v>
      </c>
      <c r="AQ1082" s="242" t="s">
        <v>2273</v>
      </c>
      <c r="AR1082" s="242" t="s">
        <v>2273</v>
      </c>
      <c r="AS1082" s="242" t="s">
        <v>2273</v>
      </c>
      <c r="AT1082" s="242" t="s">
        <v>2273</v>
      </c>
      <c r="AU1082" s="242" t="s">
        <v>2273</v>
      </c>
    </row>
    <row r="1083" spans="2:47" ht="126" hidden="1">
      <c r="B1083" s="234" t="s">
        <v>5609</v>
      </c>
      <c r="C1083" s="235" t="s">
        <v>5610</v>
      </c>
      <c r="D1083" s="235" t="s">
        <v>2483</v>
      </c>
      <c r="E1083" s="235" t="s">
        <v>2433</v>
      </c>
      <c r="F1083" s="235" t="s">
        <v>2739</v>
      </c>
      <c r="G1083" s="235" t="s">
        <v>5611</v>
      </c>
      <c r="H1083" s="235" t="s">
        <v>2921</v>
      </c>
      <c r="I1083" s="235" t="s">
        <v>2272</v>
      </c>
      <c r="J1083" s="238">
        <v>80.259</v>
      </c>
      <c r="K1083" s="238">
        <v>86.144999999999996</v>
      </c>
      <c r="L1083" s="238">
        <v>120.27500000000001</v>
      </c>
      <c r="M1083" s="238">
        <v>116.46169999999999</v>
      </c>
      <c r="N1083" s="238">
        <v>113.5929</v>
      </c>
      <c r="O1083" s="238">
        <v>110.08680000000001</v>
      </c>
      <c r="P1083" s="238">
        <v>79.812100000000001</v>
      </c>
      <c r="Q1083" s="238">
        <v>80.604800000000012</v>
      </c>
      <c r="R1083" s="238">
        <v>76.2072</v>
      </c>
      <c r="S1083" s="236">
        <v>10.222799999999999</v>
      </c>
      <c r="T1083" s="237">
        <v>48.021300000000004</v>
      </c>
      <c r="U1083" s="237">
        <v>57.488400000000006</v>
      </c>
      <c r="V1083" s="237">
        <v>59.371900000000004</v>
      </c>
      <c r="W1083" s="237">
        <v>65.822400000000002</v>
      </c>
      <c r="X1083" s="237">
        <v>65.617800000000003</v>
      </c>
      <c r="Y1083" s="238" t="s">
        <v>2273</v>
      </c>
      <c r="Z1083" s="238" t="s">
        <v>2273</v>
      </c>
      <c r="AA1083" s="238" t="s">
        <v>2273</v>
      </c>
      <c r="AB1083" s="238" t="s">
        <v>2273</v>
      </c>
      <c r="AC1083" s="238" t="s">
        <v>2273</v>
      </c>
      <c r="AD1083" s="238" t="s">
        <v>2273</v>
      </c>
      <c r="AE1083" s="238" t="s">
        <v>2273</v>
      </c>
      <c r="AF1083" s="238" t="s">
        <v>2273</v>
      </c>
      <c r="AG1083" s="238" t="s">
        <v>2273</v>
      </c>
      <c r="AH1083" s="238" t="s">
        <v>2273</v>
      </c>
      <c r="AI1083" s="238" t="s">
        <v>2273</v>
      </c>
      <c r="AJ1083" s="238" t="s">
        <v>2273</v>
      </c>
      <c r="AK1083" s="238" t="s">
        <v>2273</v>
      </c>
      <c r="AL1083" s="238" t="s">
        <v>2273</v>
      </c>
      <c r="AM1083" s="238" t="s">
        <v>2273</v>
      </c>
      <c r="AN1083" s="238" t="s">
        <v>2273</v>
      </c>
      <c r="AO1083" s="238" t="s">
        <v>2273</v>
      </c>
      <c r="AP1083" s="238" t="s">
        <v>2273</v>
      </c>
      <c r="AQ1083" s="238" t="s">
        <v>2273</v>
      </c>
      <c r="AR1083" s="238" t="s">
        <v>2273</v>
      </c>
      <c r="AS1083" s="238" t="s">
        <v>2273</v>
      </c>
      <c r="AT1083" s="238" t="s">
        <v>2273</v>
      </c>
      <c r="AU1083" s="238" t="s">
        <v>2273</v>
      </c>
    </row>
    <row r="1084" spans="2:47" ht="52.5" hidden="1">
      <c r="B1084" s="239" t="s">
        <v>5612</v>
      </c>
      <c r="C1084" s="240" t="s">
        <v>5613</v>
      </c>
      <c r="D1084" s="240" t="s">
        <v>2268</v>
      </c>
      <c r="E1084" s="240" t="s">
        <v>2268</v>
      </c>
      <c r="F1084" s="240" t="s">
        <v>2657</v>
      </c>
      <c r="G1084" s="240" t="s">
        <v>5614</v>
      </c>
      <c r="H1084" s="240" t="s">
        <v>2268</v>
      </c>
      <c r="I1084" s="240" t="s">
        <v>2272</v>
      </c>
      <c r="J1084" s="242">
        <v>5.8559999999999999</v>
      </c>
      <c r="K1084" s="242">
        <v>5.8029999999999999</v>
      </c>
      <c r="L1084" s="242">
        <v>8.2040000000000006</v>
      </c>
      <c r="M1084" s="242">
        <v>7.766</v>
      </c>
      <c r="N1084" s="242">
        <v>6.9989999999999997</v>
      </c>
      <c r="O1084" s="242">
        <v>6.38</v>
      </c>
      <c r="P1084" s="242">
        <v>4.8330000000000002</v>
      </c>
      <c r="Q1084" s="242">
        <v>4.9020000000000001</v>
      </c>
      <c r="R1084" s="242">
        <v>4.2080000000000002</v>
      </c>
      <c r="S1084" s="241">
        <v>0.6</v>
      </c>
      <c r="T1084" s="237">
        <v>2.7</v>
      </c>
      <c r="U1084" s="237">
        <v>3</v>
      </c>
      <c r="V1084" s="237">
        <v>2.9</v>
      </c>
      <c r="W1084" s="237">
        <v>3</v>
      </c>
      <c r="X1084" s="237">
        <v>2.9</v>
      </c>
      <c r="Y1084" s="242" t="s">
        <v>2273</v>
      </c>
      <c r="Z1084" s="242" t="s">
        <v>2273</v>
      </c>
      <c r="AA1084" s="242" t="s">
        <v>2273</v>
      </c>
      <c r="AB1084" s="242" t="s">
        <v>2273</v>
      </c>
      <c r="AC1084" s="242" t="s">
        <v>2273</v>
      </c>
      <c r="AD1084" s="242" t="s">
        <v>2273</v>
      </c>
      <c r="AE1084" s="242" t="s">
        <v>2273</v>
      </c>
      <c r="AF1084" s="242" t="s">
        <v>2273</v>
      </c>
      <c r="AG1084" s="242" t="s">
        <v>2273</v>
      </c>
      <c r="AH1084" s="242" t="s">
        <v>2273</v>
      </c>
      <c r="AI1084" s="242" t="s">
        <v>2273</v>
      </c>
      <c r="AJ1084" s="242" t="s">
        <v>2273</v>
      </c>
      <c r="AK1084" s="242" t="s">
        <v>2273</v>
      </c>
      <c r="AL1084" s="242" t="s">
        <v>2273</v>
      </c>
      <c r="AM1084" s="242" t="s">
        <v>2273</v>
      </c>
      <c r="AN1084" s="242" t="s">
        <v>2273</v>
      </c>
      <c r="AO1084" s="242" t="s">
        <v>2273</v>
      </c>
      <c r="AP1084" s="242" t="s">
        <v>2273</v>
      </c>
      <c r="AQ1084" s="242" t="s">
        <v>2273</v>
      </c>
      <c r="AR1084" s="242" t="s">
        <v>2273</v>
      </c>
      <c r="AS1084" s="242" t="s">
        <v>2273</v>
      </c>
      <c r="AT1084" s="242" t="s">
        <v>2273</v>
      </c>
      <c r="AU1084" s="242" t="s">
        <v>2273</v>
      </c>
    </row>
    <row r="1085" spans="2:47" ht="73.5" hidden="1">
      <c r="B1085" s="234" t="s">
        <v>5615</v>
      </c>
      <c r="C1085" s="235" t="s">
        <v>5616</v>
      </c>
      <c r="D1085" s="235" t="s">
        <v>2268</v>
      </c>
      <c r="E1085" s="235" t="s">
        <v>2268</v>
      </c>
      <c r="F1085" s="235" t="s">
        <v>2418</v>
      </c>
      <c r="G1085" s="235" t="s">
        <v>5617</v>
      </c>
      <c r="H1085" s="235" t="s">
        <v>2268</v>
      </c>
      <c r="I1085" s="235" t="s">
        <v>2272</v>
      </c>
      <c r="J1085" s="236">
        <v>3</v>
      </c>
      <c r="K1085" s="236">
        <v>3</v>
      </c>
      <c r="L1085" s="236">
        <v>3</v>
      </c>
      <c r="M1085" s="236">
        <v>4</v>
      </c>
      <c r="N1085" s="236">
        <v>4</v>
      </c>
      <c r="O1085" s="236">
        <v>4</v>
      </c>
      <c r="P1085" s="236">
        <v>4</v>
      </c>
      <c r="Q1085" s="236">
        <v>4</v>
      </c>
      <c r="R1085" s="236">
        <v>4.2</v>
      </c>
      <c r="S1085" s="236">
        <v>4.4000000000000004</v>
      </c>
      <c r="T1085" s="237">
        <v>4.5999999999999996</v>
      </c>
      <c r="U1085" s="237">
        <v>4.8</v>
      </c>
      <c r="V1085" s="237">
        <v>5</v>
      </c>
      <c r="W1085" s="237">
        <v>5</v>
      </c>
      <c r="X1085" s="237">
        <v>5</v>
      </c>
      <c r="Y1085" s="238" t="s">
        <v>2273</v>
      </c>
      <c r="Z1085" s="238" t="s">
        <v>2273</v>
      </c>
      <c r="AA1085" s="238" t="s">
        <v>2273</v>
      </c>
      <c r="AB1085" s="238" t="s">
        <v>2273</v>
      </c>
      <c r="AC1085" s="238" t="s">
        <v>2273</v>
      </c>
      <c r="AD1085" s="238" t="s">
        <v>2273</v>
      </c>
      <c r="AE1085" s="238" t="s">
        <v>2273</v>
      </c>
      <c r="AF1085" s="238" t="s">
        <v>2273</v>
      </c>
      <c r="AG1085" s="238" t="s">
        <v>2273</v>
      </c>
      <c r="AH1085" s="238" t="s">
        <v>2273</v>
      </c>
      <c r="AI1085" s="238" t="s">
        <v>2273</v>
      </c>
      <c r="AJ1085" s="238" t="s">
        <v>2273</v>
      </c>
      <c r="AK1085" s="238" t="s">
        <v>2273</v>
      </c>
      <c r="AL1085" s="238" t="s">
        <v>2273</v>
      </c>
      <c r="AM1085" s="238" t="s">
        <v>2273</v>
      </c>
      <c r="AN1085" s="238" t="s">
        <v>2273</v>
      </c>
      <c r="AO1085" s="238" t="s">
        <v>2273</v>
      </c>
      <c r="AP1085" s="238" t="s">
        <v>2273</v>
      </c>
      <c r="AQ1085" s="238" t="s">
        <v>2273</v>
      </c>
      <c r="AR1085" s="238" t="s">
        <v>2273</v>
      </c>
      <c r="AS1085" s="238" t="s">
        <v>2273</v>
      </c>
      <c r="AT1085" s="238" t="s">
        <v>2273</v>
      </c>
      <c r="AU1085" s="238" t="s">
        <v>2273</v>
      </c>
    </row>
    <row r="1086" spans="2:47" ht="63" hidden="1">
      <c r="B1086" s="239" t="s">
        <v>5618</v>
      </c>
      <c r="C1086" s="240" t="s">
        <v>5619</v>
      </c>
      <c r="D1086" s="240" t="s">
        <v>2268</v>
      </c>
      <c r="E1086" s="240" t="s">
        <v>2268</v>
      </c>
      <c r="F1086" s="240" t="s">
        <v>2418</v>
      </c>
      <c r="G1086" s="240" t="s">
        <v>5620</v>
      </c>
      <c r="H1086" s="240" t="s">
        <v>2268</v>
      </c>
      <c r="I1086" s="240" t="s">
        <v>2272</v>
      </c>
      <c r="J1086" s="241">
        <v>3</v>
      </c>
      <c r="K1086" s="241">
        <v>3</v>
      </c>
      <c r="L1086" s="241">
        <v>3</v>
      </c>
      <c r="M1086" s="241">
        <v>3</v>
      </c>
      <c r="N1086" s="241">
        <v>3</v>
      </c>
      <c r="O1086" s="241">
        <v>3</v>
      </c>
      <c r="P1086" s="241">
        <v>3</v>
      </c>
      <c r="Q1086" s="241">
        <v>3</v>
      </c>
      <c r="R1086" s="241">
        <v>3.2</v>
      </c>
      <c r="S1086" s="241">
        <v>3.4</v>
      </c>
      <c r="T1086" s="237">
        <v>3.6</v>
      </c>
      <c r="U1086" s="237">
        <v>3.8</v>
      </c>
      <c r="V1086" s="237">
        <v>4</v>
      </c>
      <c r="W1086" s="237">
        <v>4</v>
      </c>
      <c r="X1086" s="237">
        <v>4</v>
      </c>
      <c r="Y1086" s="242" t="s">
        <v>2273</v>
      </c>
      <c r="Z1086" s="242" t="s">
        <v>2273</v>
      </c>
      <c r="AA1086" s="242" t="s">
        <v>2273</v>
      </c>
      <c r="AB1086" s="242" t="s">
        <v>2273</v>
      </c>
      <c r="AC1086" s="242" t="s">
        <v>2273</v>
      </c>
      <c r="AD1086" s="242" t="s">
        <v>2273</v>
      </c>
      <c r="AE1086" s="242" t="s">
        <v>2273</v>
      </c>
      <c r="AF1086" s="242" t="s">
        <v>2273</v>
      </c>
      <c r="AG1086" s="242" t="s">
        <v>2273</v>
      </c>
      <c r="AH1086" s="242" t="s">
        <v>2273</v>
      </c>
      <c r="AI1086" s="242" t="s">
        <v>2273</v>
      </c>
      <c r="AJ1086" s="242" t="s">
        <v>2273</v>
      </c>
      <c r="AK1086" s="242" t="s">
        <v>2273</v>
      </c>
      <c r="AL1086" s="242" t="s">
        <v>2273</v>
      </c>
      <c r="AM1086" s="242" t="s">
        <v>2273</v>
      </c>
      <c r="AN1086" s="242" t="s">
        <v>2273</v>
      </c>
      <c r="AO1086" s="242" t="s">
        <v>2273</v>
      </c>
      <c r="AP1086" s="242" t="s">
        <v>2273</v>
      </c>
      <c r="AQ1086" s="242" t="s">
        <v>2273</v>
      </c>
      <c r="AR1086" s="242" t="s">
        <v>2273</v>
      </c>
      <c r="AS1086" s="242" t="s">
        <v>2273</v>
      </c>
      <c r="AT1086" s="242" t="s">
        <v>2273</v>
      </c>
      <c r="AU1086" s="242" t="s">
        <v>2273</v>
      </c>
    </row>
    <row r="1087" spans="2:47" ht="157.5" hidden="1">
      <c r="B1087" s="234" t="s">
        <v>5621</v>
      </c>
      <c r="C1087" s="235" t="s">
        <v>5622</v>
      </c>
      <c r="D1087" s="235" t="s">
        <v>2268</v>
      </c>
      <c r="E1087" s="235" t="s">
        <v>2268</v>
      </c>
      <c r="F1087" s="235" t="s">
        <v>2672</v>
      </c>
      <c r="G1087" s="235" t="s">
        <v>5623</v>
      </c>
      <c r="H1087" s="235" t="s">
        <v>2268</v>
      </c>
      <c r="I1087" s="235" t="s">
        <v>2272</v>
      </c>
      <c r="J1087" s="238">
        <v>13.422000000000001</v>
      </c>
      <c r="K1087" s="238">
        <v>13.595000000000001</v>
      </c>
      <c r="L1087" s="238">
        <v>13.977</v>
      </c>
      <c r="M1087" s="238">
        <v>14.057</v>
      </c>
      <c r="N1087" s="238">
        <v>14.199</v>
      </c>
      <c r="O1087" s="238">
        <v>14.138</v>
      </c>
      <c r="P1087" s="238">
        <v>14.752000000000001</v>
      </c>
      <c r="Q1087" s="238">
        <v>15.215</v>
      </c>
      <c r="R1087" s="238">
        <v>15.052</v>
      </c>
      <c r="S1087" s="236">
        <v>15</v>
      </c>
      <c r="T1087" s="237">
        <v>15.2</v>
      </c>
      <c r="U1087" s="237">
        <v>15.4</v>
      </c>
      <c r="V1087" s="237">
        <v>15.6</v>
      </c>
      <c r="W1087" s="237">
        <v>15.8</v>
      </c>
      <c r="X1087" s="237">
        <v>15.9</v>
      </c>
      <c r="Y1087" s="237">
        <v>16.100000000000001</v>
      </c>
      <c r="Z1087" s="237">
        <v>16.2</v>
      </c>
      <c r="AA1087" s="237">
        <v>16.399999999999999</v>
      </c>
      <c r="AB1087" s="237">
        <v>16.5</v>
      </c>
      <c r="AC1087" s="237">
        <v>16.7</v>
      </c>
      <c r="AD1087" s="238" t="s">
        <v>2273</v>
      </c>
      <c r="AE1087" s="238" t="s">
        <v>2273</v>
      </c>
      <c r="AF1087" s="238" t="s">
        <v>2273</v>
      </c>
      <c r="AG1087" s="238" t="s">
        <v>2273</v>
      </c>
      <c r="AH1087" s="238" t="s">
        <v>2273</v>
      </c>
      <c r="AI1087" s="238" t="s">
        <v>2273</v>
      </c>
      <c r="AJ1087" s="238" t="s">
        <v>2273</v>
      </c>
      <c r="AK1087" s="238" t="s">
        <v>2273</v>
      </c>
      <c r="AL1087" s="238" t="s">
        <v>2273</v>
      </c>
      <c r="AM1087" s="238" t="s">
        <v>2273</v>
      </c>
      <c r="AN1087" s="238" t="s">
        <v>2273</v>
      </c>
      <c r="AO1087" s="238" t="s">
        <v>2273</v>
      </c>
      <c r="AP1087" s="238" t="s">
        <v>2273</v>
      </c>
      <c r="AQ1087" s="238" t="s">
        <v>2273</v>
      </c>
      <c r="AR1087" s="238" t="s">
        <v>2273</v>
      </c>
      <c r="AS1087" s="238" t="s">
        <v>2273</v>
      </c>
      <c r="AT1087" s="238" t="s">
        <v>2273</v>
      </c>
      <c r="AU1087" s="238" t="s">
        <v>2273</v>
      </c>
    </row>
    <row r="1088" spans="2:47" ht="157.5" hidden="1">
      <c r="B1088" s="239" t="s">
        <v>5624</v>
      </c>
      <c r="C1088" s="240" t="s">
        <v>5625</v>
      </c>
      <c r="D1088" s="240" t="s">
        <v>2268</v>
      </c>
      <c r="E1088" s="240" t="s">
        <v>2268</v>
      </c>
      <c r="F1088" s="240" t="s">
        <v>2682</v>
      </c>
      <c r="G1088" s="240" t="s">
        <v>5626</v>
      </c>
      <c r="H1088" s="240" t="s">
        <v>2268</v>
      </c>
      <c r="I1088" s="240" t="s">
        <v>2272</v>
      </c>
      <c r="J1088" s="242">
        <v>35411.199999999997</v>
      </c>
      <c r="K1088" s="242">
        <v>36483.699999999997</v>
      </c>
      <c r="L1088" s="242">
        <v>38104.1</v>
      </c>
      <c r="M1088" s="242">
        <v>39686.5</v>
      </c>
      <c r="N1088" s="242">
        <v>40064.9</v>
      </c>
      <c r="O1088" s="242">
        <v>39864.5</v>
      </c>
      <c r="P1088" s="242">
        <v>41317.800000000003</v>
      </c>
      <c r="Q1088" s="241">
        <v>42010</v>
      </c>
      <c r="R1088" s="241">
        <v>43669</v>
      </c>
      <c r="S1088" s="241">
        <v>44266</v>
      </c>
      <c r="T1088" s="237">
        <v>45535</v>
      </c>
      <c r="U1088" s="237">
        <v>46318</v>
      </c>
      <c r="V1088" s="237">
        <v>47766</v>
      </c>
      <c r="W1088" s="237">
        <v>48643</v>
      </c>
      <c r="X1088" s="237">
        <v>49495</v>
      </c>
      <c r="Y1088" s="237">
        <v>50206</v>
      </c>
      <c r="Z1088" s="237">
        <v>50830</v>
      </c>
      <c r="AA1088" s="237">
        <v>51633</v>
      </c>
      <c r="AB1088" s="237">
        <v>52357</v>
      </c>
      <c r="AC1088" s="237">
        <v>52962</v>
      </c>
      <c r="AD1088" s="242" t="s">
        <v>2273</v>
      </c>
      <c r="AE1088" s="242" t="s">
        <v>2273</v>
      </c>
      <c r="AF1088" s="242" t="s">
        <v>2273</v>
      </c>
      <c r="AG1088" s="242" t="s">
        <v>2273</v>
      </c>
      <c r="AH1088" s="242" t="s">
        <v>2273</v>
      </c>
      <c r="AI1088" s="242" t="s">
        <v>2273</v>
      </c>
      <c r="AJ1088" s="242" t="s">
        <v>2273</v>
      </c>
      <c r="AK1088" s="242" t="s">
        <v>2273</v>
      </c>
      <c r="AL1088" s="242" t="s">
        <v>2273</v>
      </c>
      <c r="AM1088" s="242" t="s">
        <v>2273</v>
      </c>
      <c r="AN1088" s="242" t="s">
        <v>2273</v>
      </c>
      <c r="AO1088" s="242" t="s">
        <v>2273</v>
      </c>
      <c r="AP1088" s="242" t="s">
        <v>2273</v>
      </c>
      <c r="AQ1088" s="242" t="s">
        <v>2273</v>
      </c>
      <c r="AR1088" s="242" t="s">
        <v>2273</v>
      </c>
      <c r="AS1088" s="242" t="s">
        <v>2273</v>
      </c>
      <c r="AT1088" s="242" t="s">
        <v>2273</v>
      </c>
      <c r="AU1088" s="242" t="s">
        <v>2273</v>
      </c>
    </row>
    <row r="1089" spans="2:47" ht="31.5" hidden="1">
      <c r="B1089" s="234" t="s">
        <v>5627</v>
      </c>
      <c r="C1089" s="235" t="s">
        <v>5628</v>
      </c>
      <c r="D1089" s="235" t="s">
        <v>2268</v>
      </c>
      <c r="E1089" s="235" t="s">
        <v>2268</v>
      </c>
      <c r="F1089" s="235" t="s">
        <v>2425</v>
      </c>
      <c r="G1089" s="235" t="s">
        <v>5629</v>
      </c>
      <c r="H1089" s="235" t="s">
        <v>2268</v>
      </c>
      <c r="I1089" s="235" t="s">
        <v>2272</v>
      </c>
      <c r="J1089" s="238">
        <v>1.4726820358678561</v>
      </c>
      <c r="K1089" s="238">
        <v>1.2215301104071985</v>
      </c>
      <c r="L1089" s="238">
        <v>2.3880241742816555</v>
      </c>
      <c r="M1089" s="238">
        <v>0.36598603406865493</v>
      </c>
      <c r="N1089" s="238">
        <v>2.6833646718988469</v>
      </c>
      <c r="O1089" s="238">
        <v>3.7029910879412764</v>
      </c>
      <c r="P1089" s="238">
        <v>1.6835781553894869</v>
      </c>
      <c r="Q1089" s="238">
        <v>-17.344771935785264</v>
      </c>
      <c r="R1089" s="238">
        <v>5.2571582989833887</v>
      </c>
      <c r="S1089" s="236">
        <v>16.181938471372771</v>
      </c>
      <c r="T1089" s="237">
        <v>2.3402263424422864</v>
      </c>
      <c r="U1089" s="237">
        <v>3.0236700859820553</v>
      </c>
      <c r="V1089" s="237">
        <v>4.2471512156235347</v>
      </c>
      <c r="W1089" s="237">
        <v>4.1676723608395028</v>
      </c>
      <c r="X1089" s="237">
        <v>4.3141859924544557</v>
      </c>
      <c r="Y1089" s="238" t="s">
        <v>2273</v>
      </c>
      <c r="Z1089" s="238" t="s">
        <v>2273</v>
      </c>
      <c r="AA1089" s="238" t="s">
        <v>2273</v>
      </c>
      <c r="AB1089" s="238" t="s">
        <v>2273</v>
      </c>
      <c r="AC1089" s="238" t="s">
        <v>2273</v>
      </c>
      <c r="AD1089" s="238" t="s">
        <v>2273</v>
      </c>
      <c r="AE1089" s="238" t="s">
        <v>2273</v>
      </c>
      <c r="AF1089" s="238" t="s">
        <v>2273</v>
      </c>
      <c r="AG1089" s="238" t="s">
        <v>2273</v>
      </c>
      <c r="AH1089" s="238" t="s">
        <v>2273</v>
      </c>
      <c r="AI1089" s="238" t="s">
        <v>2273</v>
      </c>
      <c r="AJ1089" s="238" t="s">
        <v>2273</v>
      </c>
      <c r="AK1089" s="238" t="s">
        <v>2273</v>
      </c>
      <c r="AL1089" s="238" t="s">
        <v>2273</v>
      </c>
      <c r="AM1089" s="238" t="s">
        <v>2273</v>
      </c>
      <c r="AN1089" s="238" t="s">
        <v>2273</v>
      </c>
      <c r="AO1089" s="238" t="s">
        <v>2273</v>
      </c>
      <c r="AP1089" s="238" t="s">
        <v>2273</v>
      </c>
      <c r="AQ1089" s="238" t="s">
        <v>2273</v>
      </c>
      <c r="AR1089" s="238" t="s">
        <v>2273</v>
      </c>
      <c r="AS1089" s="238" t="s">
        <v>2273</v>
      </c>
      <c r="AT1089" s="238" t="s">
        <v>2273</v>
      </c>
      <c r="AU1089" s="238" t="s">
        <v>2273</v>
      </c>
    </row>
    <row r="1090" spans="2:47" ht="52.5" hidden="1">
      <c r="B1090" s="239" t="s">
        <v>5630</v>
      </c>
      <c r="C1090" s="240" t="s">
        <v>5631</v>
      </c>
      <c r="D1090" s="240" t="s">
        <v>2268</v>
      </c>
      <c r="E1090" s="240" t="s">
        <v>2268</v>
      </c>
      <c r="F1090" s="240" t="s">
        <v>2425</v>
      </c>
      <c r="G1090" s="240" t="s">
        <v>5632</v>
      </c>
      <c r="H1090" s="240" t="s">
        <v>2268</v>
      </c>
      <c r="I1090" s="240" t="s">
        <v>2272</v>
      </c>
      <c r="J1090" s="242">
        <v>3.9305667831676736</v>
      </c>
      <c r="K1090" s="242">
        <v>3.8590542263881309</v>
      </c>
      <c r="L1090" s="242">
        <v>3.8463541313944209</v>
      </c>
      <c r="M1090" s="242">
        <v>3.754630170821041</v>
      </c>
      <c r="N1090" s="242">
        <v>3.7360482479816262</v>
      </c>
      <c r="O1090" s="242">
        <v>3.7594381912345756</v>
      </c>
      <c r="P1090" s="242">
        <v>3.7337932539623337</v>
      </c>
      <c r="Q1090" s="242">
        <v>3.1141802070573008</v>
      </c>
      <c r="R1090" s="242">
        <v>3.144298014728371</v>
      </c>
      <c r="S1090" s="241">
        <v>3.5593891872845562</v>
      </c>
      <c r="T1090" s="237">
        <v>3.5883710704364473</v>
      </c>
      <c r="U1090" s="237">
        <v>3.6088801288605019</v>
      </c>
      <c r="V1090" s="237">
        <v>3.6586255996484742</v>
      </c>
      <c r="W1090" s="237">
        <v>3.708752864254488</v>
      </c>
      <c r="X1090" s="237">
        <v>3.7586892319514811</v>
      </c>
      <c r="Y1090" s="242" t="s">
        <v>2273</v>
      </c>
      <c r="Z1090" s="242" t="s">
        <v>2273</v>
      </c>
      <c r="AA1090" s="242" t="s">
        <v>2273</v>
      </c>
      <c r="AB1090" s="242" t="s">
        <v>2273</v>
      </c>
      <c r="AC1090" s="242" t="s">
        <v>2273</v>
      </c>
      <c r="AD1090" s="242" t="s">
        <v>2273</v>
      </c>
      <c r="AE1090" s="242" t="s">
        <v>2273</v>
      </c>
      <c r="AF1090" s="242" t="s">
        <v>2273</v>
      </c>
      <c r="AG1090" s="242" t="s">
        <v>2273</v>
      </c>
      <c r="AH1090" s="242" t="s">
        <v>2273</v>
      </c>
      <c r="AI1090" s="242" t="s">
        <v>2273</v>
      </c>
      <c r="AJ1090" s="242" t="s">
        <v>2273</v>
      </c>
      <c r="AK1090" s="242" t="s">
        <v>2273</v>
      </c>
      <c r="AL1090" s="242" t="s">
        <v>2273</v>
      </c>
      <c r="AM1090" s="242" t="s">
        <v>2273</v>
      </c>
      <c r="AN1090" s="242" t="s">
        <v>2273</v>
      </c>
      <c r="AO1090" s="242" t="s">
        <v>2273</v>
      </c>
      <c r="AP1090" s="242" t="s">
        <v>2273</v>
      </c>
      <c r="AQ1090" s="242" t="s">
        <v>2273</v>
      </c>
      <c r="AR1090" s="242" t="s">
        <v>2273</v>
      </c>
      <c r="AS1090" s="242" t="s">
        <v>2273</v>
      </c>
      <c r="AT1090" s="242" t="s">
        <v>2273</v>
      </c>
      <c r="AU1090" s="242" t="s">
        <v>2273</v>
      </c>
    </row>
    <row r="1091" spans="2:47" ht="21" hidden="1">
      <c r="B1091" s="234" t="s">
        <v>5633</v>
      </c>
      <c r="C1091" s="235" t="s">
        <v>5634</v>
      </c>
      <c r="D1091" s="235" t="s">
        <v>2432</v>
      </c>
      <c r="E1091" s="235" t="s">
        <v>2433</v>
      </c>
      <c r="F1091" s="235" t="s">
        <v>2434</v>
      </c>
      <c r="G1091" s="235" t="s">
        <v>5635</v>
      </c>
      <c r="H1091" s="235" t="s">
        <v>2268</v>
      </c>
      <c r="I1091" s="235" t="s">
        <v>2272</v>
      </c>
      <c r="J1091" s="238">
        <v>56445.599999999999</v>
      </c>
      <c r="K1091" s="238">
        <v>57135.1</v>
      </c>
      <c r="L1091" s="238">
        <v>58499.5</v>
      </c>
      <c r="M1091" s="238">
        <v>58713.599999999999</v>
      </c>
      <c r="N1091" s="238">
        <v>60289.1</v>
      </c>
      <c r="O1091" s="238">
        <v>62521.599999999999</v>
      </c>
      <c r="P1091" s="238">
        <v>63574.2</v>
      </c>
      <c r="Q1091" s="238">
        <v>52547.4</v>
      </c>
      <c r="R1091" s="238">
        <v>55309.9</v>
      </c>
      <c r="S1091" s="236">
        <v>64260.11398657781</v>
      </c>
      <c r="T1091" s="237">
        <v>65763.946101775146</v>
      </c>
      <c r="U1091" s="237">
        <v>67752.430867415882</v>
      </c>
      <c r="V1091" s="237">
        <v>70629.979058615834</v>
      </c>
      <c r="W1091" s="237">
        <v>73573.605174308497</v>
      </c>
      <c r="X1091" s="237">
        <v>76747.707342882262</v>
      </c>
      <c r="Y1091" s="238" t="s">
        <v>2273</v>
      </c>
      <c r="Z1091" s="238" t="s">
        <v>2273</v>
      </c>
      <c r="AA1091" s="238" t="s">
        <v>2273</v>
      </c>
      <c r="AB1091" s="238" t="s">
        <v>2273</v>
      </c>
      <c r="AC1091" s="238" t="s">
        <v>2273</v>
      </c>
      <c r="AD1091" s="238" t="s">
        <v>2273</v>
      </c>
      <c r="AE1091" s="238" t="s">
        <v>2273</v>
      </c>
      <c r="AF1091" s="238" t="s">
        <v>2273</v>
      </c>
      <c r="AG1091" s="238" t="s">
        <v>2273</v>
      </c>
      <c r="AH1091" s="238" t="s">
        <v>2273</v>
      </c>
      <c r="AI1091" s="238" t="s">
        <v>2273</v>
      </c>
      <c r="AJ1091" s="238" t="s">
        <v>2273</v>
      </c>
      <c r="AK1091" s="238" t="s">
        <v>2273</v>
      </c>
      <c r="AL1091" s="238" t="s">
        <v>2273</v>
      </c>
      <c r="AM1091" s="238" t="s">
        <v>2273</v>
      </c>
      <c r="AN1091" s="238" t="s">
        <v>2273</v>
      </c>
      <c r="AO1091" s="238" t="s">
        <v>2273</v>
      </c>
      <c r="AP1091" s="238" t="s">
        <v>2273</v>
      </c>
      <c r="AQ1091" s="238" t="s">
        <v>2273</v>
      </c>
      <c r="AR1091" s="238" t="s">
        <v>2273</v>
      </c>
      <c r="AS1091" s="238" t="s">
        <v>2273</v>
      </c>
      <c r="AT1091" s="238" t="s">
        <v>2273</v>
      </c>
      <c r="AU1091" s="238" t="s">
        <v>2273</v>
      </c>
    </row>
    <row r="1092" spans="2:47" ht="52.5" hidden="1">
      <c r="B1092" s="239" t="s">
        <v>5636</v>
      </c>
      <c r="C1092" s="240" t="s">
        <v>5637</v>
      </c>
      <c r="D1092" s="240" t="s">
        <v>2268</v>
      </c>
      <c r="E1092" s="240" t="s">
        <v>2268</v>
      </c>
      <c r="F1092" s="240" t="s">
        <v>2815</v>
      </c>
      <c r="G1092" s="240" t="s">
        <v>5638</v>
      </c>
      <c r="H1092" s="240" t="s">
        <v>2268</v>
      </c>
      <c r="I1092" s="240" t="s">
        <v>2272</v>
      </c>
      <c r="J1092" s="241">
        <v>6.4</v>
      </c>
      <c r="K1092" s="241">
        <v>5.8</v>
      </c>
      <c r="L1092" s="241">
        <v>-1.7</v>
      </c>
      <c r="M1092" s="241">
        <v>5.3</v>
      </c>
      <c r="N1092" s="241">
        <v>11.2</v>
      </c>
      <c r="O1092" s="241">
        <v>3.9</v>
      </c>
      <c r="P1092" s="241">
        <v>-7.5</v>
      </c>
      <c r="Q1092" s="241">
        <v>0.9</v>
      </c>
      <c r="R1092" s="241">
        <v>16.899999999999999</v>
      </c>
      <c r="S1092" s="241">
        <v>-8.3000000000000007</v>
      </c>
      <c r="T1092" s="237">
        <v>10</v>
      </c>
      <c r="U1092" s="237">
        <v>10.199999999999999</v>
      </c>
      <c r="V1092" s="237">
        <v>4.9000000000000004</v>
      </c>
      <c r="W1092" s="237">
        <v>1</v>
      </c>
      <c r="X1092" s="237">
        <v>-0.3</v>
      </c>
      <c r="Y1092" s="242" t="s">
        <v>2273</v>
      </c>
      <c r="Z1092" s="242" t="s">
        <v>2273</v>
      </c>
      <c r="AA1092" s="242" t="s">
        <v>2273</v>
      </c>
      <c r="AB1092" s="242" t="s">
        <v>2273</v>
      </c>
      <c r="AC1092" s="242" t="s">
        <v>2273</v>
      </c>
      <c r="AD1092" s="242" t="s">
        <v>2273</v>
      </c>
      <c r="AE1092" s="242" t="s">
        <v>2273</v>
      </c>
      <c r="AF1092" s="242" t="s">
        <v>2273</v>
      </c>
      <c r="AG1092" s="242" t="s">
        <v>2273</v>
      </c>
      <c r="AH1092" s="242" t="s">
        <v>2273</v>
      </c>
      <c r="AI1092" s="242" t="s">
        <v>2273</v>
      </c>
      <c r="AJ1092" s="242" t="s">
        <v>2273</v>
      </c>
      <c r="AK1092" s="242" t="s">
        <v>2273</v>
      </c>
      <c r="AL1092" s="242" t="s">
        <v>2273</v>
      </c>
      <c r="AM1092" s="242" t="s">
        <v>2273</v>
      </c>
      <c r="AN1092" s="242" t="s">
        <v>2273</v>
      </c>
      <c r="AO1092" s="242" t="s">
        <v>2273</v>
      </c>
      <c r="AP1092" s="242" t="s">
        <v>2273</v>
      </c>
      <c r="AQ1092" s="242" t="s">
        <v>2273</v>
      </c>
      <c r="AR1092" s="242" t="s">
        <v>2273</v>
      </c>
      <c r="AS1092" s="242" t="s">
        <v>2273</v>
      </c>
      <c r="AT1092" s="242" t="s">
        <v>2273</v>
      </c>
      <c r="AU1092" s="242" t="s">
        <v>2273</v>
      </c>
    </row>
    <row r="1093" spans="2:47" ht="52.5" hidden="1">
      <c r="B1093" s="234" t="s">
        <v>5639</v>
      </c>
      <c r="C1093" s="235" t="s">
        <v>5640</v>
      </c>
      <c r="D1093" s="235" t="s">
        <v>2432</v>
      </c>
      <c r="E1093" s="235" t="s">
        <v>2433</v>
      </c>
      <c r="F1093" s="235" t="s">
        <v>2815</v>
      </c>
      <c r="G1093" s="235" t="s">
        <v>5641</v>
      </c>
      <c r="H1093" s="235" t="s">
        <v>2268</v>
      </c>
      <c r="I1093" s="235" t="s">
        <v>2272</v>
      </c>
      <c r="J1093" s="236">
        <v>30723</v>
      </c>
      <c r="K1093" s="236">
        <v>32518</v>
      </c>
      <c r="L1093" s="236">
        <v>31965</v>
      </c>
      <c r="M1093" s="236">
        <v>33667</v>
      </c>
      <c r="N1093" s="236">
        <v>37446</v>
      </c>
      <c r="O1093" s="236">
        <v>38915</v>
      </c>
      <c r="P1093" s="236">
        <v>36000</v>
      </c>
      <c r="Q1093" s="236">
        <v>36322</v>
      </c>
      <c r="R1093" s="236">
        <v>42470</v>
      </c>
      <c r="S1093" s="236">
        <v>38954</v>
      </c>
      <c r="T1093" s="237">
        <v>42863</v>
      </c>
      <c r="U1093" s="237">
        <v>47245</v>
      </c>
      <c r="V1093" s="237">
        <v>49537</v>
      </c>
      <c r="W1093" s="237">
        <v>50042</v>
      </c>
      <c r="X1093" s="237">
        <v>49890</v>
      </c>
      <c r="Y1093" s="238" t="s">
        <v>2273</v>
      </c>
      <c r="Z1093" s="238" t="s">
        <v>2273</v>
      </c>
      <c r="AA1093" s="238" t="s">
        <v>2273</v>
      </c>
      <c r="AB1093" s="238" t="s">
        <v>2273</v>
      </c>
      <c r="AC1093" s="238" t="s">
        <v>2273</v>
      </c>
      <c r="AD1093" s="238" t="s">
        <v>2273</v>
      </c>
      <c r="AE1093" s="238" t="s">
        <v>2273</v>
      </c>
      <c r="AF1093" s="238" t="s">
        <v>2273</v>
      </c>
      <c r="AG1093" s="238" t="s">
        <v>2273</v>
      </c>
      <c r="AH1093" s="238" t="s">
        <v>2273</v>
      </c>
      <c r="AI1093" s="238" t="s">
        <v>2273</v>
      </c>
      <c r="AJ1093" s="238" t="s">
        <v>2273</v>
      </c>
      <c r="AK1093" s="238" t="s">
        <v>2273</v>
      </c>
      <c r="AL1093" s="238" t="s">
        <v>2273</v>
      </c>
      <c r="AM1093" s="238" t="s">
        <v>2273</v>
      </c>
      <c r="AN1093" s="238" t="s">
        <v>2273</v>
      </c>
      <c r="AO1093" s="238" t="s">
        <v>2273</v>
      </c>
      <c r="AP1093" s="238" t="s">
        <v>2273</v>
      </c>
      <c r="AQ1093" s="238" t="s">
        <v>2273</v>
      </c>
      <c r="AR1093" s="238" t="s">
        <v>2273</v>
      </c>
      <c r="AS1093" s="238" t="s">
        <v>2273</v>
      </c>
      <c r="AT1093" s="238" t="s">
        <v>2273</v>
      </c>
      <c r="AU1093" s="238" t="s">
        <v>2273</v>
      </c>
    </row>
    <row r="1094" spans="2:47" ht="52.5" hidden="1">
      <c r="B1094" s="239" t="s">
        <v>5642</v>
      </c>
      <c r="C1094" s="240" t="s">
        <v>5643</v>
      </c>
      <c r="D1094" s="240" t="s">
        <v>2483</v>
      </c>
      <c r="E1094" s="240" t="s">
        <v>2458</v>
      </c>
      <c r="F1094" s="240" t="s">
        <v>2815</v>
      </c>
      <c r="G1094" s="240" t="s">
        <v>5644</v>
      </c>
      <c r="H1094" s="240" t="s">
        <v>2268</v>
      </c>
      <c r="I1094" s="240" t="s">
        <v>2272</v>
      </c>
      <c r="J1094" s="241">
        <v>28060</v>
      </c>
      <c r="K1094" s="241">
        <v>30890</v>
      </c>
      <c r="L1094" s="241">
        <v>28260</v>
      </c>
      <c r="M1094" s="241">
        <v>29000</v>
      </c>
      <c r="N1094" s="241">
        <v>33110</v>
      </c>
      <c r="O1094" s="241">
        <v>35370</v>
      </c>
      <c r="P1094" s="241">
        <v>30890</v>
      </c>
      <c r="Q1094" s="241">
        <v>30770</v>
      </c>
      <c r="R1094" s="241">
        <v>37130</v>
      </c>
      <c r="S1094" s="241">
        <v>30010</v>
      </c>
      <c r="T1094" s="237">
        <v>33550</v>
      </c>
      <c r="U1094" s="237">
        <v>39570</v>
      </c>
      <c r="V1094" s="237">
        <v>43610</v>
      </c>
      <c r="W1094" s="237">
        <v>44680</v>
      </c>
      <c r="X1094" s="237">
        <v>43860</v>
      </c>
      <c r="Y1094" s="242" t="s">
        <v>2273</v>
      </c>
      <c r="Z1094" s="242" t="s">
        <v>2273</v>
      </c>
      <c r="AA1094" s="242" t="s">
        <v>2273</v>
      </c>
      <c r="AB1094" s="242" t="s">
        <v>2273</v>
      </c>
      <c r="AC1094" s="242" t="s">
        <v>2273</v>
      </c>
      <c r="AD1094" s="242" t="s">
        <v>2273</v>
      </c>
      <c r="AE1094" s="242" t="s">
        <v>2273</v>
      </c>
      <c r="AF1094" s="242" t="s">
        <v>2273</v>
      </c>
      <c r="AG1094" s="242" t="s">
        <v>2273</v>
      </c>
      <c r="AH1094" s="242" t="s">
        <v>2273</v>
      </c>
      <c r="AI1094" s="242" t="s">
        <v>2273</v>
      </c>
      <c r="AJ1094" s="242" t="s">
        <v>2273</v>
      </c>
      <c r="AK1094" s="242" t="s">
        <v>2273</v>
      </c>
      <c r="AL1094" s="242" t="s">
        <v>2273</v>
      </c>
      <c r="AM1094" s="242" t="s">
        <v>2273</v>
      </c>
      <c r="AN1094" s="242" t="s">
        <v>2273</v>
      </c>
      <c r="AO1094" s="242" t="s">
        <v>2273</v>
      </c>
      <c r="AP1094" s="242" t="s">
        <v>2273</v>
      </c>
      <c r="AQ1094" s="242" t="s">
        <v>2273</v>
      </c>
      <c r="AR1094" s="242" t="s">
        <v>2273</v>
      </c>
      <c r="AS1094" s="242" t="s">
        <v>2273</v>
      </c>
      <c r="AT1094" s="242" t="s">
        <v>2273</v>
      </c>
      <c r="AU1094" s="242" t="s">
        <v>2273</v>
      </c>
    </row>
    <row r="1095" spans="2:47" ht="21" hidden="1">
      <c r="B1095" s="234" t="s">
        <v>5645</v>
      </c>
      <c r="C1095" s="235" t="s">
        <v>5646</v>
      </c>
      <c r="D1095" s="235" t="s">
        <v>2268</v>
      </c>
      <c r="E1095" s="235" t="s">
        <v>2268</v>
      </c>
      <c r="F1095" s="235" t="s">
        <v>2642</v>
      </c>
      <c r="G1095" s="235" t="s">
        <v>5647</v>
      </c>
      <c r="H1095" s="235" t="s">
        <v>2268</v>
      </c>
      <c r="I1095" s="235" t="s">
        <v>2272</v>
      </c>
      <c r="J1095" s="238">
        <v>69.204999999999998</v>
      </c>
      <c r="K1095" s="238">
        <v>53.545999999999999</v>
      </c>
      <c r="L1095" s="238" t="s">
        <v>2273</v>
      </c>
      <c r="M1095" s="238" t="s">
        <v>2273</v>
      </c>
      <c r="N1095" s="238" t="s">
        <v>2273</v>
      </c>
      <c r="O1095" s="238" t="s">
        <v>2273</v>
      </c>
      <c r="P1095" s="238" t="s">
        <v>2273</v>
      </c>
      <c r="Q1095" s="238" t="s">
        <v>2273</v>
      </c>
      <c r="R1095" s="238" t="s">
        <v>2273</v>
      </c>
      <c r="S1095" s="238" t="s">
        <v>2273</v>
      </c>
      <c r="T1095" s="238" t="s">
        <v>2273</v>
      </c>
      <c r="U1095" s="238" t="s">
        <v>2273</v>
      </c>
      <c r="V1095" s="238" t="s">
        <v>2273</v>
      </c>
      <c r="W1095" s="238" t="s">
        <v>2273</v>
      </c>
      <c r="X1095" s="238" t="s">
        <v>2273</v>
      </c>
      <c r="Y1095" s="238" t="s">
        <v>2273</v>
      </c>
      <c r="Z1095" s="238" t="s">
        <v>2273</v>
      </c>
      <c r="AA1095" s="238" t="s">
        <v>2273</v>
      </c>
      <c r="AB1095" s="238" t="s">
        <v>2273</v>
      </c>
      <c r="AC1095" s="238" t="s">
        <v>2273</v>
      </c>
      <c r="AD1095" s="238" t="s">
        <v>2273</v>
      </c>
      <c r="AE1095" s="238" t="s">
        <v>2273</v>
      </c>
      <c r="AF1095" s="238" t="s">
        <v>2273</v>
      </c>
      <c r="AG1095" s="238" t="s">
        <v>2273</v>
      </c>
      <c r="AH1095" s="238" t="s">
        <v>2273</v>
      </c>
      <c r="AI1095" s="238" t="s">
        <v>2273</v>
      </c>
      <c r="AJ1095" s="238" t="s">
        <v>2273</v>
      </c>
      <c r="AK1095" s="238" t="s">
        <v>2273</v>
      </c>
      <c r="AL1095" s="238" t="s">
        <v>2273</v>
      </c>
      <c r="AM1095" s="238" t="s">
        <v>2273</v>
      </c>
      <c r="AN1095" s="238" t="s">
        <v>2273</v>
      </c>
      <c r="AO1095" s="238" t="s">
        <v>2273</v>
      </c>
      <c r="AP1095" s="238" t="s">
        <v>2273</v>
      </c>
      <c r="AQ1095" s="238" t="s">
        <v>2273</v>
      </c>
      <c r="AR1095" s="238" t="s">
        <v>2273</v>
      </c>
      <c r="AS1095" s="238" t="s">
        <v>2273</v>
      </c>
      <c r="AT1095" s="238" t="s">
        <v>2273</v>
      </c>
      <c r="AU1095" s="238" t="s">
        <v>2273</v>
      </c>
    </row>
    <row r="1096" spans="2:47" ht="21" hidden="1">
      <c r="B1096" s="239" t="s">
        <v>5648</v>
      </c>
      <c r="C1096" s="240" t="s">
        <v>5649</v>
      </c>
      <c r="D1096" s="240" t="s">
        <v>2268</v>
      </c>
      <c r="E1096" s="240" t="s">
        <v>2268</v>
      </c>
      <c r="F1096" s="240" t="s">
        <v>2642</v>
      </c>
      <c r="G1096" s="240" t="s">
        <v>5650</v>
      </c>
      <c r="H1096" s="240" t="s">
        <v>2268</v>
      </c>
      <c r="I1096" s="240" t="s">
        <v>2272</v>
      </c>
      <c r="J1096" s="242">
        <v>58702.012000000002</v>
      </c>
      <c r="K1096" s="242">
        <v>45998.58</v>
      </c>
      <c r="L1096" s="242" t="s">
        <v>2273</v>
      </c>
      <c r="M1096" s="242" t="s">
        <v>2273</v>
      </c>
      <c r="N1096" s="242" t="s">
        <v>2273</v>
      </c>
      <c r="O1096" s="242" t="s">
        <v>2273</v>
      </c>
      <c r="P1096" s="242" t="s">
        <v>2273</v>
      </c>
      <c r="Q1096" s="242" t="s">
        <v>2273</v>
      </c>
      <c r="R1096" s="242" t="s">
        <v>2273</v>
      </c>
      <c r="S1096" s="242" t="s">
        <v>2273</v>
      </c>
      <c r="T1096" s="242" t="s">
        <v>2273</v>
      </c>
      <c r="U1096" s="242" t="s">
        <v>2273</v>
      </c>
      <c r="V1096" s="242" t="s">
        <v>2273</v>
      </c>
      <c r="W1096" s="242" t="s">
        <v>2273</v>
      </c>
      <c r="X1096" s="242" t="s">
        <v>2273</v>
      </c>
      <c r="Y1096" s="242" t="s">
        <v>2273</v>
      </c>
      <c r="Z1096" s="242" t="s">
        <v>2273</v>
      </c>
      <c r="AA1096" s="242" t="s">
        <v>2273</v>
      </c>
      <c r="AB1096" s="242" t="s">
        <v>2273</v>
      </c>
      <c r="AC1096" s="242" t="s">
        <v>2273</v>
      </c>
      <c r="AD1096" s="242" t="s">
        <v>2273</v>
      </c>
      <c r="AE1096" s="242" t="s">
        <v>2273</v>
      </c>
      <c r="AF1096" s="242" t="s">
        <v>2273</v>
      </c>
      <c r="AG1096" s="242" t="s">
        <v>2273</v>
      </c>
      <c r="AH1096" s="242" t="s">
        <v>2273</v>
      </c>
      <c r="AI1096" s="242" t="s">
        <v>2273</v>
      </c>
      <c r="AJ1096" s="242" t="s">
        <v>2273</v>
      </c>
      <c r="AK1096" s="242" t="s">
        <v>2273</v>
      </c>
      <c r="AL1096" s="242" t="s">
        <v>2273</v>
      </c>
      <c r="AM1096" s="242" t="s">
        <v>2273</v>
      </c>
      <c r="AN1096" s="242" t="s">
        <v>2273</v>
      </c>
      <c r="AO1096" s="242" t="s">
        <v>2273</v>
      </c>
      <c r="AP1096" s="242" t="s">
        <v>2273</v>
      </c>
      <c r="AQ1096" s="242" t="s">
        <v>2273</v>
      </c>
      <c r="AR1096" s="242" t="s">
        <v>2273</v>
      </c>
      <c r="AS1096" s="242" t="s">
        <v>2273</v>
      </c>
      <c r="AT1096" s="242" t="s">
        <v>2273</v>
      </c>
      <c r="AU1096" s="242" t="s">
        <v>2273</v>
      </c>
    </row>
    <row r="1097" spans="2:47" ht="21" hidden="1">
      <c r="B1097" s="234" t="s">
        <v>5651</v>
      </c>
      <c r="C1097" s="235" t="s">
        <v>5652</v>
      </c>
      <c r="D1097" s="235" t="s">
        <v>2268</v>
      </c>
      <c r="E1097" s="235" t="s">
        <v>2268</v>
      </c>
      <c r="F1097" s="235" t="s">
        <v>2646</v>
      </c>
      <c r="G1097" s="235" t="s">
        <v>5653</v>
      </c>
      <c r="H1097" s="235" t="s">
        <v>2268</v>
      </c>
      <c r="I1097" s="235" t="s">
        <v>2272</v>
      </c>
      <c r="J1097" s="238">
        <v>53.61</v>
      </c>
      <c r="K1097" s="238">
        <v>43.69</v>
      </c>
      <c r="L1097" s="238" t="s">
        <v>2273</v>
      </c>
      <c r="M1097" s="238" t="s">
        <v>2273</v>
      </c>
      <c r="N1097" s="238" t="s">
        <v>2273</v>
      </c>
      <c r="O1097" s="238" t="s">
        <v>2273</v>
      </c>
      <c r="P1097" s="238" t="s">
        <v>2273</v>
      </c>
      <c r="Q1097" s="238" t="s">
        <v>2273</v>
      </c>
      <c r="R1097" s="238" t="s">
        <v>2273</v>
      </c>
      <c r="S1097" s="238" t="s">
        <v>2273</v>
      </c>
      <c r="T1097" s="238" t="s">
        <v>2273</v>
      </c>
      <c r="U1097" s="238" t="s">
        <v>2273</v>
      </c>
      <c r="V1097" s="238" t="s">
        <v>2273</v>
      </c>
      <c r="W1097" s="238" t="s">
        <v>2273</v>
      </c>
      <c r="X1097" s="238" t="s">
        <v>2273</v>
      </c>
      <c r="Y1097" s="238" t="s">
        <v>2273</v>
      </c>
      <c r="Z1097" s="238" t="s">
        <v>2273</v>
      </c>
      <c r="AA1097" s="238" t="s">
        <v>2273</v>
      </c>
      <c r="AB1097" s="238" t="s">
        <v>2273</v>
      </c>
      <c r="AC1097" s="238" t="s">
        <v>2273</v>
      </c>
      <c r="AD1097" s="238" t="s">
        <v>2273</v>
      </c>
      <c r="AE1097" s="238" t="s">
        <v>2273</v>
      </c>
      <c r="AF1097" s="238" t="s">
        <v>2273</v>
      </c>
      <c r="AG1097" s="238" t="s">
        <v>2273</v>
      </c>
      <c r="AH1097" s="238" t="s">
        <v>2273</v>
      </c>
      <c r="AI1097" s="238" t="s">
        <v>2273</v>
      </c>
      <c r="AJ1097" s="238" t="s">
        <v>2273</v>
      </c>
      <c r="AK1097" s="238" t="s">
        <v>2273</v>
      </c>
      <c r="AL1097" s="238" t="s">
        <v>2273</v>
      </c>
      <c r="AM1097" s="238" t="s">
        <v>2273</v>
      </c>
      <c r="AN1097" s="238" t="s">
        <v>2273</v>
      </c>
      <c r="AO1097" s="238" t="s">
        <v>2273</v>
      </c>
      <c r="AP1097" s="238" t="s">
        <v>2273</v>
      </c>
      <c r="AQ1097" s="238" t="s">
        <v>2273</v>
      </c>
      <c r="AR1097" s="238" t="s">
        <v>2273</v>
      </c>
      <c r="AS1097" s="238" t="s">
        <v>2273</v>
      </c>
      <c r="AT1097" s="238" t="s">
        <v>2273</v>
      </c>
      <c r="AU1097" s="238" t="s">
        <v>2273</v>
      </c>
    </row>
    <row r="1098" spans="2:47" ht="21" hidden="1">
      <c r="B1098" s="239" t="s">
        <v>5654</v>
      </c>
      <c r="C1098" s="240" t="s">
        <v>5655</v>
      </c>
      <c r="D1098" s="240" t="s">
        <v>2268</v>
      </c>
      <c r="E1098" s="240" t="s">
        <v>2268</v>
      </c>
      <c r="F1098" s="240" t="s">
        <v>2642</v>
      </c>
      <c r="G1098" s="240" t="s">
        <v>5656</v>
      </c>
      <c r="H1098" s="240" t="s">
        <v>2268</v>
      </c>
      <c r="I1098" s="240" t="s">
        <v>2272</v>
      </c>
      <c r="J1098" s="242">
        <v>46963.64</v>
      </c>
      <c r="K1098" s="242">
        <v>36337.548000000003</v>
      </c>
      <c r="L1098" s="242" t="s">
        <v>2273</v>
      </c>
      <c r="M1098" s="242" t="s">
        <v>2273</v>
      </c>
      <c r="N1098" s="242" t="s">
        <v>2273</v>
      </c>
      <c r="O1098" s="242" t="s">
        <v>2273</v>
      </c>
      <c r="P1098" s="242" t="s">
        <v>2273</v>
      </c>
      <c r="Q1098" s="242" t="s">
        <v>2273</v>
      </c>
      <c r="R1098" s="242" t="s">
        <v>2273</v>
      </c>
      <c r="S1098" s="242" t="s">
        <v>2273</v>
      </c>
      <c r="T1098" s="242" t="s">
        <v>2273</v>
      </c>
      <c r="U1098" s="242" t="s">
        <v>2273</v>
      </c>
      <c r="V1098" s="242" t="s">
        <v>2273</v>
      </c>
      <c r="W1098" s="242" t="s">
        <v>2273</v>
      </c>
      <c r="X1098" s="242" t="s">
        <v>2273</v>
      </c>
      <c r="Y1098" s="242" t="s">
        <v>2273</v>
      </c>
      <c r="Z1098" s="242" t="s">
        <v>2273</v>
      </c>
      <c r="AA1098" s="242" t="s">
        <v>2273</v>
      </c>
      <c r="AB1098" s="242" t="s">
        <v>2273</v>
      </c>
      <c r="AC1098" s="242" t="s">
        <v>2273</v>
      </c>
      <c r="AD1098" s="242" t="s">
        <v>2273</v>
      </c>
      <c r="AE1098" s="242" t="s">
        <v>2273</v>
      </c>
      <c r="AF1098" s="242" t="s">
        <v>2273</v>
      </c>
      <c r="AG1098" s="242" t="s">
        <v>2273</v>
      </c>
      <c r="AH1098" s="242" t="s">
        <v>2273</v>
      </c>
      <c r="AI1098" s="242" t="s">
        <v>2273</v>
      </c>
      <c r="AJ1098" s="242" t="s">
        <v>2273</v>
      </c>
      <c r="AK1098" s="242" t="s">
        <v>2273</v>
      </c>
      <c r="AL1098" s="242" t="s">
        <v>2273</v>
      </c>
      <c r="AM1098" s="242" t="s">
        <v>2273</v>
      </c>
      <c r="AN1098" s="242" t="s">
        <v>2273</v>
      </c>
      <c r="AO1098" s="242" t="s">
        <v>2273</v>
      </c>
      <c r="AP1098" s="242" t="s">
        <v>2273</v>
      </c>
      <c r="AQ1098" s="242" t="s">
        <v>2273</v>
      </c>
      <c r="AR1098" s="242" t="s">
        <v>2273</v>
      </c>
      <c r="AS1098" s="242" t="s">
        <v>2273</v>
      </c>
      <c r="AT1098" s="242" t="s">
        <v>2273</v>
      </c>
      <c r="AU1098" s="242" t="s">
        <v>2273</v>
      </c>
    </row>
    <row r="1099" spans="2:47" ht="21" hidden="1">
      <c r="B1099" s="234" t="s">
        <v>5657</v>
      </c>
      <c r="C1099" s="235" t="s">
        <v>5658</v>
      </c>
      <c r="D1099" s="235" t="s">
        <v>2268</v>
      </c>
      <c r="E1099" s="235" t="s">
        <v>2458</v>
      </c>
      <c r="F1099" s="235" t="s">
        <v>2996</v>
      </c>
      <c r="G1099" s="235" t="s">
        <v>5659</v>
      </c>
      <c r="H1099" s="235" t="s">
        <v>2268</v>
      </c>
      <c r="I1099" s="235" t="s">
        <v>2272</v>
      </c>
      <c r="J1099" s="238">
        <v>0.80932999999999999</v>
      </c>
      <c r="K1099" s="238">
        <v>0.93701999999999996</v>
      </c>
      <c r="L1099" s="238">
        <v>0.97526000000000002</v>
      </c>
      <c r="M1099" s="238">
        <v>1.0076000000000001</v>
      </c>
      <c r="N1099" s="238">
        <v>1.022</v>
      </c>
      <c r="O1099" s="238">
        <v>1.0692999999999999</v>
      </c>
      <c r="P1099" s="238">
        <v>1.0664</v>
      </c>
      <c r="Q1099" s="238">
        <v>1.1042000000000001</v>
      </c>
      <c r="R1099" s="236">
        <v>1.04</v>
      </c>
      <c r="S1099" s="236">
        <v>0.82809999999999995</v>
      </c>
      <c r="T1099" s="237">
        <v>0.91569999999999996</v>
      </c>
      <c r="U1099" s="237">
        <v>0.99460000000000004</v>
      </c>
      <c r="V1099" s="237">
        <v>0.94879999999999998</v>
      </c>
      <c r="W1099" s="237">
        <v>0.91569999999999996</v>
      </c>
      <c r="X1099" s="237">
        <v>0.90969999999999995</v>
      </c>
      <c r="Y1099" s="238" t="s">
        <v>2273</v>
      </c>
      <c r="Z1099" s="238" t="s">
        <v>2273</v>
      </c>
      <c r="AA1099" s="238" t="s">
        <v>2273</v>
      </c>
      <c r="AB1099" s="238" t="s">
        <v>2273</v>
      </c>
      <c r="AC1099" s="238" t="s">
        <v>2273</v>
      </c>
      <c r="AD1099" s="238" t="s">
        <v>2273</v>
      </c>
      <c r="AE1099" s="238" t="s">
        <v>2273</v>
      </c>
      <c r="AF1099" s="238" t="s">
        <v>2273</v>
      </c>
      <c r="AG1099" s="238" t="s">
        <v>2273</v>
      </c>
      <c r="AH1099" s="238" t="s">
        <v>2273</v>
      </c>
      <c r="AI1099" s="238" t="s">
        <v>2273</v>
      </c>
      <c r="AJ1099" s="238" t="s">
        <v>2273</v>
      </c>
      <c r="AK1099" s="238" t="s">
        <v>2273</v>
      </c>
      <c r="AL1099" s="238" t="s">
        <v>2273</v>
      </c>
      <c r="AM1099" s="238" t="s">
        <v>2273</v>
      </c>
      <c r="AN1099" s="238" t="s">
        <v>2273</v>
      </c>
      <c r="AO1099" s="238" t="s">
        <v>2273</v>
      </c>
      <c r="AP1099" s="238" t="s">
        <v>2273</v>
      </c>
      <c r="AQ1099" s="238" t="s">
        <v>2273</v>
      </c>
      <c r="AR1099" s="238" t="s">
        <v>2273</v>
      </c>
      <c r="AS1099" s="238" t="s">
        <v>2273</v>
      </c>
      <c r="AT1099" s="238" t="s">
        <v>2273</v>
      </c>
      <c r="AU1099" s="238" t="s">
        <v>2273</v>
      </c>
    </row>
    <row r="1100" spans="2:47" ht="21" hidden="1">
      <c r="B1100" s="239" t="s">
        <v>5660</v>
      </c>
      <c r="C1100" s="240" t="s">
        <v>5661</v>
      </c>
      <c r="D1100" s="240" t="s">
        <v>2268</v>
      </c>
      <c r="E1100" s="240" t="s">
        <v>2268</v>
      </c>
      <c r="F1100" s="240" t="s">
        <v>2996</v>
      </c>
      <c r="G1100" s="240" t="s">
        <v>5662</v>
      </c>
      <c r="H1100" s="240" t="s">
        <v>2268</v>
      </c>
      <c r="I1100" s="240" t="s">
        <v>2272</v>
      </c>
      <c r="J1100" s="242">
        <v>3.1</v>
      </c>
      <c r="K1100" s="242">
        <v>3.492</v>
      </c>
      <c r="L1100" s="242">
        <v>3.5920000000000001</v>
      </c>
      <c r="M1100" s="242">
        <v>3.6749999999999998</v>
      </c>
      <c r="N1100" s="242">
        <v>3.6829999999999998</v>
      </c>
      <c r="O1100" s="242">
        <v>3.8330000000000002</v>
      </c>
      <c r="P1100" s="242">
        <v>3.7829999999999999</v>
      </c>
      <c r="Q1100" s="242">
        <v>3.9420000000000002</v>
      </c>
      <c r="R1100" s="242">
        <v>3.6749999999999998</v>
      </c>
      <c r="S1100" s="241">
        <v>2.8</v>
      </c>
      <c r="T1100" s="237">
        <v>2.9</v>
      </c>
      <c r="U1100" s="237">
        <v>2.9</v>
      </c>
      <c r="V1100" s="237">
        <v>2.7</v>
      </c>
      <c r="W1100" s="237">
        <v>2.8</v>
      </c>
      <c r="X1100" s="237">
        <v>2.7</v>
      </c>
      <c r="Y1100" s="242" t="s">
        <v>2273</v>
      </c>
      <c r="Z1100" s="242" t="s">
        <v>2273</v>
      </c>
      <c r="AA1100" s="242" t="s">
        <v>2273</v>
      </c>
      <c r="AB1100" s="242" t="s">
        <v>2273</v>
      </c>
      <c r="AC1100" s="242" t="s">
        <v>2273</v>
      </c>
      <c r="AD1100" s="242" t="s">
        <v>2273</v>
      </c>
      <c r="AE1100" s="242" t="s">
        <v>2273</v>
      </c>
      <c r="AF1100" s="242" t="s">
        <v>2273</v>
      </c>
      <c r="AG1100" s="242" t="s">
        <v>2273</v>
      </c>
      <c r="AH1100" s="242" t="s">
        <v>2273</v>
      </c>
      <c r="AI1100" s="242" t="s">
        <v>2273</v>
      </c>
      <c r="AJ1100" s="242" t="s">
        <v>2273</v>
      </c>
      <c r="AK1100" s="242" t="s">
        <v>2273</v>
      </c>
      <c r="AL1100" s="242" t="s">
        <v>2273</v>
      </c>
      <c r="AM1100" s="242" t="s">
        <v>2273</v>
      </c>
      <c r="AN1100" s="242" t="s">
        <v>2273</v>
      </c>
      <c r="AO1100" s="242" t="s">
        <v>2273</v>
      </c>
      <c r="AP1100" s="242" t="s">
        <v>2273</v>
      </c>
      <c r="AQ1100" s="242" t="s">
        <v>2273</v>
      </c>
      <c r="AR1100" s="242" t="s">
        <v>2273</v>
      </c>
      <c r="AS1100" s="242" t="s">
        <v>2273</v>
      </c>
      <c r="AT1100" s="242" t="s">
        <v>2273</v>
      </c>
      <c r="AU1100" s="242" t="s">
        <v>2273</v>
      </c>
    </row>
    <row r="1101" spans="2:47" ht="21" hidden="1">
      <c r="B1101" s="234" t="s">
        <v>5663</v>
      </c>
      <c r="C1101" s="235" t="s">
        <v>5664</v>
      </c>
      <c r="D1101" s="235" t="s">
        <v>2268</v>
      </c>
      <c r="E1101" s="235" t="s">
        <v>2268</v>
      </c>
      <c r="F1101" s="235" t="s">
        <v>2285</v>
      </c>
      <c r="G1101" s="235" t="s">
        <v>5665</v>
      </c>
      <c r="H1101" s="235" t="s">
        <v>2268</v>
      </c>
      <c r="I1101" s="235" t="s">
        <v>2272</v>
      </c>
      <c r="J1101" s="236">
        <v>118.8</v>
      </c>
      <c r="K1101" s="236">
        <v>128.6</v>
      </c>
      <c r="L1101" s="236">
        <v>123</v>
      </c>
      <c r="M1101" s="236">
        <v>124.3</v>
      </c>
      <c r="N1101" s="236">
        <v>129.80000000000001</v>
      </c>
      <c r="O1101" s="236">
        <v>138.19999999999999</v>
      </c>
      <c r="P1101" s="236">
        <v>134.6</v>
      </c>
      <c r="Q1101" s="236">
        <v>135</v>
      </c>
      <c r="R1101" s="236">
        <v>143.80000000000001</v>
      </c>
      <c r="S1101" s="236">
        <v>137.30000000000001</v>
      </c>
      <c r="T1101" s="237">
        <v>146.6</v>
      </c>
      <c r="U1101" s="237">
        <v>154.69999999999999</v>
      </c>
      <c r="V1101" s="237">
        <v>163.1</v>
      </c>
      <c r="W1101" s="237">
        <v>168</v>
      </c>
      <c r="X1101" s="237">
        <v>169.4</v>
      </c>
      <c r="Y1101" s="238" t="s">
        <v>2273</v>
      </c>
      <c r="Z1101" s="238" t="s">
        <v>2273</v>
      </c>
      <c r="AA1101" s="238" t="s">
        <v>2273</v>
      </c>
      <c r="AB1101" s="238" t="s">
        <v>2273</v>
      </c>
      <c r="AC1101" s="238" t="s">
        <v>2273</v>
      </c>
      <c r="AD1101" s="238" t="s">
        <v>2273</v>
      </c>
      <c r="AE1101" s="238" t="s">
        <v>2273</v>
      </c>
      <c r="AF1101" s="238" t="s">
        <v>2273</v>
      </c>
      <c r="AG1101" s="238" t="s">
        <v>2273</v>
      </c>
      <c r="AH1101" s="238" t="s">
        <v>2273</v>
      </c>
      <c r="AI1101" s="238" t="s">
        <v>2273</v>
      </c>
      <c r="AJ1101" s="238" t="s">
        <v>2273</v>
      </c>
      <c r="AK1101" s="238" t="s">
        <v>2273</v>
      </c>
      <c r="AL1101" s="238" t="s">
        <v>2273</v>
      </c>
      <c r="AM1101" s="238" t="s">
        <v>2273</v>
      </c>
      <c r="AN1101" s="238" t="s">
        <v>2273</v>
      </c>
      <c r="AO1101" s="238" t="s">
        <v>2273</v>
      </c>
      <c r="AP1101" s="238" t="s">
        <v>2273</v>
      </c>
      <c r="AQ1101" s="238" t="s">
        <v>2273</v>
      </c>
      <c r="AR1101" s="238" t="s">
        <v>2273</v>
      </c>
      <c r="AS1101" s="238" t="s">
        <v>2273</v>
      </c>
      <c r="AT1101" s="238" t="s">
        <v>2273</v>
      </c>
      <c r="AU1101" s="238" t="s">
        <v>2273</v>
      </c>
    </row>
    <row r="1102" spans="2:47" ht="73.5" hidden="1">
      <c r="B1102" s="239" t="s">
        <v>5666</v>
      </c>
      <c r="C1102" s="240" t="s">
        <v>5667</v>
      </c>
      <c r="D1102" s="240" t="s">
        <v>2268</v>
      </c>
      <c r="E1102" s="240" t="s">
        <v>2465</v>
      </c>
      <c r="F1102" s="240" t="s">
        <v>5668</v>
      </c>
      <c r="G1102" s="240" t="s">
        <v>5669</v>
      </c>
      <c r="H1102" s="240" t="s">
        <v>2268</v>
      </c>
      <c r="I1102" s="240" t="s">
        <v>2272</v>
      </c>
      <c r="J1102" s="242">
        <v>40970</v>
      </c>
      <c r="K1102" s="242">
        <v>41311</v>
      </c>
      <c r="L1102" s="242">
        <v>41627</v>
      </c>
      <c r="M1102" s="242">
        <v>41848</v>
      </c>
      <c r="N1102" s="242">
        <v>41982</v>
      </c>
      <c r="O1102" s="242">
        <v>42096</v>
      </c>
      <c r="P1102" s="242">
        <v>42184</v>
      </c>
      <c r="Q1102" s="242">
        <v>42207</v>
      </c>
      <c r="R1102" s="241">
        <v>42170</v>
      </c>
      <c r="S1102" s="241">
        <v>42140</v>
      </c>
      <c r="T1102" s="237">
        <v>42100</v>
      </c>
      <c r="U1102" s="237">
        <v>42050</v>
      </c>
      <c r="V1102" s="237">
        <v>41990</v>
      </c>
      <c r="W1102" s="237">
        <v>41920</v>
      </c>
      <c r="X1102" s="237">
        <v>41840</v>
      </c>
      <c r="Y1102" s="242" t="s">
        <v>2273</v>
      </c>
      <c r="Z1102" s="242" t="s">
        <v>2273</v>
      </c>
      <c r="AA1102" s="242" t="s">
        <v>2273</v>
      </c>
      <c r="AB1102" s="242" t="s">
        <v>2273</v>
      </c>
      <c r="AC1102" s="242" t="s">
        <v>2273</v>
      </c>
      <c r="AD1102" s="242" t="s">
        <v>2273</v>
      </c>
      <c r="AE1102" s="242" t="s">
        <v>2273</v>
      </c>
      <c r="AF1102" s="242" t="s">
        <v>2273</v>
      </c>
      <c r="AG1102" s="242" t="s">
        <v>2273</v>
      </c>
      <c r="AH1102" s="242" t="s">
        <v>2273</v>
      </c>
      <c r="AI1102" s="242" t="s">
        <v>2273</v>
      </c>
      <c r="AJ1102" s="242" t="s">
        <v>2273</v>
      </c>
      <c r="AK1102" s="242" t="s">
        <v>2273</v>
      </c>
      <c r="AL1102" s="242" t="s">
        <v>2273</v>
      </c>
      <c r="AM1102" s="242" t="s">
        <v>2273</v>
      </c>
      <c r="AN1102" s="242" t="s">
        <v>2273</v>
      </c>
      <c r="AO1102" s="242" t="s">
        <v>2273</v>
      </c>
      <c r="AP1102" s="242" t="s">
        <v>2273</v>
      </c>
      <c r="AQ1102" s="242" t="s">
        <v>2273</v>
      </c>
      <c r="AR1102" s="242" t="s">
        <v>2273</v>
      </c>
      <c r="AS1102" s="242" t="s">
        <v>2273</v>
      </c>
      <c r="AT1102" s="242" t="s">
        <v>2273</v>
      </c>
      <c r="AU1102" s="242" t="s">
        <v>2273</v>
      </c>
    </row>
    <row r="1103" spans="2:47" ht="73.5" hidden="1">
      <c r="B1103" s="234" t="s">
        <v>5670</v>
      </c>
      <c r="C1103" s="235" t="s">
        <v>5671</v>
      </c>
      <c r="D1103" s="235" t="s">
        <v>2268</v>
      </c>
      <c r="E1103" s="235" t="s">
        <v>2268</v>
      </c>
      <c r="F1103" s="235" t="s">
        <v>5668</v>
      </c>
      <c r="G1103" s="235" t="s">
        <v>5672</v>
      </c>
      <c r="H1103" s="235" t="s">
        <v>2268</v>
      </c>
      <c r="I1103" s="235" t="s">
        <v>2272</v>
      </c>
      <c r="J1103" s="238">
        <v>81.78</v>
      </c>
      <c r="K1103" s="238">
        <v>81.709999999999994</v>
      </c>
      <c r="L1103" s="238">
        <v>81.63</v>
      </c>
      <c r="M1103" s="238">
        <v>81.56</v>
      </c>
      <c r="N1103" s="238">
        <v>81.5</v>
      </c>
      <c r="O1103" s="238">
        <v>81.459999999999994</v>
      </c>
      <c r="P1103" s="238">
        <v>81.430000000000007</v>
      </c>
      <c r="Q1103" s="236">
        <v>81.400000000000006</v>
      </c>
      <c r="R1103" s="236">
        <v>81.400000000000006</v>
      </c>
      <c r="S1103" s="236">
        <v>81.3</v>
      </c>
      <c r="T1103" s="237">
        <v>81.3</v>
      </c>
      <c r="U1103" s="237">
        <v>81.3</v>
      </c>
      <c r="V1103" s="237">
        <v>81.2</v>
      </c>
      <c r="W1103" s="237">
        <v>81.2</v>
      </c>
      <c r="X1103" s="237">
        <v>81.2</v>
      </c>
      <c r="Y1103" s="238" t="s">
        <v>2273</v>
      </c>
      <c r="Z1103" s="238" t="s">
        <v>2273</v>
      </c>
      <c r="AA1103" s="238" t="s">
        <v>2273</v>
      </c>
      <c r="AB1103" s="238" t="s">
        <v>2273</v>
      </c>
      <c r="AC1103" s="238" t="s">
        <v>2273</v>
      </c>
      <c r="AD1103" s="238" t="s">
        <v>2273</v>
      </c>
      <c r="AE1103" s="238" t="s">
        <v>2273</v>
      </c>
      <c r="AF1103" s="238" t="s">
        <v>2273</v>
      </c>
      <c r="AG1103" s="238" t="s">
        <v>2273</v>
      </c>
      <c r="AH1103" s="238" t="s">
        <v>2273</v>
      </c>
      <c r="AI1103" s="238" t="s">
        <v>2273</v>
      </c>
      <c r="AJ1103" s="238" t="s">
        <v>2273</v>
      </c>
      <c r="AK1103" s="238" t="s">
        <v>2273</v>
      </c>
      <c r="AL1103" s="238" t="s">
        <v>2273</v>
      </c>
      <c r="AM1103" s="238" t="s">
        <v>2273</v>
      </c>
      <c r="AN1103" s="238" t="s">
        <v>2273</v>
      </c>
      <c r="AO1103" s="238" t="s">
        <v>2273</v>
      </c>
      <c r="AP1103" s="238" t="s">
        <v>2273</v>
      </c>
      <c r="AQ1103" s="238" t="s">
        <v>2273</v>
      </c>
      <c r="AR1103" s="238" t="s">
        <v>2273</v>
      </c>
      <c r="AS1103" s="238" t="s">
        <v>2273</v>
      </c>
      <c r="AT1103" s="238" t="s">
        <v>2273</v>
      </c>
      <c r="AU1103" s="238" t="s">
        <v>2273</v>
      </c>
    </row>
    <row r="1104" spans="2:47" ht="31.5" hidden="1">
      <c r="B1104" s="239" t="s">
        <v>5673</v>
      </c>
      <c r="C1104" s="240" t="s">
        <v>5674</v>
      </c>
      <c r="D1104" s="240" t="s">
        <v>2268</v>
      </c>
      <c r="E1104" s="240" t="s">
        <v>2268</v>
      </c>
      <c r="F1104" s="240" t="s">
        <v>2425</v>
      </c>
      <c r="G1104" s="240" t="s">
        <v>5675</v>
      </c>
      <c r="H1104" s="240" t="s">
        <v>2268</v>
      </c>
      <c r="I1104" s="240" t="s">
        <v>2272</v>
      </c>
      <c r="J1104" s="242">
        <v>-2.5474125066904052</v>
      </c>
      <c r="K1104" s="242">
        <v>2.5319979853354546</v>
      </c>
      <c r="L1104" s="242">
        <v>3.0848639988941384</v>
      </c>
      <c r="M1104" s="242">
        <v>-1.1920383904368781</v>
      </c>
      <c r="N1104" s="242">
        <v>6.1828386965436133</v>
      </c>
      <c r="O1104" s="242">
        <v>-1.6688805810041729</v>
      </c>
      <c r="P1104" s="242">
        <v>4.2824713457405128</v>
      </c>
      <c r="Q1104" s="242">
        <v>4.0836813005813877</v>
      </c>
      <c r="R1104" s="242">
        <v>3.9521152723454467</v>
      </c>
      <c r="S1104" s="241">
        <v>0.36140098798638221</v>
      </c>
      <c r="T1104" s="237">
        <v>-0.77844905405678455</v>
      </c>
      <c r="U1104" s="237">
        <v>4.3919078403118483</v>
      </c>
      <c r="V1104" s="237">
        <v>1.4173247207775574</v>
      </c>
      <c r="W1104" s="237">
        <v>0.40534213142189301</v>
      </c>
      <c r="X1104" s="237">
        <v>0.68377131986490092</v>
      </c>
      <c r="Y1104" s="242" t="s">
        <v>2273</v>
      </c>
      <c r="Z1104" s="242" t="s">
        <v>2273</v>
      </c>
      <c r="AA1104" s="242" t="s">
        <v>2273</v>
      </c>
      <c r="AB1104" s="242" t="s">
        <v>2273</v>
      </c>
      <c r="AC1104" s="242" t="s">
        <v>2273</v>
      </c>
      <c r="AD1104" s="242" t="s">
        <v>2273</v>
      </c>
      <c r="AE1104" s="242" t="s">
        <v>2273</v>
      </c>
      <c r="AF1104" s="242" t="s">
        <v>2273</v>
      </c>
      <c r="AG1104" s="242" t="s">
        <v>2273</v>
      </c>
      <c r="AH1104" s="242" t="s">
        <v>2273</v>
      </c>
      <c r="AI1104" s="242" t="s">
        <v>2273</v>
      </c>
      <c r="AJ1104" s="242" t="s">
        <v>2273</v>
      </c>
      <c r="AK1104" s="242" t="s">
        <v>2273</v>
      </c>
      <c r="AL1104" s="242" t="s">
        <v>2273</v>
      </c>
      <c r="AM1104" s="242" t="s">
        <v>2273</v>
      </c>
      <c r="AN1104" s="242" t="s">
        <v>2273</v>
      </c>
      <c r="AO1104" s="242" t="s">
        <v>2273</v>
      </c>
      <c r="AP1104" s="242" t="s">
        <v>2273</v>
      </c>
      <c r="AQ1104" s="242" t="s">
        <v>2273</v>
      </c>
      <c r="AR1104" s="242" t="s">
        <v>2273</v>
      </c>
      <c r="AS1104" s="242" t="s">
        <v>2273</v>
      </c>
      <c r="AT1104" s="242" t="s">
        <v>2273</v>
      </c>
      <c r="AU1104" s="242" t="s">
        <v>2273</v>
      </c>
    </row>
    <row r="1105" spans="2:47" ht="42" hidden="1">
      <c r="B1105" s="234" t="s">
        <v>5676</v>
      </c>
      <c r="C1105" s="235" t="s">
        <v>5677</v>
      </c>
      <c r="D1105" s="235" t="s">
        <v>2268</v>
      </c>
      <c r="E1105" s="235" t="s">
        <v>2268</v>
      </c>
      <c r="F1105" s="235" t="s">
        <v>2425</v>
      </c>
      <c r="G1105" s="235" t="s">
        <v>5678</v>
      </c>
      <c r="H1105" s="235" t="s">
        <v>2268</v>
      </c>
      <c r="I1105" s="235" t="s">
        <v>2272</v>
      </c>
      <c r="J1105" s="238">
        <v>2.7512839401652167</v>
      </c>
      <c r="K1105" s="238">
        <v>2.7361987298340535</v>
      </c>
      <c r="L1105" s="238">
        <v>2.7457548708738297</v>
      </c>
      <c r="M1105" s="238">
        <v>2.6386697951840854</v>
      </c>
      <c r="N1105" s="238">
        <v>2.7150922924279413</v>
      </c>
      <c r="O1105" s="238">
        <v>2.5905666492489434</v>
      </c>
      <c r="P1105" s="238">
        <v>2.6386548284794484</v>
      </c>
      <c r="Q1105" s="238">
        <v>2.771330819345498</v>
      </c>
      <c r="R1105" s="238">
        <v>2.7634398943977843</v>
      </c>
      <c r="S1105" s="236">
        <v>2.7022771888901911</v>
      </c>
      <c r="T1105" s="237">
        <v>2.6412615136165671</v>
      </c>
      <c r="U1105" s="237">
        <v>2.6916360179200458</v>
      </c>
      <c r="V1105" s="237">
        <v>2.654665449054912</v>
      </c>
      <c r="W1105" s="237">
        <v>2.5938423918441762</v>
      </c>
      <c r="X1105" s="237">
        <v>2.5372789121395747</v>
      </c>
      <c r="Y1105" s="238" t="s">
        <v>2273</v>
      </c>
      <c r="Z1105" s="238" t="s">
        <v>2273</v>
      </c>
      <c r="AA1105" s="238" t="s">
        <v>2273</v>
      </c>
      <c r="AB1105" s="238" t="s">
        <v>2273</v>
      </c>
      <c r="AC1105" s="238" t="s">
        <v>2273</v>
      </c>
      <c r="AD1105" s="238" t="s">
        <v>2273</v>
      </c>
      <c r="AE1105" s="238" t="s">
        <v>2273</v>
      </c>
      <c r="AF1105" s="238" t="s">
        <v>2273</v>
      </c>
      <c r="AG1105" s="238" t="s">
        <v>2273</v>
      </c>
      <c r="AH1105" s="238" t="s">
        <v>2273</v>
      </c>
      <c r="AI1105" s="238" t="s">
        <v>2273</v>
      </c>
      <c r="AJ1105" s="238" t="s">
        <v>2273</v>
      </c>
      <c r="AK1105" s="238" t="s">
        <v>2273</v>
      </c>
      <c r="AL1105" s="238" t="s">
        <v>2273</v>
      </c>
      <c r="AM1105" s="238" t="s">
        <v>2273</v>
      </c>
      <c r="AN1105" s="238" t="s">
        <v>2273</v>
      </c>
      <c r="AO1105" s="238" t="s">
        <v>2273</v>
      </c>
      <c r="AP1105" s="238" t="s">
        <v>2273</v>
      </c>
      <c r="AQ1105" s="238" t="s">
        <v>2273</v>
      </c>
      <c r="AR1105" s="238" t="s">
        <v>2273</v>
      </c>
      <c r="AS1105" s="238" t="s">
        <v>2273</v>
      </c>
      <c r="AT1105" s="238" t="s">
        <v>2273</v>
      </c>
      <c r="AU1105" s="238" t="s">
        <v>2273</v>
      </c>
    </row>
    <row r="1106" spans="2:47" ht="21" hidden="1">
      <c r="B1106" s="239" t="s">
        <v>5679</v>
      </c>
      <c r="C1106" s="240" t="s">
        <v>5680</v>
      </c>
      <c r="D1106" s="240" t="s">
        <v>2432</v>
      </c>
      <c r="E1106" s="240" t="s">
        <v>2433</v>
      </c>
      <c r="F1106" s="240" t="s">
        <v>2434</v>
      </c>
      <c r="G1106" s="240" t="s">
        <v>5681</v>
      </c>
      <c r="H1106" s="240" t="s">
        <v>2268</v>
      </c>
      <c r="I1106" s="240" t="s">
        <v>2272</v>
      </c>
      <c r="J1106" s="242">
        <v>39510.300000000003</v>
      </c>
      <c r="K1106" s="242">
        <v>40510.699999999997</v>
      </c>
      <c r="L1106" s="242">
        <v>41760.400000000001</v>
      </c>
      <c r="M1106" s="242">
        <v>41262.6</v>
      </c>
      <c r="N1106" s="242">
        <v>43813.8</v>
      </c>
      <c r="O1106" s="242">
        <v>43082.6</v>
      </c>
      <c r="P1106" s="242">
        <v>44927.6</v>
      </c>
      <c r="Q1106" s="242">
        <v>46762.3</v>
      </c>
      <c r="R1106" s="242">
        <v>48610.400000000001</v>
      </c>
      <c r="S1106" s="241">
        <v>48786.078465864135</v>
      </c>
      <c r="T1106" s="237">
        <v>48406.303699535216</v>
      </c>
      <c r="U1106" s="237">
        <v>50532.263946920262</v>
      </c>
      <c r="V1106" s="237">
        <v>51248.470215808527</v>
      </c>
      <c r="W1106" s="237">
        <v>51456.201857302403</v>
      </c>
      <c r="X1106" s="237">
        <v>51808.044607894422</v>
      </c>
      <c r="Y1106" s="242" t="s">
        <v>2273</v>
      </c>
      <c r="Z1106" s="242" t="s">
        <v>2273</v>
      </c>
      <c r="AA1106" s="242" t="s">
        <v>2273</v>
      </c>
      <c r="AB1106" s="242" t="s">
        <v>2273</v>
      </c>
      <c r="AC1106" s="242" t="s">
        <v>2273</v>
      </c>
      <c r="AD1106" s="242" t="s">
        <v>2273</v>
      </c>
      <c r="AE1106" s="242" t="s">
        <v>2273</v>
      </c>
      <c r="AF1106" s="242" t="s">
        <v>2273</v>
      </c>
      <c r="AG1106" s="242" t="s">
        <v>2273</v>
      </c>
      <c r="AH1106" s="242" t="s">
        <v>2273</v>
      </c>
      <c r="AI1106" s="242" t="s">
        <v>2273</v>
      </c>
      <c r="AJ1106" s="242" t="s">
        <v>2273</v>
      </c>
      <c r="AK1106" s="242" t="s">
        <v>2273</v>
      </c>
      <c r="AL1106" s="242" t="s">
        <v>2273</v>
      </c>
      <c r="AM1106" s="242" t="s">
        <v>2273</v>
      </c>
      <c r="AN1106" s="242" t="s">
        <v>2273</v>
      </c>
      <c r="AO1106" s="242" t="s">
        <v>2273</v>
      </c>
      <c r="AP1106" s="242" t="s">
        <v>2273</v>
      </c>
      <c r="AQ1106" s="242" t="s">
        <v>2273</v>
      </c>
      <c r="AR1106" s="242" t="s">
        <v>2273</v>
      </c>
      <c r="AS1106" s="242" t="s">
        <v>2273</v>
      </c>
      <c r="AT1106" s="242" t="s">
        <v>2273</v>
      </c>
      <c r="AU1106" s="242" t="s">
        <v>2273</v>
      </c>
    </row>
    <row r="1107" spans="2:47" ht="63" hidden="1">
      <c r="B1107" s="234" t="s">
        <v>5682</v>
      </c>
      <c r="C1107" s="235" t="s">
        <v>5683</v>
      </c>
      <c r="D1107" s="235" t="s">
        <v>2268</v>
      </c>
      <c r="E1107" s="235" t="s">
        <v>2268</v>
      </c>
      <c r="F1107" s="235" t="s">
        <v>2418</v>
      </c>
      <c r="G1107" s="235" t="s">
        <v>5684</v>
      </c>
      <c r="H1107" s="235" t="s">
        <v>2268</v>
      </c>
      <c r="I1107" s="235" t="s">
        <v>2272</v>
      </c>
      <c r="J1107" s="236">
        <v>4</v>
      </c>
      <c r="K1107" s="236">
        <v>4</v>
      </c>
      <c r="L1107" s="236">
        <v>4</v>
      </c>
      <c r="M1107" s="236">
        <v>4</v>
      </c>
      <c r="N1107" s="236">
        <v>4</v>
      </c>
      <c r="O1107" s="236">
        <v>4</v>
      </c>
      <c r="P1107" s="236">
        <v>4</v>
      </c>
      <c r="Q1107" s="236">
        <v>4</v>
      </c>
      <c r="R1107" s="236">
        <v>4</v>
      </c>
      <c r="S1107" s="236">
        <v>4</v>
      </c>
      <c r="T1107" s="237">
        <v>4</v>
      </c>
      <c r="U1107" s="237">
        <v>4</v>
      </c>
      <c r="V1107" s="237">
        <v>4</v>
      </c>
      <c r="W1107" s="237">
        <v>4</v>
      </c>
      <c r="X1107" s="237">
        <v>4</v>
      </c>
      <c r="Y1107" s="238" t="s">
        <v>2273</v>
      </c>
      <c r="Z1107" s="238" t="s">
        <v>2273</v>
      </c>
      <c r="AA1107" s="238" t="s">
        <v>2273</v>
      </c>
      <c r="AB1107" s="238" t="s">
        <v>2273</v>
      </c>
      <c r="AC1107" s="238" t="s">
        <v>2273</v>
      </c>
      <c r="AD1107" s="238" t="s">
        <v>2273</v>
      </c>
      <c r="AE1107" s="238" t="s">
        <v>2273</v>
      </c>
      <c r="AF1107" s="238" t="s">
        <v>2273</v>
      </c>
      <c r="AG1107" s="238" t="s">
        <v>2273</v>
      </c>
      <c r="AH1107" s="238" t="s">
        <v>2273</v>
      </c>
      <c r="AI1107" s="238" t="s">
        <v>2273</v>
      </c>
      <c r="AJ1107" s="238" t="s">
        <v>2273</v>
      </c>
      <c r="AK1107" s="238" t="s">
        <v>2273</v>
      </c>
      <c r="AL1107" s="238" t="s">
        <v>2273</v>
      </c>
      <c r="AM1107" s="238" t="s">
        <v>2273</v>
      </c>
      <c r="AN1107" s="238" t="s">
        <v>2273</v>
      </c>
      <c r="AO1107" s="238" t="s">
        <v>2273</v>
      </c>
      <c r="AP1107" s="238" t="s">
        <v>2273</v>
      </c>
      <c r="AQ1107" s="238" t="s">
        <v>2273</v>
      </c>
      <c r="AR1107" s="238" t="s">
        <v>2273</v>
      </c>
      <c r="AS1107" s="238" t="s">
        <v>2273</v>
      </c>
      <c r="AT1107" s="238" t="s">
        <v>2273</v>
      </c>
      <c r="AU1107" s="238" t="s">
        <v>2273</v>
      </c>
    </row>
    <row r="1108" spans="2:47" ht="42" hidden="1">
      <c r="B1108" s="239" t="s">
        <v>5685</v>
      </c>
      <c r="C1108" s="240" t="s">
        <v>5686</v>
      </c>
      <c r="D1108" s="240" t="s">
        <v>2268</v>
      </c>
      <c r="E1108" s="240" t="s">
        <v>2268</v>
      </c>
      <c r="F1108" s="240" t="s">
        <v>5396</v>
      </c>
      <c r="G1108" s="240" t="s">
        <v>5687</v>
      </c>
      <c r="H1108" s="240" t="s">
        <v>2268</v>
      </c>
      <c r="I1108" s="240" t="s">
        <v>2272</v>
      </c>
      <c r="J1108" s="241">
        <v>10</v>
      </c>
      <c r="K1108" s="241">
        <v>10</v>
      </c>
      <c r="L1108" s="241">
        <v>10</v>
      </c>
      <c r="M1108" s="241">
        <v>10</v>
      </c>
      <c r="N1108" s="241">
        <v>10</v>
      </c>
      <c r="O1108" s="241">
        <v>10</v>
      </c>
      <c r="P1108" s="241">
        <v>10</v>
      </c>
      <c r="Q1108" s="241">
        <v>10</v>
      </c>
      <c r="R1108" s="241">
        <v>10</v>
      </c>
      <c r="S1108" s="242" t="s">
        <v>2273</v>
      </c>
      <c r="T1108" s="242" t="s">
        <v>2273</v>
      </c>
      <c r="U1108" s="242" t="s">
        <v>2273</v>
      </c>
      <c r="V1108" s="242" t="s">
        <v>2273</v>
      </c>
      <c r="W1108" s="242" t="s">
        <v>2273</v>
      </c>
      <c r="X1108" s="242" t="s">
        <v>2273</v>
      </c>
      <c r="Y1108" s="242" t="s">
        <v>2273</v>
      </c>
      <c r="Z1108" s="242" t="s">
        <v>2273</v>
      </c>
      <c r="AA1108" s="242" t="s">
        <v>2273</v>
      </c>
      <c r="AB1108" s="242" t="s">
        <v>2273</v>
      </c>
      <c r="AC1108" s="242" t="s">
        <v>2273</v>
      </c>
      <c r="AD1108" s="242" t="s">
        <v>2273</v>
      </c>
      <c r="AE1108" s="242" t="s">
        <v>2273</v>
      </c>
      <c r="AF1108" s="242" t="s">
        <v>2273</v>
      </c>
      <c r="AG1108" s="242" t="s">
        <v>2273</v>
      </c>
      <c r="AH1108" s="242" t="s">
        <v>2273</v>
      </c>
      <c r="AI1108" s="242" t="s">
        <v>2273</v>
      </c>
      <c r="AJ1108" s="242" t="s">
        <v>2273</v>
      </c>
      <c r="AK1108" s="242" t="s">
        <v>2273</v>
      </c>
      <c r="AL1108" s="242" t="s">
        <v>2273</v>
      </c>
      <c r="AM1108" s="242" t="s">
        <v>2273</v>
      </c>
      <c r="AN1108" s="242" t="s">
        <v>2273</v>
      </c>
      <c r="AO1108" s="242" t="s">
        <v>2273</v>
      </c>
      <c r="AP1108" s="242" t="s">
        <v>2273</v>
      </c>
      <c r="AQ1108" s="242" t="s">
        <v>2273</v>
      </c>
      <c r="AR1108" s="242" t="s">
        <v>2273</v>
      </c>
      <c r="AS1108" s="242" t="s">
        <v>2273</v>
      </c>
      <c r="AT1108" s="242" t="s">
        <v>2273</v>
      </c>
      <c r="AU1108" s="242" t="s">
        <v>2273</v>
      </c>
    </row>
    <row r="1109" spans="2:47" ht="63" hidden="1">
      <c r="B1109" s="234" t="s">
        <v>5688</v>
      </c>
      <c r="C1109" s="235" t="s">
        <v>5689</v>
      </c>
      <c r="D1109" s="235" t="s">
        <v>2268</v>
      </c>
      <c r="E1109" s="235" t="s">
        <v>2465</v>
      </c>
      <c r="F1109" s="235" t="s">
        <v>2587</v>
      </c>
      <c r="G1109" s="235" t="s">
        <v>5690</v>
      </c>
      <c r="H1109" s="235" t="s">
        <v>2268</v>
      </c>
      <c r="I1109" s="235" t="s">
        <v>2272</v>
      </c>
      <c r="J1109" s="238">
        <v>0.19819999999999999</v>
      </c>
      <c r="K1109" s="238">
        <v>0.2109</v>
      </c>
      <c r="L1109" s="238">
        <v>0.19219999999999998</v>
      </c>
      <c r="M1109" s="238">
        <v>0.18709999999999999</v>
      </c>
      <c r="N1109" s="238">
        <v>0.19719999999999999</v>
      </c>
      <c r="O1109" s="238">
        <v>0.20519999999999999</v>
      </c>
      <c r="P1109" s="238">
        <v>0.20150000000000001</v>
      </c>
      <c r="Q1109" s="236">
        <v>0.20300000000000001</v>
      </c>
      <c r="R1109" s="236">
        <v>0.20800000000000002</v>
      </c>
      <c r="S1109" s="236">
        <v>0.21099999999999999</v>
      </c>
      <c r="T1109" s="237">
        <v>0.214</v>
      </c>
      <c r="U1109" s="237">
        <v>0.218</v>
      </c>
      <c r="V1109" s="237">
        <v>0.222</v>
      </c>
      <c r="W1109" s="237">
        <v>0.22600000000000001</v>
      </c>
      <c r="X1109" s="237">
        <v>0.23100000000000001</v>
      </c>
      <c r="Y1109" s="238" t="s">
        <v>2273</v>
      </c>
      <c r="Z1109" s="238" t="s">
        <v>2273</v>
      </c>
      <c r="AA1109" s="238" t="s">
        <v>2273</v>
      </c>
      <c r="AB1109" s="238" t="s">
        <v>2273</v>
      </c>
      <c r="AC1109" s="238" t="s">
        <v>2273</v>
      </c>
      <c r="AD1109" s="238" t="s">
        <v>2273</v>
      </c>
      <c r="AE1109" s="238" t="s">
        <v>2273</v>
      </c>
      <c r="AF1109" s="238" t="s">
        <v>2273</v>
      </c>
      <c r="AG1109" s="238" t="s">
        <v>2273</v>
      </c>
      <c r="AH1109" s="238" t="s">
        <v>2273</v>
      </c>
      <c r="AI1109" s="238" t="s">
        <v>2273</v>
      </c>
      <c r="AJ1109" s="238" t="s">
        <v>2273</v>
      </c>
      <c r="AK1109" s="238" t="s">
        <v>2273</v>
      </c>
      <c r="AL1109" s="238" t="s">
        <v>2273</v>
      </c>
      <c r="AM1109" s="238" t="s">
        <v>2273</v>
      </c>
      <c r="AN1109" s="238" t="s">
        <v>2273</v>
      </c>
      <c r="AO1109" s="238" t="s">
        <v>2273</v>
      </c>
      <c r="AP1109" s="238" t="s">
        <v>2273</v>
      </c>
      <c r="AQ1109" s="238" t="s">
        <v>2273</v>
      </c>
      <c r="AR1109" s="238" t="s">
        <v>2273</v>
      </c>
      <c r="AS1109" s="238" t="s">
        <v>2273</v>
      </c>
      <c r="AT1109" s="238" t="s">
        <v>2273</v>
      </c>
      <c r="AU1109" s="238" t="s">
        <v>2273</v>
      </c>
    </row>
    <row r="1110" spans="2:47" ht="63" hidden="1">
      <c r="B1110" s="239" t="s">
        <v>5691</v>
      </c>
      <c r="C1110" s="240" t="s">
        <v>5692</v>
      </c>
      <c r="D1110" s="240" t="s">
        <v>2268</v>
      </c>
      <c r="E1110" s="240" t="s">
        <v>2268</v>
      </c>
      <c r="F1110" s="240" t="s">
        <v>2418</v>
      </c>
      <c r="G1110" s="240" t="s">
        <v>5693</v>
      </c>
      <c r="H1110" s="240" t="s">
        <v>2268</v>
      </c>
      <c r="I1110" s="240" t="s">
        <v>2272</v>
      </c>
      <c r="J1110" s="241">
        <v>4</v>
      </c>
      <c r="K1110" s="241">
        <v>4</v>
      </c>
      <c r="L1110" s="241">
        <v>4</v>
      </c>
      <c r="M1110" s="241">
        <v>4</v>
      </c>
      <c r="N1110" s="241">
        <v>4</v>
      </c>
      <c r="O1110" s="241">
        <v>4</v>
      </c>
      <c r="P1110" s="241">
        <v>4</v>
      </c>
      <c r="Q1110" s="241">
        <v>4</v>
      </c>
      <c r="R1110" s="241">
        <v>4</v>
      </c>
      <c r="S1110" s="241">
        <v>4</v>
      </c>
      <c r="T1110" s="237">
        <v>4</v>
      </c>
      <c r="U1110" s="237">
        <v>4</v>
      </c>
      <c r="V1110" s="237">
        <v>4</v>
      </c>
      <c r="W1110" s="237">
        <v>4</v>
      </c>
      <c r="X1110" s="237">
        <v>4</v>
      </c>
      <c r="Y1110" s="242" t="s">
        <v>2273</v>
      </c>
      <c r="Z1110" s="242" t="s">
        <v>2273</v>
      </c>
      <c r="AA1110" s="242" t="s">
        <v>2273</v>
      </c>
      <c r="AB1110" s="242" t="s">
        <v>2273</v>
      </c>
      <c r="AC1110" s="242" t="s">
        <v>2273</v>
      </c>
      <c r="AD1110" s="242" t="s">
        <v>2273</v>
      </c>
      <c r="AE1110" s="242" t="s">
        <v>2273</v>
      </c>
      <c r="AF1110" s="242" t="s">
        <v>2273</v>
      </c>
      <c r="AG1110" s="242" t="s">
        <v>2273</v>
      </c>
      <c r="AH1110" s="242" t="s">
        <v>2273</v>
      </c>
      <c r="AI1110" s="242" t="s">
        <v>2273</v>
      </c>
      <c r="AJ1110" s="242" t="s">
        <v>2273</v>
      </c>
      <c r="AK1110" s="242" t="s">
        <v>2273</v>
      </c>
      <c r="AL1110" s="242" t="s">
        <v>2273</v>
      </c>
      <c r="AM1110" s="242" t="s">
        <v>2273</v>
      </c>
      <c r="AN1110" s="242" t="s">
        <v>2273</v>
      </c>
      <c r="AO1110" s="242" t="s">
        <v>2273</v>
      </c>
      <c r="AP1110" s="242" t="s">
        <v>2273</v>
      </c>
      <c r="AQ1110" s="242" t="s">
        <v>2273</v>
      </c>
      <c r="AR1110" s="242" t="s">
        <v>2273</v>
      </c>
      <c r="AS1110" s="242" t="s">
        <v>2273</v>
      </c>
      <c r="AT1110" s="242" t="s">
        <v>2273</v>
      </c>
      <c r="AU1110" s="242" t="s">
        <v>2273</v>
      </c>
    </row>
    <row r="1111" spans="2:47" ht="126" hidden="1">
      <c r="B1111" s="234" t="s">
        <v>5694</v>
      </c>
      <c r="C1111" s="235" t="s">
        <v>5695</v>
      </c>
      <c r="D1111" s="235" t="s">
        <v>2483</v>
      </c>
      <c r="E1111" s="235" t="s">
        <v>2458</v>
      </c>
      <c r="F1111" s="235" t="s">
        <v>2269</v>
      </c>
      <c r="G1111" s="235" t="s">
        <v>5696</v>
      </c>
      <c r="H1111" s="235" t="s">
        <v>2271</v>
      </c>
      <c r="I1111" s="235" t="s">
        <v>2272</v>
      </c>
      <c r="J1111" s="236">
        <v>108341</v>
      </c>
      <c r="K1111" s="236">
        <v>120246</v>
      </c>
      <c r="L1111" s="236">
        <v>124857</v>
      </c>
      <c r="M1111" s="236">
        <v>123061</v>
      </c>
      <c r="N1111" s="236">
        <v>196661</v>
      </c>
      <c r="O1111" s="236">
        <v>166451</v>
      </c>
      <c r="P1111" s="236">
        <v>180821</v>
      </c>
      <c r="Q1111" s="236">
        <v>302838</v>
      </c>
      <c r="R1111" s="236">
        <v>290746</v>
      </c>
      <c r="S1111" s="236">
        <v>190310</v>
      </c>
      <c r="T1111" s="237">
        <v>248392</v>
      </c>
      <c r="U1111" s="237">
        <v>303733</v>
      </c>
      <c r="V1111" s="237">
        <v>372460</v>
      </c>
      <c r="W1111" s="237">
        <v>401682</v>
      </c>
      <c r="X1111" s="237">
        <v>425038</v>
      </c>
      <c r="Y1111" s="238" t="s">
        <v>2273</v>
      </c>
      <c r="Z1111" s="238" t="s">
        <v>2273</v>
      </c>
      <c r="AA1111" s="238" t="s">
        <v>2273</v>
      </c>
      <c r="AB1111" s="238" t="s">
        <v>2273</v>
      </c>
      <c r="AC1111" s="238" t="s">
        <v>2273</v>
      </c>
      <c r="AD1111" s="238" t="s">
        <v>2273</v>
      </c>
      <c r="AE1111" s="238" t="s">
        <v>2273</v>
      </c>
      <c r="AF1111" s="238" t="s">
        <v>2273</v>
      </c>
      <c r="AG1111" s="238" t="s">
        <v>2273</v>
      </c>
      <c r="AH1111" s="238" t="s">
        <v>2273</v>
      </c>
      <c r="AI1111" s="238" t="s">
        <v>2273</v>
      </c>
      <c r="AJ1111" s="238" t="s">
        <v>2273</v>
      </c>
      <c r="AK1111" s="238" t="s">
        <v>2273</v>
      </c>
      <c r="AL1111" s="238" t="s">
        <v>2273</v>
      </c>
      <c r="AM1111" s="238" t="s">
        <v>2273</v>
      </c>
      <c r="AN1111" s="238" t="s">
        <v>2273</v>
      </c>
      <c r="AO1111" s="238" t="s">
        <v>2273</v>
      </c>
      <c r="AP1111" s="238" t="s">
        <v>2273</v>
      </c>
      <c r="AQ1111" s="238" t="s">
        <v>2273</v>
      </c>
      <c r="AR1111" s="238" t="s">
        <v>2273</v>
      </c>
      <c r="AS1111" s="238" t="s">
        <v>2273</v>
      </c>
      <c r="AT1111" s="238" t="s">
        <v>2273</v>
      </c>
      <c r="AU1111" s="238" t="s">
        <v>2273</v>
      </c>
    </row>
    <row r="1112" spans="2:47" ht="126" hidden="1">
      <c r="B1112" s="239" t="s">
        <v>5697</v>
      </c>
      <c r="C1112" s="240" t="s">
        <v>5698</v>
      </c>
      <c r="D1112" s="240" t="s">
        <v>2483</v>
      </c>
      <c r="E1112" s="240" t="s">
        <v>2458</v>
      </c>
      <c r="F1112" s="240" t="s">
        <v>2269</v>
      </c>
      <c r="G1112" s="240" t="s">
        <v>5699</v>
      </c>
      <c r="H1112" s="240" t="s">
        <v>2271</v>
      </c>
      <c r="I1112" s="240" t="s">
        <v>2272</v>
      </c>
      <c r="J1112" s="241">
        <v>508990</v>
      </c>
      <c r="K1112" s="241">
        <v>552126</v>
      </c>
      <c r="L1112" s="241">
        <v>570717</v>
      </c>
      <c r="M1112" s="241">
        <v>567637</v>
      </c>
      <c r="N1112" s="241">
        <v>804752</v>
      </c>
      <c r="O1112" s="241">
        <v>714061</v>
      </c>
      <c r="P1112" s="241">
        <v>762079</v>
      </c>
      <c r="Q1112" s="241">
        <v>1124069</v>
      </c>
      <c r="R1112" s="241">
        <v>1093455</v>
      </c>
      <c r="S1112" s="241">
        <v>799226</v>
      </c>
      <c r="T1112" s="237">
        <v>977530</v>
      </c>
      <c r="U1112" s="237">
        <v>1139972</v>
      </c>
      <c r="V1112" s="237">
        <v>1332773</v>
      </c>
      <c r="W1112" s="237">
        <v>1414681</v>
      </c>
      <c r="X1112" s="237">
        <v>1480217</v>
      </c>
      <c r="Y1112" s="242" t="s">
        <v>2273</v>
      </c>
      <c r="Z1112" s="242" t="s">
        <v>2273</v>
      </c>
      <c r="AA1112" s="242" t="s">
        <v>2273</v>
      </c>
      <c r="AB1112" s="242" t="s">
        <v>2273</v>
      </c>
      <c r="AC1112" s="242" t="s">
        <v>2273</v>
      </c>
      <c r="AD1112" s="242" t="s">
        <v>2273</v>
      </c>
      <c r="AE1112" s="242" t="s">
        <v>2273</v>
      </c>
      <c r="AF1112" s="242" t="s">
        <v>2273</v>
      </c>
      <c r="AG1112" s="242" t="s">
        <v>2273</v>
      </c>
      <c r="AH1112" s="242" t="s">
        <v>2273</v>
      </c>
      <c r="AI1112" s="242" t="s">
        <v>2273</v>
      </c>
      <c r="AJ1112" s="242" t="s">
        <v>2273</v>
      </c>
      <c r="AK1112" s="242" t="s">
        <v>2273</v>
      </c>
      <c r="AL1112" s="242" t="s">
        <v>2273</v>
      </c>
      <c r="AM1112" s="242" t="s">
        <v>2273</v>
      </c>
      <c r="AN1112" s="242" t="s">
        <v>2273</v>
      </c>
      <c r="AO1112" s="242" t="s">
        <v>2273</v>
      </c>
      <c r="AP1112" s="242" t="s">
        <v>2273</v>
      </c>
      <c r="AQ1112" s="242" t="s">
        <v>2273</v>
      </c>
      <c r="AR1112" s="242" t="s">
        <v>2273</v>
      </c>
      <c r="AS1112" s="242" t="s">
        <v>2273</v>
      </c>
      <c r="AT1112" s="242" t="s">
        <v>2273</v>
      </c>
      <c r="AU1112" s="242" t="s">
        <v>2273</v>
      </c>
    </row>
    <row r="1113" spans="2:47" ht="126" hidden="1">
      <c r="B1113" s="234" t="s">
        <v>5700</v>
      </c>
      <c r="C1113" s="235" t="s">
        <v>5701</v>
      </c>
      <c r="D1113" s="235" t="s">
        <v>2483</v>
      </c>
      <c r="E1113" s="235" t="s">
        <v>2458</v>
      </c>
      <c r="F1113" s="235" t="s">
        <v>2269</v>
      </c>
      <c r="G1113" s="235" t="s">
        <v>5702</v>
      </c>
      <c r="H1113" s="235" t="s">
        <v>2271</v>
      </c>
      <c r="I1113" s="235" t="s">
        <v>2272</v>
      </c>
      <c r="J1113" s="236">
        <v>262722</v>
      </c>
      <c r="K1113" s="236">
        <v>287438</v>
      </c>
      <c r="L1113" s="236">
        <v>297625</v>
      </c>
      <c r="M1113" s="236">
        <v>295004</v>
      </c>
      <c r="N1113" s="236">
        <v>438719</v>
      </c>
      <c r="O1113" s="236">
        <v>381755</v>
      </c>
      <c r="P1113" s="236">
        <v>410381</v>
      </c>
      <c r="Q1113" s="236">
        <v>639695</v>
      </c>
      <c r="R1113" s="236">
        <v>618561</v>
      </c>
      <c r="S1113" s="236">
        <v>431015</v>
      </c>
      <c r="T1113" s="237">
        <v>541925</v>
      </c>
      <c r="U1113" s="237">
        <v>645472</v>
      </c>
      <c r="V1113" s="237">
        <v>771457</v>
      </c>
      <c r="W1113" s="237">
        <v>825031</v>
      </c>
      <c r="X1113" s="237">
        <v>867878</v>
      </c>
      <c r="Y1113" s="238" t="s">
        <v>2273</v>
      </c>
      <c r="Z1113" s="238" t="s">
        <v>2273</v>
      </c>
      <c r="AA1113" s="238" t="s">
        <v>2273</v>
      </c>
      <c r="AB1113" s="238" t="s">
        <v>2273</v>
      </c>
      <c r="AC1113" s="238" t="s">
        <v>2273</v>
      </c>
      <c r="AD1113" s="238" t="s">
        <v>2273</v>
      </c>
      <c r="AE1113" s="238" t="s">
        <v>2273</v>
      </c>
      <c r="AF1113" s="238" t="s">
        <v>2273</v>
      </c>
      <c r="AG1113" s="238" t="s">
        <v>2273</v>
      </c>
      <c r="AH1113" s="238" t="s">
        <v>2273</v>
      </c>
      <c r="AI1113" s="238" t="s">
        <v>2273</v>
      </c>
      <c r="AJ1113" s="238" t="s">
        <v>2273</v>
      </c>
      <c r="AK1113" s="238" t="s">
        <v>2273</v>
      </c>
      <c r="AL1113" s="238" t="s">
        <v>2273</v>
      </c>
      <c r="AM1113" s="238" t="s">
        <v>2273</v>
      </c>
      <c r="AN1113" s="238" t="s">
        <v>2273</v>
      </c>
      <c r="AO1113" s="238" t="s">
        <v>2273</v>
      </c>
      <c r="AP1113" s="238" t="s">
        <v>2273</v>
      </c>
      <c r="AQ1113" s="238" t="s">
        <v>2273</v>
      </c>
      <c r="AR1113" s="238" t="s">
        <v>2273</v>
      </c>
      <c r="AS1113" s="238" t="s">
        <v>2273</v>
      </c>
      <c r="AT1113" s="238" t="s">
        <v>2273</v>
      </c>
      <c r="AU1113" s="238" t="s">
        <v>2273</v>
      </c>
    </row>
    <row r="1114" spans="2:47" ht="126" hidden="1">
      <c r="B1114" s="239" t="s">
        <v>5703</v>
      </c>
      <c r="C1114" s="240" t="s">
        <v>5704</v>
      </c>
      <c r="D1114" s="240" t="s">
        <v>2483</v>
      </c>
      <c r="E1114" s="240" t="s">
        <v>2458</v>
      </c>
      <c r="F1114" s="240" t="s">
        <v>2269</v>
      </c>
      <c r="G1114" s="240" t="s">
        <v>5705</v>
      </c>
      <c r="H1114" s="240" t="s">
        <v>2271</v>
      </c>
      <c r="I1114" s="240" t="s">
        <v>2272</v>
      </c>
      <c r="J1114" s="241">
        <v>926886</v>
      </c>
      <c r="K1114" s="241">
        <v>993918</v>
      </c>
      <c r="L1114" s="241">
        <v>1025008</v>
      </c>
      <c r="M1114" s="241">
        <v>1024223</v>
      </c>
      <c r="N1114" s="241">
        <v>1359600</v>
      </c>
      <c r="O1114" s="241">
        <v>1239492</v>
      </c>
      <c r="P1114" s="241">
        <v>1309674</v>
      </c>
      <c r="Q1114" s="241">
        <v>1789183</v>
      </c>
      <c r="R1114" s="241">
        <v>1754871</v>
      </c>
      <c r="S1114" s="241">
        <v>1370730</v>
      </c>
      <c r="T1114" s="237">
        <v>1613394</v>
      </c>
      <c r="U1114" s="237">
        <v>1827192</v>
      </c>
      <c r="V1114" s="237">
        <v>2072677</v>
      </c>
      <c r="W1114" s="237">
        <v>2177842</v>
      </c>
      <c r="X1114" s="237">
        <v>2262409</v>
      </c>
      <c r="Y1114" s="242" t="s">
        <v>2273</v>
      </c>
      <c r="Z1114" s="242" t="s">
        <v>2273</v>
      </c>
      <c r="AA1114" s="242" t="s">
        <v>2273</v>
      </c>
      <c r="AB1114" s="242" t="s">
        <v>2273</v>
      </c>
      <c r="AC1114" s="242" t="s">
        <v>2273</v>
      </c>
      <c r="AD1114" s="242" t="s">
        <v>2273</v>
      </c>
      <c r="AE1114" s="242" t="s">
        <v>2273</v>
      </c>
      <c r="AF1114" s="242" t="s">
        <v>2273</v>
      </c>
      <c r="AG1114" s="242" t="s">
        <v>2273</v>
      </c>
      <c r="AH1114" s="242" t="s">
        <v>2273</v>
      </c>
      <c r="AI1114" s="242" t="s">
        <v>2273</v>
      </c>
      <c r="AJ1114" s="242" t="s">
        <v>2273</v>
      </c>
      <c r="AK1114" s="242" t="s">
        <v>2273</v>
      </c>
      <c r="AL1114" s="242" t="s">
        <v>2273</v>
      </c>
      <c r="AM1114" s="242" t="s">
        <v>2273</v>
      </c>
      <c r="AN1114" s="242" t="s">
        <v>2273</v>
      </c>
      <c r="AO1114" s="242" t="s">
        <v>2273</v>
      </c>
      <c r="AP1114" s="242" t="s">
        <v>2273</v>
      </c>
      <c r="AQ1114" s="242" t="s">
        <v>2273</v>
      </c>
      <c r="AR1114" s="242" t="s">
        <v>2273</v>
      </c>
      <c r="AS1114" s="242" t="s">
        <v>2273</v>
      </c>
      <c r="AT1114" s="242" t="s">
        <v>2273</v>
      </c>
      <c r="AU1114" s="242" t="s">
        <v>2273</v>
      </c>
    </row>
    <row r="1115" spans="2:47" ht="31.5" hidden="1">
      <c r="B1115" s="234" t="s">
        <v>5706</v>
      </c>
      <c r="C1115" s="235" t="s">
        <v>5707</v>
      </c>
      <c r="D1115" s="235" t="s">
        <v>2268</v>
      </c>
      <c r="E1115" s="235" t="s">
        <v>2268</v>
      </c>
      <c r="F1115" s="235" t="s">
        <v>2425</v>
      </c>
      <c r="G1115" s="235" t="s">
        <v>5708</v>
      </c>
      <c r="H1115" s="235" t="s">
        <v>2268</v>
      </c>
      <c r="I1115" s="235" t="s">
        <v>2272</v>
      </c>
      <c r="J1115" s="238">
        <v>4.6762022151084937</v>
      </c>
      <c r="K1115" s="238">
        <v>0.74446564174157626</v>
      </c>
      <c r="L1115" s="238">
        <v>3.7923634749148949</v>
      </c>
      <c r="M1115" s="238">
        <v>2.1864457860607978</v>
      </c>
      <c r="N1115" s="238">
        <v>2.5734944344020461</v>
      </c>
      <c r="O1115" s="238">
        <v>2.5058356134737059</v>
      </c>
      <c r="P1115" s="238">
        <v>3.4929120796259872</v>
      </c>
      <c r="Q1115" s="238">
        <v>-1.3223093529215912</v>
      </c>
      <c r="R1115" s="238">
        <v>4.0182401611371876</v>
      </c>
      <c r="S1115" s="236">
        <v>3.2017309650216319</v>
      </c>
      <c r="T1115" s="237">
        <v>1.0235054492619078</v>
      </c>
      <c r="U1115" s="237">
        <v>3.0701602739472644</v>
      </c>
      <c r="V1115" s="237">
        <v>1.8131166951366851</v>
      </c>
      <c r="W1115" s="237">
        <v>3.2727801846342386</v>
      </c>
      <c r="X1115" s="237">
        <v>3.3140366007204936</v>
      </c>
      <c r="Y1115" s="238" t="s">
        <v>2273</v>
      </c>
      <c r="Z1115" s="238" t="s">
        <v>2273</v>
      </c>
      <c r="AA1115" s="238" t="s">
        <v>2273</v>
      </c>
      <c r="AB1115" s="238" t="s">
        <v>2273</v>
      </c>
      <c r="AC1115" s="238" t="s">
        <v>2273</v>
      </c>
      <c r="AD1115" s="238" t="s">
        <v>2273</v>
      </c>
      <c r="AE1115" s="238" t="s">
        <v>2273</v>
      </c>
      <c r="AF1115" s="238" t="s">
        <v>2273</v>
      </c>
      <c r="AG1115" s="238" t="s">
        <v>2273</v>
      </c>
      <c r="AH1115" s="238" t="s">
        <v>2273</v>
      </c>
      <c r="AI1115" s="238" t="s">
        <v>2273</v>
      </c>
      <c r="AJ1115" s="238" t="s">
        <v>2273</v>
      </c>
      <c r="AK1115" s="238" t="s">
        <v>2273</v>
      </c>
      <c r="AL1115" s="238" t="s">
        <v>2273</v>
      </c>
      <c r="AM1115" s="238" t="s">
        <v>2273</v>
      </c>
      <c r="AN1115" s="238" t="s">
        <v>2273</v>
      </c>
      <c r="AO1115" s="238" t="s">
        <v>2273</v>
      </c>
      <c r="AP1115" s="238" t="s">
        <v>2273</v>
      </c>
      <c r="AQ1115" s="238" t="s">
        <v>2273</v>
      </c>
      <c r="AR1115" s="238" t="s">
        <v>2273</v>
      </c>
      <c r="AS1115" s="238" t="s">
        <v>2273</v>
      </c>
      <c r="AT1115" s="238" t="s">
        <v>2273</v>
      </c>
      <c r="AU1115" s="238" t="s">
        <v>2273</v>
      </c>
    </row>
    <row r="1116" spans="2:47" ht="52.5" hidden="1">
      <c r="B1116" s="239" t="s">
        <v>5709</v>
      </c>
      <c r="C1116" s="240" t="s">
        <v>5710</v>
      </c>
      <c r="D1116" s="240" t="s">
        <v>2268</v>
      </c>
      <c r="E1116" s="240" t="s">
        <v>2268</v>
      </c>
      <c r="F1116" s="240" t="s">
        <v>2425</v>
      </c>
      <c r="G1116" s="240" t="s">
        <v>5711</v>
      </c>
      <c r="H1116" s="240" t="s">
        <v>2268</v>
      </c>
      <c r="I1116" s="240" t="s">
        <v>2272</v>
      </c>
      <c r="J1116" s="242">
        <v>8.2199745875490411</v>
      </c>
      <c r="K1116" s="242">
        <v>8.0323842537354615</v>
      </c>
      <c r="L1116" s="242">
        <v>8.1157582333393243</v>
      </c>
      <c r="M1116" s="242">
        <v>8.0659168013203004</v>
      </c>
      <c r="N1116" s="242">
        <v>8.0174102819144242</v>
      </c>
      <c r="O1116" s="242">
        <v>7.9744711095290173</v>
      </c>
      <c r="P1116" s="242">
        <v>8.0610013469428541</v>
      </c>
      <c r="Q1116" s="242">
        <v>8.0265906662423347</v>
      </c>
      <c r="R1116" s="242">
        <v>8.0088274720389485</v>
      </c>
      <c r="S1116" s="241">
        <v>8.0532109746741138</v>
      </c>
      <c r="T1116" s="237">
        <v>8.0143260612856331</v>
      </c>
      <c r="U1116" s="237">
        <v>8.0637685179798719</v>
      </c>
      <c r="V1116" s="237">
        <v>7.9840472896327519</v>
      </c>
      <c r="W1116" s="237">
        <v>8.0239079038063128</v>
      </c>
      <c r="X1116" s="237">
        <v>8.0539775967195322</v>
      </c>
      <c r="Y1116" s="242" t="s">
        <v>2273</v>
      </c>
      <c r="Z1116" s="242" t="s">
        <v>2273</v>
      </c>
      <c r="AA1116" s="242" t="s">
        <v>2273</v>
      </c>
      <c r="AB1116" s="242" t="s">
        <v>2273</v>
      </c>
      <c r="AC1116" s="242" t="s">
        <v>2273</v>
      </c>
      <c r="AD1116" s="242" t="s">
        <v>2273</v>
      </c>
      <c r="AE1116" s="242" t="s">
        <v>2273</v>
      </c>
      <c r="AF1116" s="242" t="s">
        <v>2273</v>
      </c>
      <c r="AG1116" s="242" t="s">
        <v>2273</v>
      </c>
      <c r="AH1116" s="242" t="s">
        <v>2273</v>
      </c>
      <c r="AI1116" s="242" t="s">
        <v>2273</v>
      </c>
      <c r="AJ1116" s="242" t="s">
        <v>2273</v>
      </c>
      <c r="AK1116" s="242" t="s">
        <v>2273</v>
      </c>
      <c r="AL1116" s="242" t="s">
        <v>2273</v>
      </c>
      <c r="AM1116" s="242" t="s">
        <v>2273</v>
      </c>
      <c r="AN1116" s="242" t="s">
        <v>2273</v>
      </c>
      <c r="AO1116" s="242" t="s">
        <v>2273</v>
      </c>
      <c r="AP1116" s="242" t="s">
        <v>2273</v>
      </c>
      <c r="AQ1116" s="242" t="s">
        <v>2273</v>
      </c>
      <c r="AR1116" s="242" t="s">
        <v>2273</v>
      </c>
      <c r="AS1116" s="242" t="s">
        <v>2273</v>
      </c>
      <c r="AT1116" s="242" t="s">
        <v>2273</v>
      </c>
      <c r="AU1116" s="242" t="s">
        <v>2273</v>
      </c>
    </row>
    <row r="1117" spans="2:47" ht="21" hidden="1">
      <c r="B1117" s="234" t="s">
        <v>5712</v>
      </c>
      <c r="C1117" s="235" t="s">
        <v>5713</v>
      </c>
      <c r="D1117" s="235" t="s">
        <v>2432</v>
      </c>
      <c r="E1117" s="235" t="s">
        <v>2433</v>
      </c>
      <c r="F1117" s="235" t="s">
        <v>2434</v>
      </c>
      <c r="G1117" s="235" t="s">
        <v>5714</v>
      </c>
      <c r="H1117" s="235" t="s">
        <v>2268</v>
      </c>
      <c r="I1117" s="235" t="s">
        <v>2272</v>
      </c>
      <c r="J1117" s="238">
        <v>118044.4</v>
      </c>
      <c r="K1117" s="238">
        <v>118923.2</v>
      </c>
      <c r="L1117" s="238">
        <v>123433.2</v>
      </c>
      <c r="M1117" s="238">
        <v>126132</v>
      </c>
      <c r="N1117" s="238">
        <v>129378</v>
      </c>
      <c r="O1117" s="238">
        <v>132620</v>
      </c>
      <c r="P1117" s="238">
        <v>137252.29999999999</v>
      </c>
      <c r="Q1117" s="238">
        <v>135437.4</v>
      </c>
      <c r="R1117" s="238">
        <v>140879.6</v>
      </c>
      <c r="S1117" s="236">
        <v>145390.18577659861</v>
      </c>
      <c r="T1117" s="237">
        <v>146878.26225071409</v>
      </c>
      <c r="U1117" s="237">
        <v>151387.66030939959</v>
      </c>
      <c r="V1117" s="237">
        <v>154132.49525284613</v>
      </c>
      <c r="W1117" s="237">
        <v>159176.91301556359</v>
      </c>
      <c r="X1117" s="237">
        <v>164452.09417279641</v>
      </c>
      <c r="Y1117" s="238" t="s">
        <v>2273</v>
      </c>
      <c r="Z1117" s="238" t="s">
        <v>2273</v>
      </c>
      <c r="AA1117" s="238" t="s">
        <v>2273</v>
      </c>
      <c r="AB1117" s="238" t="s">
        <v>2273</v>
      </c>
      <c r="AC1117" s="238" t="s">
        <v>2273</v>
      </c>
      <c r="AD1117" s="238" t="s">
        <v>2273</v>
      </c>
      <c r="AE1117" s="238" t="s">
        <v>2273</v>
      </c>
      <c r="AF1117" s="238" t="s">
        <v>2273</v>
      </c>
      <c r="AG1117" s="238" t="s">
        <v>2273</v>
      </c>
      <c r="AH1117" s="238" t="s">
        <v>2273</v>
      </c>
      <c r="AI1117" s="238" t="s">
        <v>2273</v>
      </c>
      <c r="AJ1117" s="238" t="s">
        <v>2273</v>
      </c>
      <c r="AK1117" s="238" t="s">
        <v>2273</v>
      </c>
      <c r="AL1117" s="238" t="s">
        <v>2273</v>
      </c>
      <c r="AM1117" s="238" t="s">
        <v>2273</v>
      </c>
      <c r="AN1117" s="238" t="s">
        <v>2273</v>
      </c>
      <c r="AO1117" s="238" t="s">
        <v>2273</v>
      </c>
      <c r="AP1117" s="238" t="s">
        <v>2273</v>
      </c>
      <c r="AQ1117" s="238" t="s">
        <v>2273</v>
      </c>
      <c r="AR1117" s="238" t="s">
        <v>2273</v>
      </c>
      <c r="AS1117" s="238" t="s">
        <v>2273</v>
      </c>
      <c r="AT1117" s="238" t="s">
        <v>2273</v>
      </c>
      <c r="AU1117" s="238" t="s">
        <v>2273</v>
      </c>
    </row>
    <row r="1118" spans="2:47" ht="52.5" hidden="1">
      <c r="B1118" s="239" t="s">
        <v>5715</v>
      </c>
      <c r="C1118" s="240" t="s">
        <v>5716</v>
      </c>
      <c r="D1118" s="240" t="s">
        <v>2483</v>
      </c>
      <c r="E1118" s="240" t="s">
        <v>2433</v>
      </c>
      <c r="F1118" s="240" t="s">
        <v>5717</v>
      </c>
      <c r="G1118" s="240" t="s">
        <v>5718</v>
      </c>
      <c r="H1118" s="240" t="s">
        <v>2268</v>
      </c>
      <c r="I1118" s="240" t="s">
        <v>2272</v>
      </c>
      <c r="J1118" s="241">
        <v>0.157</v>
      </c>
      <c r="K1118" s="241">
        <v>0.161</v>
      </c>
      <c r="L1118" s="241">
        <v>0.16300000000000001</v>
      </c>
      <c r="M1118" s="241">
        <v>0.17500000000000002</v>
      </c>
      <c r="N1118" s="241">
        <v>0.18</v>
      </c>
      <c r="O1118" s="241">
        <v>0.182</v>
      </c>
      <c r="P1118" s="241">
        <v>0.189</v>
      </c>
      <c r="Q1118" s="241">
        <v>0.17</v>
      </c>
      <c r="R1118" s="241">
        <v>0.185</v>
      </c>
      <c r="S1118" s="241">
        <v>0.192</v>
      </c>
      <c r="T1118" s="237">
        <v>0.19900000000000001</v>
      </c>
      <c r="U1118" s="237">
        <v>0.20700000000000002</v>
      </c>
      <c r="V1118" s="237">
        <v>0.21299999999999999</v>
      </c>
      <c r="W1118" s="237">
        <v>0.22</v>
      </c>
      <c r="X1118" s="237">
        <v>0.22</v>
      </c>
      <c r="Y1118" s="242" t="s">
        <v>2273</v>
      </c>
      <c r="Z1118" s="242" t="s">
        <v>2273</v>
      </c>
      <c r="AA1118" s="242" t="s">
        <v>2273</v>
      </c>
      <c r="AB1118" s="242" t="s">
        <v>2273</v>
      </c>
      <c r="AC1118" s="242" t="s">
        <v>2273</v>
      </c>
      <c r="AD1118" s="242" t="s">
        <v>2273</v>
      </c>
      <c r="AE1118" s="242" t="s">
        <v>2273</v>
      </c>
      <c r="AF1118" s="242" t="s">
        <v>2273</v>
      </c>
      <c r="AG1118" s="242" t="s">
        <v>2273</v>
      </c>
      <c r="AH1118" s="242" t="s">
        <v>2273</v>
      </c>
      <c r="AI1118" s="242" t="s">
        <v>2273</v>
      </c>
      <c r="AJ1118" s="242" t="s">
        <v>2273</v>
      </c>
      <c r="AK1118" s="242" t="s">
        <v>2273</v>
      </c>
      <c r="AL1118" s="242" t="s">
        <v>2273</v>
      </c>
      <c r="AM1118" s="242" t="s">
        <v>2273</v>
      </c>
      <c r="AN1118" s="242" t="s">
        <v>2273</v>
      </c>
      <c r="AO1118" s="242" t="s">
        <v>2273</v>
      </c>
      <c r="AP1118" s="242" t="s">
        <v>2273</v>
      </c>
      <c r="AQ1118" s="242" t="s">
        <v>2273</v>
      </c>
      <c r="AR1118" s="242" t="s">
        <v>2273</v>
      </c>
      <c r="AS1118" s="242" t="s">
        <v>2273</v>
      </c>
      <c r="AT1118" s="242" t="s">
        <v>2273</v>
      </c>
      <c r="AU1118" s="242" t="s">
        <v>2273</v>
      </c>
    </row>
    <row r="1119" spans="2:47" ht="21" hidden="1">
      <c r="B1119" s="234" t="s">
        <v>5719</v>
      </c>
      <c r="C1119" s="235" t="s">
        <v>5720</v>
      </c>
      <c r="D1119" s="235" t="s">
        <v>2268</v>
      </c>
      <c r="E1119" s="235" t="s">
        <v>2458</v>
      </c>
      <c r="F1119" s="235" t="s">
        <v>2268</v>
      </c>
      <c r="G1119" s="235" t="s">
        <v>5721</v>
      </c>
      <c r="H1119" s="235" t="s">
        <v>2268</v>
      </c>
      <c r="I1119" s="235" t="s">
        <v>2272</v>
      </c>
      <c r="J1119" s="236">
        <v>36.56</v>
      </c>
      <c r="K1119" s="236">
        <v>36.89</v>
      </c>
      <c r="L1119" s="236">
        <v>37.229999999999997</v>
      </c>
      <c r="M1119" s="236">
        <v>37.479999999999997</v>
      </c>
      <c r="N1119" s="236">
        <v>37.479999999999997</v>
      </c>
      <c r="O1119" s="236">
        <v>37.53</v>
      </c>
      <c r="P1119" s="236">
        <v>37.47</v>
      </c>
      <c r="Q1119" s="236">
        <v>37.22</v>
      </c>
      <c r="R1119" s="236">
        <v>36.93</v>
      </c>
      <c r="S1119" s="236">
        <v>36.64</v>
      </c>
      <c r="T1119" s="237">
        <v>36.299999999999997</v>
      </c>
      <c r="U1119" s="237">
        <v>35.880000000000003</v>
      </c>
      <c r="V1119" s="237">
        <v>35.47</v>
      </c>
      <c r="W1119" s="237">
        <v>35.04</v>
      </c>
      <c r="X1119" s="237">
        <v>34.64</v>
      </c>
      <c r="Y1119" s="237">
        <v>34.229999999999997</v>
      </c>
      <c r="Z1119" s="237">
        <v>33.85</v>
      </c>
      <c r="AA1119" s="237">
        <v>33.49</v>
      </c>
      <c r="AB1119" s="238" t="s">
        <v>2273</v>
      </c>
      <c r="AC1119" s="238" t="s">
        <v>2273</v>
      </c>
      <c r="AD1119" s="238" t="s">
        <v>2273</v>
      </c>
      <c r="AE1119" s="238" t="s">
        <v>2273</v>
      </c>
      <c r="AF1119" s="238" t="s">
        <v>2273</v>
      </c>
      <c r="AG1119" s="238" t="s">
        <v>2273</v>
      </c>
      <c r="AH1119" s="238" t="s">
        <v>2273</v>
      </c>
      <c r="AI1119" s="238" t="s">
        <v>2273</v>
      </c>
      <c r="AJ1119" s="238" t="s">
        <v>2273</v>
      </c>
      <c r="AK1119" s="238" t="s">
        <v>2273</v>
      </c>
      <c r="AL1119" s="238" t="s">
        <v>2273</v>
      </c>
      <c r="AM1119" s="238" t="s">
        <v>2273</v>
      </c>
      <c r="AN1119" s="238" t="s">
        <v>2273</v>
      </c>
      <c r="AO1119" s="238" t="s">
        <v>2273</v>
      </c>
      <c r="AP1119" s="238" t="s">
        <v>2273</v>
      </c>
      <c r="AQ1119" s="238" t="s">
        <v>2273</v>
      </c>
      <c r="AR1119" s="238" t="s">
        <v>2273</v>
      </c>
      <c r="AS1119" s="238" t="s">
        <v>2273</v>
      </c>
      <c r="AT1119" s="238" t="s">
        <v>2273</v>
      </c>
      <c r="AU1119" s="238" t="s">
        <v>2273</v>
      </c>
    </row>
    <row r="1120" spans="2:47" ht="21" hidden="1">
      <c r="B1120" s="239" t="s">
        <v>5722</v>
      </c>
      <c r="C1120" s="240" t="s">
        <v>5723</v>
      </c>
      <c r="D1120" s="240" t="s">
        <v>2268</v>
      </c>
      <c r="E1120" s="240" t="s">
        <v>2268</v>
      </c>
      <c r="F1120" s="240" t="s">
        <v>2268</v>
      </c>
      <c r="G1120" s="240" t="s">
        <v>5724</v>
      </c>
      <c r="H1120" s="240" t="s">
        <v>2268</v>
      </c>
      <c r="I1120" s="240" t="s">
        <v>2272</v>
      </c>
      <c r="J1120" s="241">
        <v>73</v>
      </c>
      <c r="K1120" s="241">
        <v>73</v>
      </c>
      <c r="L1120" s="241">
        <v>73</v>
      </c>
      <c r="M1120" s="241">
        <v>73</v>
      </c>
      <c r="N1120" s="241">
        <v>72.8</v>
      </c>
      <c r="O1120" s="241">
        <v>72.599999999999994</v>
      </c>
      <c r="P1120" s="241">
        <v>72.3</v>
      </c>
      <c r="Q1120" s="241">
        <v>71.8</v>
      </c>
      <c r="R1120" s="241">
        <v>71.2</v>
      </c>
      <c r="S1120" s="241">
        <v>70.7</v>
      </c>
      <c r="T1120" s="237">
        <v>70.099999999999994</v>
      </c>
      <c r="U1120" s="237">
        <v>69.400000000000006</v>
      </c>
      <c r="V1120" s="237">
        <v>68.599999999999994</v>
      </c>
      <c r="W1120" s="237">
        <v>67.900000000000006</v>
      </c>
      <c r="X1120" s="237">
        <v>67.2</v>
      </c>
      <c r="Y1120" s="237">
        <v>66.5</v>
      </c>
      <c r="Z1120" s="237">
        <v>65.900000000000006</v>
      </c>
      <c r="AA1120" s="237">
        <v>65.3</v>
      </c>
      <c r="AB1120" s="242" t="s">
        <v>2273</v>
      </c>
      <c r="AC1120" s="242" t="s">
        <v>2273</v>
      </c>
      <c r="AD1120" s="242" t="s">
        <v>2273</v>
      </c>
      <c r="AE1120" s="242" t="s">
        <v>2273</v>
      </c>
      <c r="AF1120" s="242" t="s">
        <v>2273</v>
      </c>
      <c r="AG1120" s="242" t="s">
        <v>2273</v>
      </c>
      <c r="AH1120" s="242" t="s">
        <v>2273</v>
      </c>
      <c r="AI1120" s="242" t="s">
        <v>2273</v>
      </c>
      <c r="AJ1120" s="242" t="s">
        <v>2273</v>
      </c>
      <c r="AK1120" s="242" t="s">
        <v>2273</v>
      </c>
      <c r="AL1120" s="242" t="s">
        <v>2273</v>
      </c>
      <c r="AM1120" s="242" t="s">
        <v>2273</v>
      </c>
      <c r="AN1120" s="242" t="s">
        <v>2273</v>
      </c>
      <c r="AO1120" s="242" t="s">
        <v>2273</v>
      </c>
      <c r="AP1120" s="242" t="s">
        <v>2273</v>
      </c>
      <c r="AQ1120" s="242" t="s">
        <v>2273</v>
      </c>
      <c r="AR1120" s="242" t="s">
        <v>2273</v>
      </c>
      <c r="AS1120" s="242" t="s">
        <v>2273</v>
      </c>
      <c r="AT1120" s="242" t="s">
        <v>2273</v>
      </c>
      <c r="AU1120" s="242" t="s">
        <v>2273</v>
      </c>
    </row>
    <row r="1121" spans="2:47" ht="21" hidden="1">
      <c r="B1121" s="234" t="s">
        <v>5725</v>
      </c>
      <c r="C1121" s="235" t="s">
        <v>5726</v>
      </c>
      <c r="D1121" s="235" t="s">
        <v>2268</v>
      </c>
      <c r="E1121" s="235" t="s">
        <v>2268</v>
      </c>
      <c r="F1121" s="235" t="s">
        <v>2268</v>
      </c>
      <c r="G1121" s="235" t="s">
        <v>5727</v>
      </c>
      <c r="H1121" s="235" t="s">
        <v>2268</v>
      </c>
      <c r="I1121" s="235" t="s">
        <v>2272</v>
      </c>
      <c r="J1121" s="236">
        <v>0.9</v>
      </c>
      <c r="K1121" s="236">
        <v>0.9</v>
      </c>
      <c r="L1121" s="236">
        <v>0.9</v>
      </c>
      <c r="M1121" s="236">
        <v>0.7</v>
      </c>
      <c r="N1121" s="236">
        <v>0</v>
      </c>
      <c r="O1121" s="236">
        <v>0.1</v>
      </c>
      <c r="P1121" s="236">
        <v>-0.2</v>
      </c>
      <c r="Q1121" s="236">
        <v>-0.7</v>
      </c>
      <c r="R1121" s="236">
        <v>-0.8</v>
      </c>
      <c r="S1121" s="236">
        <v>-0.8</v>
      </c>
      <c r="T1121" s="237">
        <v>-0.9</v>
      </c>
      <c r="U1121" s="237">
        <v>-1.1000000000000001</v>
      </c>
      <c r="V1121" s="237">
        <v>-1.2</v>
      </c>
      <c r="W1121" s="237">
        <v>-1.2</v>
      </c>
      <c r="X1121" s="237">
        <v>-1.1000000000000001</v>
      </c>
      <c r="Y1121" s="237">
        <v>-1.2</v>
      </c>
      <c r="Z1121" s="237">
        <v>-1.1000000000000001</v>
      </c>
      <c r="AA1121" s="237">
        <v>-1.1000000000000001</v>
      </c>
      <c r="AB1121" s="238" t="s">
        <v>2273</v>
      </c>
      <c r="AC1121" s="238" t="s">
        <v>2273</v>
      </c>
      <c r="AD1121" s="238" t="s">
        <v>2273</v>
      </c>
      <c r="AE1121" s="238" t="s">
        <v>2273</v>
      </c>
      <c r="AF1121" s="238" t="s">
        <v>2273</v>
      </c>
      <c r="AG1121" s="238" t="s">
        <v>2273</v>
      </c>
      <c r="AH1121" s="238" t="s">
        <v>2273</v>
      </c>
      <c r="AI1121" s="238" t="s">
        <v>2273</v>
      </c>
      <c r="AJ1121" s="238" t="s">
        <v>2273</v>
      </c>
      <c r="AK1121" s="238" t="s">
        <v>2273</v>
      </c>
      <c r="AL1121" s="238" t="s">
        <v>2273</v>
      </c>
      <c r="AM1121" s="238" t="s">
        <v>2273</v>
      </c>
      <c r="AN1121" s="238" t="s">
        <v>2273</v>
      </c>
      <c r="AO1121" s="238" t="s">
        <v>2273</v>
      </c>
      <c r="AP1121" s="238" t="s">
        <v>2273</v>
      </c>
      <c r="AQ1121" s="238" t="s">
        <v>2273</v>
      </c>
      <c r="AR1121" s="238" t="s">
        <v>2273</v>
      </c>
      <c r="AS1121" s="238" t="s">
        <v>2273</v>
      </c>
      <c r="AT1121" s="238" t="s">
        <v>2273</v>
      </c>
      <c r="AU1121" s="238" t="s">
        <v>2273</v>
      </c>
    </row>
    <row r="1122" spans="2:47" ht="31.5" hidden="1">
      <c r="B1122" s="239" t="s">
        <v>5728</v>
      </c>
      <c r="C1122" s="240" t="s">
        <v>5729</v>
      </c>
      <c r="D1122" s="240" t="s">
        <v>2268</v>
      </c>
      <c r="E1122" s="240" t="s">
        <v>2268</v>
      </c>
      <c r="F1122" s="240" t="s">
        <v>2341</v>
      </c>
      <c r="G1122" s="240" t="s">
        <v>5730</v>
      </c>
      <c r="H1122" s="240" t="s">
        <v>2268</v>
      </c>
      <c r="I1122" s="240" t="s">
        <v>2272</v>
      </c>
      <c r="J1122" s="242">
        <v>20.164000000000001</v>
      </c>
      <c r="K1122" s="242">
        <v>19.556999999999999</v>
      </c>
      <c r="L1122" s="242">
        <v>18.943999999999999</v>
      </c>
      <c r="M1122" s="242">
        <v>18.382000000000001</v>
      </c>
      <c r="N1122" s="242">
        <v>18.001000000000001</v>
      </c>
      <c r="O1122" s="242">
        <v>17.588000000000001</v>
      </c>
      <c r="P1122" s="242">
        <v>17.213000000000001</v>
      </c>
      <c r="Q1122" s="242">
        <v>17.012</v>
      </c>
      <c r="R1122" s="241">
        <v>16.899999999999999</v>
      </c>
      <c r="S1122" s="241">
        <v>16.7</v>
      </c>
      <c r="T1122" s="237">
        <v>16.399999999999999</v>
      </c>
      <c r="U1122" s="237">
        <v>16.3</v>
      </c>
      <c r="V1122" s="237">
        <v>16.2</v>
      </c>
      <c r="W1122" s="237">
        <v>16.100000000000001</v>
      </c>
      <c r="X1122" s="237">
        <v>15.9</v>
      </c>
      <c r="Y1122" s="237">
        <v>15.8</v>
      </c>
      <c r="Z1122" s="237">
        <v>15.7</v>
      </c>
      <c r="AA1122" s="237">
        <v>15.6</v>
      </c>
      <c r="AB1122" s="242" t="s">
        <v>2273</v>
      </c>
      <c r="AC1122" s="242" t="s">
        <v>2273</v>
      </c>
      <c r="AD1122" s="242" t="s">
        <v>2273</v>
      </c>
      <c r="AE1122" s="242" t="s">
        <v>2273</v>
      </c>
      <c r="AF1122" s="242" t="s">
        <v>2273</v>
      </c>
      <c r="AG1122" s="242" t="s">
        <v>2273</v>
      </c>
      <c r="AH1122" s="242" t="s">
        <v>2273</v>
      </c>
      <c r="AI1122" s="242" t="s">
        <v>2273</v>
      </c>
      <c r="AJ1122" s="242" t="s">
        <v>2273</v>
      </c>
      <c r="AK1122" s="242" t="s">
        <v>2273</v>
      </c>
      <c r="AL1122" s="242" t="s">
        <v>2273</v>
      </c>
      <c r="AM1122" s="242" t="s">
        <v>2273</v>
      </c>
      <c r="AN1122" s="242" t="s">
        <v>2273</v>
      </c>
      <c r="AO1122" s="242" t="s">
        <v>2273</v>
      </c>
      <c r="AP1122" s="242" t="s">
        <v>2273</v>
      </c>
      <c r="AQ1122" s="242" t="s">
        <v>2273</v>
      </c>
      <c r="AR1122" s="242" t="s">
        <v>2273</v>
      </c>
      <c r="AS1122" s="242" t="s">
        <v>2273</v>
      </c>
      <c r="AT1122" s="242" t="s">
        <v>2273</v>
      </c>
      <c r="AU1122" s="242" t="s">
        <v>2273</v>
      </c>
    </row>
  </sheetData>
  <autoFilter ref="A8:AU1122" xr:uid="{224BDFD6-85BF-48C7-8F02-0F6E2938BF98}">
    <filterColumn colId="0">
      <customFilters>
        <customFilter operator="notEqual" val=" "/>
      </customFilters>
    </filterColumn>
  </autoFilter>
  <phoneticPr fontId="3" type="noConversion"/>
  <pageMargins left="0.7" right="0.7" top="0.75" bottom="0.75" header="0.3" footer="0.3"/>
  <pageSetup paperSize="9" orientation="portrait" useFirstPageNumber="1" horizontalDpi="4294967295" verticalDpi="4294967295"/>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9CF45E-A9B2-4013-8420-BBA1DBE10D6C}">
  <dimension ref="A1"/>
  <sheetViews>
    <sheetView workbookViewId="0"/>
  </sheetViews>
  <sheetFormatPr defaultRowHeight="16.5"/>
  <sheetData/>
  <phoneticPr fontId="3"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CD924D-EF3F-4FE5-8233-1AF0F571A347}">
  <sheetPr>
    <tabColor rgb="FF0070C0"/>
  </sheetPr>
  <dimension ref="A1"/>
  <sheetViews>
    <sheetView workbookViewId="0"/>
  </sheetViews>
  <sheetFormatPr defaultRowHeight="16.5"/>
  <sheetData/>
  <phoneticPr fontId="3" type="noConversion"/>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A44CA0-EF4C-49D8-8E7B-42D43B8656E2}">
  <dimension ref="B2:Y63"/>
  <sheetViews>
    <sheetView zoomScale="85" zoomScaleNormal="85" workbookViewId="0">
      <selection activeCell="J9" sqref="J9"/>
    </sheetView>
  </sheetViews>
  <sheetFormatPr defaultColWidth="8.75" defaultRowHeight="13.5"/>
  <cols>
    <col min="1" max="1" width="8.75" style="398"/>
    <col min="2" max="2" width="8.75" style="399"/>
    <col min="3" max="3" width="9.875" style="398" bestFit="1" customWidth="1"/>
    <col min="4" max="5" width="8.75" style="398"/>
    <col min="6" max="16" width="9.25" style="398" bestFit="1" customWidth="1"/>
    <col min="17" max="16384" width="8.75" style="398"/>
  </cols>
  <sheetData>
    <row r="2" spans="2:16">
      <c r="B2" s="399" t="s">
        <v>5731</v>
      </c>
    </row>
    <row r="4" spans="2:16" s="400" customFormat="1">
      <c r="B4" s="401"/>
      <c r="C4" s="402"/>
      <c r="D4" s="402"/>
      <c r="E4" s="403"/>
      <c r="F4" s="403">
        <v>2019</v>
      </c>
      <c r="G4" s="403">
        <v>2020</v>
      </c>
      <c r="H4" s="403">
        <v>2021</v>
      </c>
      <c r="I4" s="403">
        <v>2022</v>
      </c>
      <c r="J4" s="403">
        <v>2022</v>
      </c>
      <c r="K4" s="403">
        <v>2022</v>
      </c>
      <c r="L4" s="403">
        <v>2023</v>
      </c>
      <c r="M4" s="403">
        <v>2024</v>
      </c>
      <c r="N4" s="403">
        <v>2025</v>
      </c>
      <c r="O4" s="403">
        <v>2026</v>
      </c>
      <c r="P4" s="403">
        <v>2027</v>
      </c>
    </row>
    <row r="5" spans="2:16" s="400" customFormat="1">
      <c r="B5" s="401"/>
      <c r="C5" s="404" t="s">
        <v>151</v>
      </c>
      <c r="D5" s="404"/>
      <c r="E5" s="405"/>
      <c r="F5" s="405" t="s">
        <v>152</v>
      </c>
      <c r="G5" s="405" t="s">
        <v>152</v>
      </c>
      <c r="H5" s="405" t="s">
        <v>152</v>
      </c>
      <c r="I5" s="405" t="s">
        <v>153</v>
      </c>
      <c r="J5" s="405" t="s">
        <v>154</v>
      </c>
      <c r="K5" s="405" t="s">
        <v>152</v>
      </c>
      <c r="L5" s="405" t="s">
        <v>152</v>
      </c>
      <c r="M5" s="405" t="s">
        <v>152</v>
      </c>
      <c r="N5" s="405" t="s">
        <v>152</v>
      </c>
      <c r="O5" s="405" t="s">
        <v>152</v>
      </c>
      <c r="P5" s="405" t="s">
        <v>152</v>
      </c>
    </row>
    <row r="6" spans="2:16" s="400" customFormat="1">
      <c r="B6" s="401"/>
    </row>
    <row r="7" spans="2:16" s="400" customFormat="1">
      <c r="B7" s="401"/>
      <c r="C7" s="406" t="s">
        <v>534</v>
      </c>
      <c r="F7" s="400">
        <v>654210.80100899993</v>
      </c>
      <c r="G7" s="400">
        <v>661315.56915300002</v>
      </c>
      <c r="H7" s="400">
        <v>681446.47678500018</v>
      </c>
      <c r="I7" s="400">
        <v>534137.00264100009</v>
      </c>
      <c r="J7" s="400">
        <v>186782.66079924491</v>
      </c>
      <c r="K7" s="400">
        <v>720919.66344024497</v>
      </c>
      <c r="L7" s="400">
        <v>751181.67722302023</v>
      </c>
      <c r="M7" s="400">
        <v>784085.56049893249</v>
      </c>
      <c r="N7" s="400">
        <v>816614.33873735147</v>
      </c>
      <c r="O7" s="400">
        <v>849160.39266272227</v>
      </c>
      <c r="P7" s="400">
        <v>881621.10127040558</v>
      </c>
    </row>
    <row r="8" spans="2:16" s="400" customFormat="1">
      <c r="B8" s="401"/>
      <c r="C8" s="407" t="s">
        <v>597</v>
      </c>
      <c r="F8" s="400">
        <v>620021.30610099994</v>
      </c>
      <c r="G8" s="400">
        <v>636731.74973000004</v>
      </c>
      <c r="H8" s="400">
        <v>659503.50156600017</v>
      </c>
      <c r="I8" s="400">
        <v>518548.12335400004</v>
      </c>
      <c r="J8" s="400">
        <v>180213.33425710816</v>
      </c>
      <c r="K8" s="400">
        <v>698761.4576111082</v>
      </c>
      <c r="L8" s="400">
        <v>728597.65801070596</v>
      </c>
      <c r="M8" s="400">
        <v>761066.43222924869</v>
      </c>
      <c r="N8" s="400">
        <v>793150.6269731411</v>
      </c>
      <c r="O8" s="400">
        <v>825242.62296682806</v>
      </c>
      <c r="P8" s="400">
        <v>857354.74379231315</v>
      </c>
    </row>
    <row r="9" spans="2:16" s="400" customFormat="1">
      <c r="B9" s="401"/>
      <c r="C9" s="407" t="s">
        <v>599</v>
      </c>
      <c r="F9" s="400">
        <v>34189.494907999993</v>
      </c>
      <c r="G9" s="400">
        <v>24583.819422999994</v>
      </c>
      <c r="H9" s="400">
        <v>21942.975219</v>
      </c>
      <c r="I9" s="400">
        <v>15588.879287</v>
      </c>
      <c r="J9" s="400">
        <v>6569.3265421367505</v>
      </c>
      <c r="K9" s="400">
        <v>22158.20582913675</v>
      </c>
      <c r="L9" s="400">
        <v>22584.019212314273</v>
      </c>
      <c r="M9" s="400">
        <v>23019.128269683752</v>
      </c>
      <c r="N9" s="400">
        <v>23463.711764210413</v>
      </c>
      <c r="O9" s="400">
        <v>23917.769695894254</v>
      </c>
      <c r="P9" s="400">
        <v>24266.357478092479</v>
      </c>
    </row>
    <row r="12" spans="2:16">
      <c r="B12" s="399" t="s">
        <v>5732</v>
      </c>
    </row>
    <row r="13" spans="2:16">
      <c r="B13" s="399" t="s">
        <v>5733</v>
      </c>
    </row>
    <row r="15" spans="2:16" s="400" customFormat="1">
      <c r="C15" s="402"/>
      <c r="D15" s="402"/>
      <c r="E15" s="403"/>
      <c r="F15" s="403">
        <v>2019</v>
      </c>
      <c r="G15" s="403">
        <v>2020</v>
      </c>
      <c r="H15" s="403">
        <v>2021</v>
      </c>
      <c r="I15" s="403">
        <v>2022</v>
      </c>
      <c r="J15" s="403">
        <v>2022</v>
      </c>
      <c r="K15" s="403">
        <v>2022</v>
      </c>
      <c r="L15" s="403">
        <v>2023</v>
      </c>
      <c r="M15" s="403">
        <v>2024</v>
      </c>
      <c r="N15" s="403">
        <v>2025</v>
      </c>
      <c r="O15" s="403">
        <v>2026</v>
      </c>
      <c r="P15" s="403">
        <v>2027</v>
      </c>
    </row>
    <row r="16" spans="2:16" s="400" customFormat="1">
      <c r="C16" s="404" t="s">
        <v>151</v>
      </c>
      <c r="D16" s="404"/>
      <c r="E16" s="405"/>
      <c r="F16" s="405" t="s">
        <v>152</v>
      </c>
      <c r="G16" s="405" t="s">
        <v>152</v>
      </c>
      <c r="H16" s="405" t="s">
        <v>152</v>
      </c>
      <c r="I16" s="405" t="s">
        <v>205</v>
      </c>
      <c r="J16" s="405" t="s">
        <v>206</v>
      </c>
      <c r="K16" s="405" t="s">
        <v>152</v>
      </c>
      <c r="L16" s="405" t="s">
        <v>152</v>
      </c>
      <c r="M16" s="405" t="s">
        <v>152</v>
      </c>
      <c r="N16" s="405" t="s">
        <v>152</v>
      </c>
      <c r="O16" s="405" t="s">
        <v>152</v>
      </c>
      <c r="P16" s="405" t="s">
        <v>152</v>
      </c>
    </row>
    <row r="17" spans="3:16" s="400" customFormat="1"/>
    <row r="18" spans="3:16" s="400" customFormat="1">
      <c r="C18" s="400" t="s">
        <v>5734</v>
      </c>
      <c r="D18" s="400" t="s">
        <v>5735</v>
      </c>
    </row>
    <row r="19" spans="3:16" s="400" customFormat="1">
      <c r="C19" s="408" t="s">
        <v>5736</v>
      </c>
      <c r="D19" s="409"/>
      <c r="E19" s="409"/>
      <c r="F19" s="409">
        <v>547308</v>
      </c>
      <c r="G19" s="409">
        <v>548232</v>
      </c>
      <c r="H19" s="409">
        <v>555722</v>
      </c>
      <c r="I19" s="409">
        <v>581836</v>
      </c>
      <c r="J19" s="409">
        <v>598583</v>
      </c>
      <c r="K19" s="409">
        <v>581836</v>
      </c>
      <c r="L19" s="409">
        <v>604165.0392451596</v>
      </c>
      <c r="M19" s="409">
        <v>625966.71245448466</v>
      </c>
      <c r="N19" s="409">
        <v>647348.98707578378</v>
      </c>
      <c r="O19" s="409">
        <v>668408.0012222298</v>
      </c>
      <c r="P19" s="409">
        <v>689228.57414021564</v>
      </c>
    </row>
    <row r="20" spans="3:16" s="400" customFormat="1">
      <c r="C20" s="406" t="s">
        <v>5737</v>
      </c>
      <c r="F20" s="400">
        <v>95750</v>
      </c>
      <c r="G20" s="400">
        <v>89229</v>
      </c>
      <c r="H20" s="400">
        <v>98162</v>
      </c>
      <c r="I20" s="400">
        <v>77215</v>
      </c>
      <c r="J20" s="400">
        <v>25738</v>
      </c>
      <c r="K20" s="400">
        <v>102953</v>
      </c>
      <c r="L20" s="400">
        <v>105335</v>
      </c>
      <c r="M20" s="400">
        <v>107769</v>
      </c>
      <c r="N20" s="400">
        <v>110256</v>
      </c>
      <c r="O20" s="400">
        <v>112796</v>
      </c>
      <c r="P20" s="400">
        <v>114746</v>
      </c>
    </row>
    <row r="21" spans="3:16" s="400" customFormat="1">
      <c r="C21" s="406" t="s">
        <v>5738</v>
      </c>
      <c r="F21" s="400">
        <v>-92331</v>
      </c>
      <c r="G21" s="400">
        <v>-81739</v>
      </c>
      <c r="H21" s="400">
        <v>-72048</v>
      </c>
      <c r="I21" s="400">
        <v>-60468</v>
      </c>
      <c r="J21" s="400">
        <v>-20155.960754840416</v>
      </c>
      <c r="K21" s="400">
        <v>-80623.960754840416</v>
      </c>
      <c r="L21" s="400">
        <v>-83533.32679067491</v>
      </c>
      <c r="M21" s="400">
        <v>-86386.725378700939</v>
      </c>
      <c r="N21" s="400">
        <v>-89196.985853553968</v>
      </c>
      <c r="O21" s="400">
        <v>-91975.42708201411</v>
      </c>
      <c r="P21" s="400">
        <v>-94656.331385828744</v>
      </c>
    </row>
    <row r="22" spans="3:16" s="400" customFormat="1">
      <c r="C22" s="406" t="s">
        <v>462</v>
      </c>
      <c r="F22" s="400">
        <v>-2495</v>
      </c>
      <c r="G22" s="400">
        <v>0</v>
      </c>
      <c r="H22" s="400">
        <v>0</v>
      </c>
      <c r="I22" s="400">
        <v>0</v>
      </c>
      <c r="K22" s="400">
        <v>0</v>
      </c>
      <c r="L22" s="400">
        <v>0</v>
      </c>
      <c r="M22" s="400">
        <v>0</v>
      </c>
      <c r="N22" s="400">
        <v>0</v>
      </c>
      <c r="O22" s="400">
        <v>0</v>
      </c>
      <c r="P22" s="400">
        <v>0</v>
      </c>
    </row>
    <row r="23" spans="3:16" s="400" customFormat="1">
      <c r="C23" s="410" t="s">
        <v>5739</v>
      </c>
      <c r="D23" s="411"/>
      <c r="E23" s="411"/>
      <c r="F23" s="411">
        <v>548232</v>
      </c>
      <c r="G23" s="411">
        <v>555722</v>
      </c>
      <c r="H23" s="411">
        <v>581836</v>
      </c>
      <c r="I23" s="411">
        <v>598583</v>
      </c>
      <c r="J23" s="411">
        <v>604165.0392451596</v>
      </c>
      <c r="K23" s="411">
        <v>604165.0392451596</v>
      </c>
      <c r="L23" s="411">
        <v>625966.71245448466</v>
      </c>
      <c r="M23" s="411">
        <v>647348.98707578378</v>
      </c>
      <c r="N23" s="411">
        <v>668408.0012222298</v>
      </c>
      <c r="O23" s="411">
        <v>689228.57414021564</v>
      </c>
      <c r="P23" s="411">
        <v>709318.24275438685</v>
      </c>
    </row>
    <row r="24" spans="3:16" s="400" customFormat="1">
      <c r="J24" s="412"/>
      <c r="K24" s="412"/>
      <c r="L24" s="412"/>
      <c r="M24" s="412"/>
      <c r="N24" s="412"/>
      <c r="O24" s="412"/>
      <c r="P24" s="412"/>
    </row>
    <row r="25" spans="3:16" s="400" customFormat="1" ht="15" customHeight="1">
      <c r="C25" s="400" t="s">
        <v>5740</v>
      </c>
      <c r="D25" s="400" t="s">
        <v>151</v>
      </c>
      <c r="I25" s="413"/>
    </row>
    <row r="26" spans="3:16" s="400" customFormat="1">
      <c r="C26" s="408" t="s">
        <v>5741</v>
      </c>
      <c r="D26" s="409" t="s">
        <v>5742</v>
      </c>
      <c r="E26" s="409"/>
      <c r="F26" s="414">
        <v>8.264958147258486E-2</v>
      </c>
      <c r="G26" s="414">
        <v>8.3179986730771385E-2</v>
      </c>
      <c r="H26" s="414">
        <v>8.095460804588335E-2</v>
      </c>
      <c r="I26" s="414">
        <v>7.9185573407979548E-2</v>
      </c>
      <c r="J26" s="415">
        <v>7.9185573407979548E-2</v>
      </c>
      <c r="K26" s="415">
        <v>7.9185573407979548E-2</v>
      </c>
      <c r="L26" s="414">
        <v>8.0017021928763324E-2</v>
      </c>
      <c r="M26" s="414">
        <v>8.0257072994549608E-2</v>
      </c>
      <c r="N26" s="414">
        <v>8.0658358359522342E-2</v>
      </c>
      <c r="O26" s="414">
        <v>8.1142308509679476E-2</v>
      </c>
      <c r="P26" s="414">
        <v>8.166973351499239E-2</v>
      </c>
    </row>
    <row r="27" spans="3:16" s="400" customFormat="1">
      <c r="C27" s="406" t="s">
        <v>5743</v>
      </c>
      <c r="D27" s="400" t="s">
        <v>5742</v>
      </c>
      <c r="F27" s="416">
        <v>8.2323781525164896E-2</v>
      </c>
      <c r="G27" s="416">
        <v>8.2199409315014862E-2</v>
      </c>
      <c r="H27" s="416">
        <v>8.2795513005218729E-2</v>
      </c>
      <c r="I27" s="416">
        <v>7.5965326938633115E-2</v>
      </c>
      <c r="J27" s="416">
        <v>7.5965326938633115E-2</v>
      </c>
      <c r="K27" s="416">
        <v>7.5965326938633115E-2</v>
      </c>
      <c r="L27" s="416">
        <v>7.5850560884024212E-2</v>
      </c>
      <c r="M27" s="416">
        <v>7.573596821440319E-2</v>
      </c>
      <c r="N27" s="416">
        <v>7.5621548667825403E-2</v>
      </c>
      <c r="O27" s="416">
        <v>7.5507301982741928E-2</v>
      </c>
      <c r="P27" s="416">
        <v>7.5393227897999002E-2</v>
      </c>
    </row>
    <row r="28" spans="3:16" s="400" customFormat="1">
      <c r="G28" s="417">
        <f>G27/F27-1</f>
        <v>-1.5107689156871329E-3</v>
      </c>
      <c r="H28" s="417">
        <f t="shared" ref="H28:I28" si="0">H27/G27-1</f>
        <v>7.2519218224476045E-3</v>
      </c>
      <c r="I28" s="417">
        <f t="shared" si="0"/>
        <v>-8.2494640333409142E-2</v>
      </c>
      <c r="J28" s="418"/>
      <c r="K28" s="418"/>
    </row>
    <row r="29" spans="3:16" s="400" customFormat="1">
      <c r="C29" s="400" t="s">
        <v>5744</v>
      </c>
      <c r="D29" s="400" t="s">
        <v>5735</v>
      </c>
    </row>
    <row r="30" spans="3:16" s="400" customFormat="1">
      <c r="C30" s="408" t="s">
        <v>5736</v>
      </c>
      <c r="D30" s="409"/>
      <c r="E30" s="409"/>
      <c r="F30" s="409">
        <v>2529</v>
      </c>
      <c r="G30" s="409">
        <v>23331</v>
      </c>
      <c r="H30" s="409">
        <v>45605</v>
      </c>
      <c r="I30" s="419">
        <v>58710</v>
      </c>
      <c r="J30" s="409">
        <v>65571</v>
      </c>
      <c r="K30" s="409">
        <v>58710</v>
      </c>
      <c r="L30" s="409">
        <v>67858</v>
      </c>
      <c r="M30" s="409">
        <v>75645.79304980555</v>
      </c>
      <c r="N30" s="409">
        <v>82275.626957391854</v>
      </c>
      <c r="O30" s="409">
        <v>87919.677506896202</v>
      </c>
      <c r="P30" s="409">
        <v>92724.519837698681</v>
      </c>
    </row>
    <row r="31" spans="3:16" s="400" customFormat="1">
      <c r="C31" s="406" t="s">
        <v>5737</v>
      </c>
      <c r="F31" s="400">
        <v>24116</v>
      </c>
      <c r="G31" s="400">
        <v>30021</v>
      </c>
      <c r="H31" s="400">
        <v>24587</v>
      </c>
      <c r="I31" s="400">
        <v>15750</v>
      </c>
      <c r="J31" s="400">
        <v>5250</v>
      </c>
      <c r="K31" s="400">
        <v>21000</v>
      </c>
      <c r="L31" s="400">
        <v>21000</v>
      </c>
      <c r="M31" s="400">
        <v>21000</v>
      </c>
      <c r="N31" s="400">
        <v>21000</v>
      </c>
      <c r="O31" s="400">
        <v>21000</v>
      </c>
      <c r="P31" s="400">
        <v>21000</v>
      </c>
    </row>
    <row r="32" spans="3:16" s="400" customFormat="1">
      <c r="C32" s="406" t="s">
        <v>5738</v>
      </c>
      <c r="F32" s="400">
        <v>-3314</v>
      </c>
      <c r="G32" s="400">
        <v>-7747</v>
      </c>
      <c r="H32" s="400">
        <v>-11482</v>
      </c>
      <c r="I32" s="400">
        <v>-8889</v>
      </c>
      <c r="J32" s="400">
        <v>2963.0000000000018</v>
      </c>
      <c r="K32" s="400">
        <v>-11852.000000000002</v>
      </c>
      <c r="L32" s="400">
        <v>-13212.206950194455</v>
      </c>
      <c r="M32" s="400">
        <v>-14370.166092413692</v>
      </c>
      <c r="N32" s="400">
        <v>-15355.949450495651</v>
      </c>
      <c r="O32" s="400">
        <v>-16195.157669197515</v>
      </c>
      <c r="P32" s="400">
        <v>-16909.584859069186</v>
      </c>
    </row>
    <row r="33" spans="2:25" s="400" customFormat="1">
      <c r="C33" s="406" t="s">
        <v>462</v>
      </c>
      <c r="K33" s="400">
        <v>0</v>
      </c>
    </row>
    <row r="34" spans="2:25" s="400" customFormat="1">
      <c r="C34" s="410" t="s">
        <v>5739</v>
      </c>
      <c r="D34" s="411"/>
      <c r="E34" s="411"/>
      <c r="F34" s="411">
        <v>23331</v>
      </c>
      <c r="G34" s="411">
        <v>45605</v>
      </c>
      <c r="H34" s="411">
        <v>58710</v>
      </c>
      <c r="I34" s="420">
        <v>65571</v>
      </c>
      <c r="J34" s="411">
        <v>73784</v>
      </c>
      <c r="K34" s="411">
        <v>67858</v>
      </c>
      <c r="L34" s="411">
        <v>75645.79304980555</v>
      </c>
      <c r="M34" s="411">
        <v>82275.626957391854</v>
      </c>
      <c r="N34" s="411">
        <v>87919.677506896202</v>
      </c>
      <c r="O34" s="411">
        <v>92724.519837698681</v>
      </c>
      <c r="P34" s="411">
        <v>96814.934978629492</v>
      </c>
    </row>
    <row r="35" spans="2:25" s="400" customFormat="1">
      <c r="I35" s="421"/>
      <c r="J35" s="412"/>
      <c r="K35" s="412"/>
      <c r="L35" s="412"/>
      <c r="M35" s="412"/>
      <c r="N35" s="412"/>
      <c r="O35" s="412"/>
      <c r="P35" s="412"/>
    </row>
    <row r="36" spans="2:25" s="400" customFormat="1">
      <c r="C36" s="400" t="s">
        <v>5745</v>
      </c>
      <c r="D36" s="400" t="s">
        <v>151</v>
      </c>
    </row>
    <row r="37" spans="2:25" s="400" customFormat="1">
      <c r="C37" s="408" t="s">
        <v>5741</v>
      </c>
      <c r="D37" s="409" t="s">
        <v>5742</v>
      </c>
      <c r="E37" s="409"/>
      <c r="F37" s="414">
        <v>5.7562883231049924E-2</v>
      </c>
      <c r="G37" s="414">
        <v>6.1228599080643556E-2</v>
      </c>
      <c r="H37" s="414">
        <v>6.4401274575995426E-2</v>
      </c>
      <c r="I37" s="414">
        <v>6.9829767591961828E-2</v>
      </c>
      <c r="J37" s="414">
        <v>6.9829767591961828E-2</v>
      </c>
      <c r="K37" s="414">
        <v>6.9829767591961828E-2</v>
      </c>
      <c r="L37" s="414">
        <v>7.1296192711393022E-2</v>
      </c>
      <c r="M37" s="414">
        <v>7.1723969867661386E-2</v>
      </c>
      <c r="N37" s="414">
        <v>7.2441209566337997E-2</v>
      </c>
      <c r="O37" s="414">
        <v>7.3310504081134056E-2</v>
      </c>
      <c r="P37" s="414">
        <v>7.4263540634188788E-2</v>
      </c>
    </row>
    <row r="38" spans="2:25" s="400" customFormat="1">
      <c r="C38" s="406" t="s">
        <v>5743</v>
      </c>
      <c r="D38" s="400" t="s">
        <v>5742</v>
      </c>
      <c r="F38" s="416">
        <v>5.2761632770066395E-2</v>
      </c>
      <c r="G38" s="416">
        <v>5.4785765586678727E-2</v>
      </c>
      <c r="H38" s="416">
        <v>5.462353727573592E-2</v>
      </c>
      <c r="I38" s="416">
        <v>5.9336273693743294E-2</v>
      </c>
      <c r="J38" s="416">
        <v>5.9336273693743294E-2</v>
      </c>
      <c r="K38" s="416">
        <v>5.9336273693743294E-2</v>
      </c>
      <c r="L38" s="416">
        <v>6.0582335441311898E-2</v>
      </c>
      <c r="M38" s="416">
        <v>6.0945829453959773E-2</v>
      </c>
      <c r="N38" s="416">
        <v>6.1555287748499374E-2</v>
      </c>
      <c r="O38" s="416">
        <v>6.2293951201481366E-2</v>
      </c>
      <c r="P38" s="416">
        <v>6.3103772567100619E-2</v>
      </c>
    </row>
    <row r="39" spans="2:25">
      <c r="B39" s="398"/>
      <c r="C39" s="399"/>
    </row>
    <row r="40" spans="2:25">
      <c r="B40" s="398"/>
      <c r="C40" s="398" t="s">
        <v>5746</v>
      </c>
      <c r="F40" s="422">
        <v>634111.039842</v>
      </c>
      <c r="G40" s="422">
        <v>649459.96635199955</v>
      </c>
      <c r="H40" s="422">
        <v>676217</v>
      </c>
      <c r="I40" s="422">
        <v>527324.99999999988</v>
      </c>
      <c r="J40" s="422">
        <v>183263.6012111342</v>
      </c>
      <c r="K40" s="422">
        <v>710588.60121113423</v>
      </c>
      <c r="L40" s="422">
        <v>744070.25369335432</v>
      </c>
      <c r="M40" s="422">
        <v>777228.53907113732</v>
      </c>
      <c r="N40" s="422">
        <v>809994.07799397071</v>
      </c>
      <c r="O40" s="422">
        <v>842767.58383496525</v>
      </c>
      <c r="P40" s="422">
        <v>875561.6418813325</v>
      </c>
    </row>
    <row r="41" spans="2:25">
      <c r="B41" s="398"/>
      <c r="C41" s="398" t="s">
        <v>5747</v>
      </c>
      <c r="F41" s="422">
        <v>624228.52982299996</v>
      </c>
      <c r="G41" s="422">
        <v>622623.0009109996</v>
      </c>
      <c r="H41" s="422">
        <v>634023</v>
      </c>
      <c r="I41" s="422">
        <v>489727</v>
      </c>
      <c r="J41" s="422">
        <v>168351.09149145649</v>
      </c>
      <c r="K41" s="422">
        <v>658078.09149145649</v>
      </c>
      <c r="L41" s="422">
        <v>682799.95219062362</v>
      </c>
      <c r="M41" s="422">
        <v>707995.06535506598</v>
      </c>
      <c r="N41" s="422">
        <v>733522.0411430354</v>
      </c>
      <c r="O41" s="422">
        <v>759655.43255618017</v>
      </c>
      <c r="P41" s="422">
        <v>786310.67472059326</v>
      </c>
      <c r="T41" s="541"/>
      <c r="U41" s="541"/>
      <c r="V41" s="541"/>
      <c r="W41" s="541"/>
      <c r="X41" s="541"/>
      <c r="Y41" s="541"/>
    </row>
    <row r="42" spans="2:25">
      <c r="B42" s="398"/>
      <c r="C42" s="398" t="s">
        <v>5748</v>
      </c>
      <c r="F42" s="422">
        <v>9882.5100189999994</v>
      </c>
      <c r="G42" s="422">
        <v>26836.965441</v>
      </c>
      <c r="H42" s="422">
        <v>42194</v>
      </c>
      <c r="I42" s="422">
        <v>37598</v>
      </c>
      <c r="J42" s="422">
        <v>14912.509719677713</v>
      </c>
      <c r="K42" s="422">
        <v>52510.509719677713</v>
      </c>
      <c r="L42" s="422">
        <v>61270.301502730676</v>
      </c>
      <c r="M42" s="422">
        <v>69233.473716071327</v>
      </c>
      <c r="N42" s="422">
        <v>76472.036850935299</v>
      </c>
      <c r="O42" s="422">
        <v>83112.151278785037</v>
      </c>
      <c r="P42" s="422">
        <v>89250.967160739252</v>
      </c>
      <c r="T42" s="541"/>
      <c r="U42" s="541"/>
      <c r="V42" s="541"/>
      <c r="W42" s="541"/>
      <c r="X42" s="541"/>
    </row>
    <row r="43" spans="2:25">
      <c r="B43" s="398"/>
      <c r="F43" s="422"/>
      <c r="G43" s="422"/>
      <c r="H43" s="422"/>
      <c r="I43" s="422"/>
      <c r="J43" s="422"/>
      <c r="K43" s="422"/>
      <c r="L43" s="422"/>
      <c r="M43" s="422"/>
      <c r="N43" s="422"/>
      <c r="O43" s="422"/>
      <c r="P43" s="422"/>
    </row>
    <row r="44" spans="2:25">
      <c r="C44" s="398" t="s">
        <v>5749</v>
      </c>
      <c r="F44" s="423">
        <v>0.97778033679320464</v>
      </c>
      <c r="G44" s="423">
        <v>0.98040184571576661</v>
      </c>
      <c r="H44" s="423">
        <v>0.97528382392930102</v>
      </c>
      <c r="I44" s="423">
        <v>0.98335584953112432</v>
      </c>
      <c r="J44" s="423">
        <v>0.98335584953112487</v>
      </c>
      <c r="K44" s="423">
        <v>0.98335584953112432</v>
      </c>
      <c r="L44" s="423">
        <v>0.97920546399234909</v>
      </c>
      <c r="M44" s="423">
        <v>0.97920546399234909</v>
      </c>
      <c r="N44" s="423">
        <v>0.97920546399234909</v>
      </c>
      <c r="O44" s="423">
        <v>0.97920546399234909</v>
      </c>
      <c r="P44" s="423">
        <v>0.97920546399234909</v>
      </c>
    </row>
    <row r="46" spans="2:25">
      <c r="B46" s="399" t="s">
        <v>5750</v>
      </c>
    </row>
    <row r="47" spans="2:25">
      <c r="C47" s="422"/>
      <c r="D47" s="422"/>
      <c r="E47" s="424"/>
    </row>
    <row r="48" spans="2:25">
      <c r="C48" s="398" t="s">
        <v>5751</v>
      </c>
    </row>
    <row r="50" spans="2:17" s="400" customFormat="1">
      <c r="C50" s="402"/>
      <c r="D50" s="402"/>
      <c r="E50" s="403"/>
      <c r="F50" s="403">
        <v>2019</v>
      </c>
      <c r="G50" s="403">
        <v>2020</v>
      </c>
      <c r="H50" s="403">
        <v>2021</v>
      </c>
      <c r="I50" s="403">
        <v>2022</v>
      </c>
      <c r="J50" s="398"/>
      <c r="K50" s="398"/>
      <c r="L50" s="398"/>
      <c r="M50" s="398"/>
      <c r="N50" s="398"/>
      <c r="O50" s="398"/>
      <c r="P50" s="398"/>
    </row>
    <row r="51" spans="2:17" s="400" customFormat="1">
      <c r="C51" s="404" t="s">
        <v>151</v>
      </c>
      <c r="D51" s="404"/>
      <c r="E51" s="405"/>
      <c r="F51" s="405" t="s">
        <v>152</v>
      </c>
      <c r="G51" s="405" t="s">
        <v>152</v>
      </c>
      <c r="H51" s="405" t="s">
        <v>152</v>
      </c>
      <c r="I51" s="405" t="s">
        <v>205</v>
      </c>
      <c r="J51" s="398"/>
      <c r="K51" s="398"/>
      <c r="L51" s="398"/>
      <c r="M51" s="398"/>
      <c r="N51" s="398"/>
      <c r="O51" s="398"/>
      <c r="P51" s="398"/>
    </row>
    <row r="52" spans="2:17" s="400" customFormat="1">
      <c r="C52" s="406" t="s">
        <v>5743</v>
      </c>
      <c r="D52" s="400" t="s">
        <v>5742</v>
      </c>
      <c r="F52" s="416">
        <v>8.2323781525164896E-2</v>
      </c>
      <c r="G52" s="416">
        <v>8.2199409315014862E-2</v>
      </c>
      <c r="H52" s="416">
        <v>8.2795513005218729E-2</v>
      </c>
      <c r="I52" s="416">
        <v>7.5965326938633115E-2</v>
      </c>
      <c r="J52" s="398"/>
      <c r="K52" s="398"/>
      <c r="L52" s="398"/>
      <c r="M52" s="398"/>
      <c r="N52" s="398"/>
      <c r="O52" s="398"/>
      <c r="P52" s="398"/>
    </row>
    <row r="53" spans="2:17" s="400" customFormat="1">
      <c r="G53" s="412">
        <f>G52/F52-1</f>
        <v>-1.5107689156871329E-3</v>
      </c>
      <c r="H53" s="412">
        <f t="shared" ref="H53" si="1">H52/G52-1</f>
        <v>7.2519218224476045E-3</v>
      </c>
      <c r="I53" s="412">
        <f t="shared" ref="I53" si="2">I52/H52-1</f>
        <v>-8.2494640333409142E-2</v>
      </c>
      <c r="J53" s="398"/>
      <c r="K53" s="398"/>
      <c r="L53" s="398"/>
      <c r="M53" s="398"/>
      <c r="N53" s="398"/>
      <c r="O53" s="398"/>
      <c r="P53" s="398"/>
    </row>
    <row r="55" spans="2:17">
      <c r="B55" s="399" t="s">
        <v>5752</v>
      </c>
    </row>
    <row r="56" spans="2:17">
      <c r="B56" s="399" t="s">
        <v>5753</v>
      </c>
    </row>
    <row r="57" spans="2:17" s="400" customFormat="1">
      <c r="Q57" s="398"/>
    </row>
    <row r="58" spans="2:17" ht="16.899999999999999" customHeight="1"/>
    <row r="59" spans="2:17" s="400" customFormat="1">
      <c r="C59" s="402"/>
      <c r="D59" s="402"/>
      <c r="E59" s="403"/>
      <c r="F59" s="403">
        <v>2019</v>
      </c>
      <c r="G59" s="403">
        <v>2020</v>
      </c>
      <c r="H59" s="403">
        <v>2021</v>
      </c>
      <c r="I59" s="403">
        <v>2022</v>
      </c>
      <c r="J59" s="403">
        <v>2022</v>
      </c>
      <c r="K59" s="403">
        <v>2022</v>
      </c>
      <c r="L59" s="403">
        <v>2023</v>
      </c>
      <c r="M59" s="403">
        <v>2024</v>
      </c>
      <c r="N59" s="403">
        <v>2025</v>
      </c>
      <c r="O59" s="403">
        <v>2026</v>
      </c>
      <c r="P59" s="403">
        <v>2027</v>
      </c>
      <c r="Q59" s="398"/>
    </row>
    <row r="60" spans="2:17" s="400" customFormat="1">
      <c r="C60" s="404" t="s">
        <v>151</v>
      </c>
      <c r="D60" s="404"/>
      <c r="E60" s="405"/>
      <c r="F60" s="405" t="s">
        <v>152</v>
      </c>
      <c r="G60" s="405" t="s">
        <v>152</v>
      </c>
      <c r="H60" s="405" t="s">
        <v>152</v>
      </c>
      <c r="I60" s="405" t="s">
        <v>205</v>
      </c>
      <c r="J60" s="405" t="s">
        <v>206</v>
      </c>
      <c r="K60" s="405" t="s">
        <v>152</v>
      </c>
      <c r="L60" s="405" t="s">
        <v>152</v>
      </c>
      <c r="M60" s="405" t="s">
        <v>152</v>
      </c>
      <c r="N60" s="405" t="s">
        <v>152</v>
      </c>
      <c r="O60" s="405" t="s">
        <v>152</v>
      </c>
      <c r="P60" s="405" t="s">
        <v>152</v>
      </c>
      <c r="Q60" s="398"/>
    </row>
    <row r="61" spans="2:17">
      <c r="B61" s="398"/>
      <c r="C61" s="409" t="s">
        <v>5754</v>
      </c>
      <c r="D61" s="409"/>
      <c r="E61" s="409"/>
      <c r="F61" s="409">
        <v>119866</v>
      </c>
      <c r="G61" s="409">
        <v>119250</v>
      </c>
      <c r="H61" s="409">
        <v>122749</v>
      </c>
      <c r="I61" s="409">
        <v>92965</v>
      </c>
      <c r="J61" s="409">
        <v>30988</v>
      </c>
      <c r="K61" s="409">
        <v>123953</v>
      </c>
      <c r="L61" s="409">
        <v>126335</v>
      </c>
      <c r="M61" s="409">
        <v>128769</v>
      </c>
      <c r="N61" s="409">
        <v>131256</v>
      </c>
      <c r="O61" s="409">
        <v>133796</v>
      </c>
      <c r="P61" s="409">
        <v>135746</v>
      </c>
    </row>
    <row r="62" spans="2:17">
      <c r="B62" s="398"/>
      <c r="C62" s="400" t="s">
        <v>5755</v>
      </c>
      <c r="D62" s="400"/>
      <c r="E62" s="400"/>
      <c r="F62" s="425">
        <v>0.28523096547811716</v>
      </c>
      <c r="G62" s="425">
        <v>0.20615362199580708</v>
      </c>
      <c r="H62" s="425">
        <v>0.17876296522985929</v>
      </c>
      <c r="I62" s="425">
        <v>0.16768546535793041</v>
      </c>
      <c r="J62" s="425"/>
      <c r="K62" s="426">
        <v>0.17876296522985929</v>
      </c>
      <c r="L62" s="426">
        <v>0.17876296522985929</v>
      </c>
      <c r="M62" s="426">
        <v>0.17876296522985929</v>
      </c>
      <c r="N62" s="426">
        <v>0.17876296522985929</v>
      </c>
      <c r="O62" s="426">
        <v>0.17876296522985929</v>
      </c>
      <c r="P62" s="426">
        <v>0.17876296522985929</v>
      </c>
    </row>
    <row r="63" spans="2:17">
      <c r="P63" s="422"/>
    </row>
  </sheetData>
  <phoneticPr fontId="3" type="noConversion"/>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46DCF3-B5C6-41CF-98DD-408AF3E37AC2}">
  <dimension ref="B3:R20"/>
  <sheetViews>
    <sheetView zoomScale="130" zoomScaleNormal="130" workbookViewId="0">
      <selection activeCell="E17" sqref="E17:G17"/>
    </sheetView>
  </sheetViews>
  <sheetFormatPr defaultColWidth="8.75" defaultRowHeight="13.5"/>
  <cols>
    <col min="1" max="1" width="8.75" style="398"/>
    <col min="2" max="2" width="8.75" style="399"/>
    <col min="3" max="3" width="27" style="398" bestFit="1" customWidth="1"/>
    <col min="4" max="4" width="8.25" style="398" customWidth="1"/>
    <col min="5" max="16384" width="8.75" style="398"/>
  </cols>
  <sheetData>
    <row r="3" spans="2:18">
      <c r="B3" s="399" t="s">
        <v>5756</v>
      </c>
    </row>
    <row r="4" spans="2:18">
      <c r="B4" s="399" t="s">
        <v>5757</v>
      </c>
    </row>
    <row r="6" spans="2:18">
      <c r="P6" s="400"/>
    </row>
    <row r="7" spans="2:18" s="400" customFormat="1">
      <c r="B7" s="401"/>
      <c r="C7" s="402"/>
      <c r="D7" s="402"/>
      <c r="E7" s="403">
        <v>2019</v>
      </c>
      <c r="F7" s="403">
        <v>2020</v>
      </c>
      <c r="G7" s="403">
        <v>2021</v>
      </c>
      <c r="H7" s="403">
        <v>2022</v>
      </c>
      <c r="I7" s="403">
        <v>2022</v>
      </c>
      <c r="J7" s="403">
        <v>2022</v>
      </c>
      <c r="K7" s="403">
        <v>2023</v>
      </c>
      <c r="L7" s="403">
        <v>2024</v>
      </c>
      <c r="M7" s="403">
        <v>2025</v>
      </c>
      <c r="N7" s="403">
        <v>2026</v>
      </c>
      <c r="O7" s="403">
        <v>2027</v>
      </c>
    </row>
    <row r="8" spans="2:18" s="400" customFormat="1">
      <c r="B8" s="401"/>
      <c r="C8" s="404" t="s">
        <v>151</v>
      </c>
      <c r="D8" s="404"/>
      <c r="E8" s="405" t="s">
        <v>152</v>
      </c>
      <c r="F8" s="405" t="s">
        <v>152</v>
      </c>
      <c r="G8" s="405" t="s">
        <v>152</v>
      </c>
      <c r="H8" s="405" t="s">
        <v>205</v>
      </c>
      <c r="I8" s="405" t="s">
        <v>206</v>
      </c>
      <c r="J8" s="405" t="s">
        <v>152</v>
      </c>
      <c r="K8" s="405" t="s">
        <v>152</v>
      </c>
      <c r="L8" s="405" t="s">
        <v>152</v>
      </c>
      <c r="M8" s="405" t="s">
        <v>152</v>
      </c>
      <c r="N8" s="405" t="s">
        <v>152</v>
      </c>
      <c r="O8" s="405" t="s">
        <v>152</v>
      </c>
    </row>
    <row r="9" spans="2:18" s="400" customFormat="1">
      <c r="B9" s="401"/>
      <c r="C9" s="409" t="s">
        <v>5758</v>
      </c>
      <c r="D9" s="409"/>
      <c r="E9" s="409">
        <v>1236</v>
      </c>
      <c r="F9" s="409">
        <v>1358</v>
      </c>
      <c r="G9" s="409">
        <v>1370</v>
      </c>
      <c r="H9" s="409">
        <v>1405</v>
      </c>
      <c r="I9" s="409">
        <v>1405</v>
      </c>
      <c r="J9" s="409">
        <v>1405</v>
      </c>
      <c r="K9" s="409">
        <v>1429.1547386130314</v>
      </c>
      <c r="L9" s="409">
        <v>1453.7247451246135</v>
      </c>
      <c r="M9" s="409">
        <v>1478.7171588141371</v>
      </c>
      <c r="N9" s="409">
        <v>1504.1392416993754</v>
      </c>
      <c r="O9" s="409">
        <v>1529.9983806466007</v>
      </c>
    </row>
    <row r="10" spans="2:18" s="400" customFormat="1">
      <c r="B10" s="401"/>
      <c r="C10" s="400" t="s">
        <v>5759</v>
      </c>
      <c r="E10" s="428">
        <v>162.23087415048542</v>
      </c>
      <c r="F10" s="428">
        <v>163.80677449116348</v>
      </c>
      <c r="G10" s="428">
        <v>174.71109373868612</v>
      </c>
      <c r="H10" s="428">
        <v>183.64610121186243</v>
      </c>
      <c r="I10" s="428">
        <v>183.64610121186243</v>
      </c>
      <c r="J10" s="428">
        <v>183.64610121186243</v>
      </c>
      <c r="K10" s="428">
        <v>190.50128600612075</v>
      </c>
      <c r="L10" s="428">
        <v>194.12081044023702</v>
      </c>
      <c r="M10" s="428">
        <v>198.58558908036244</v>
      </c>
      <c r="N10" s="428">
        <v>204.94032793093407</v>
      </c>
      <c r="O10" s="428">
        <v>211.90829908058581</v>
      </c>
    </row>
    <row r="11" spans="2:18" s="400" customFormat="1">
      <c r="B11" s="401"/>
      <c r="C11" s="401"/>
      <c r="D11" s="401"/>
      <c r="E11" s="401"/>
      <c r="F11" s="401"/>
      <c r="G11" s="401"/>
      <c r="H11" s="401"/>
      <c r="I11" s="401"/>
      <c r="J11" s="401"/>
      <c r="K11" s="401"/>
      <c r="L11" s="401"/>
      <c r="M11" s="401"/>
      <c r="N11" s="401"/>
      <c r="O11" s="401"/>
      <c r="R11" s="430"/>
    </row>
    <row r="12" spans="2:18" s="400" customFormat="1">
      <c r="B12" s="401"/>
      <c r="C12" s="400" t="s">
        <v>5760</v>
      </c>
    </row>
    <row r="13" spans="2:18" s="400" customFormat="1">
      <c r="B13" s="401"/>
      <c r="C13" s="408" t="s">
        <v>5761</v>
      </c>
      <c r="D13" s="408"/>
      <c r="E13" s="409">
        <v>87.969114563106785</v>
      </c>
      <c r="F13" s="409">
        <v>95.058888247422701</v>
      </c>
      <c r="G13" s="409">
        <v>103.42678865693432</v>
      </c>
      <c r="H13" s="409">
        <v>104.98766759254676</v>
      </c>
      <c r="I13" s="409">
        <v>104.98766759254676</v>
      </c>
      <c r="J13" s="409">
        <v>104.98766759254676</v>
      </c>
      <c r="K13" s="409">
        <v>108.76722362587844</v>
      </c>
      <c r="L13" s="409">
        <v>110.83380087477012</v>
      </c>
      <c r="M13" s="409">
        <v>113.38297829488982</v>
      </c>
      <c r="N13" s="409">
        <v>117.01123360032631</v>
      </c>
      <c r="O13" s="409">
        <v>120.9896155427374</v>
      </c>
    </row>
    <row r="14" spans="2:18" s="400" customFormat="1">
      <c r="B14" s="401"/>
      <c r="C14" s="407" t="s">
        <v>5762</v>
      </c>
      <c r="D14" s="407"/>
      <c r="E14" s="428">
        <v>4.2006472491909381</v>
      </c>
      <c r="F14" s="428">
        <v>4.4123711340206189</v>
      </c>
      <c r="G14" s="428">
        <v>4.6321167883211682</v>
      </c>
      <c r="H14" s="428">
        <v>4.4150450571775748</v>
      </c>
      <c r="I14" s="428">
        <v>4.4150450571775748</v>
      </c>
      <c r="J14" s="428">
        <v>4.4150450571775748</v>
      </c>
      <c r="K14" s="428">
        <v>4.4150450571775748</v>
      </c>
      <c r="L14" s="428">
        <v>4.4150450571775748</v>
      </c>
      <c r="M14" s="428">
        <v>4.4150450571775748</v>
      </c>
      <c r="N14" s="428">
        <v>4.4150450571775748</v>
      </c>
      <c r="O14" s="428">
        <v>4.4150450571775748</v>
      </c>
    </row>
    <row r="15" spans="2:18" s="400" customFormat="1">
      <c r="B15" s="401"/>
      <c r="C15" s="431" t="s">
        <v>5763</v>
      </c>
      <c r="D15" s="431"/>
      <c r="E15" s="400">
        <v>5192</v>
      </c>
      <c r="F15" s="400">
        <v>5992</v>
      </c>
      <c r="G15" s="400">
        <v>6346</v>
      </c>
      <c r="H15" s="663">
        <v>6203.1383053344925</v>
      </c>
      <c r="I15" s="400">
        <v>6203.1383053344925</v>
      </c>
      <c r="J15" s="400">
        <v>6203.1383053344925</v>
      </c>
      <c r="K15" s="400">
        <v>6309.7825646553738</v>
      </c>
      <c r="L15" s="400">
        <v>6418.2602504591541</v>
      </c>
      <c r="M15" s="400">
        <v>6528.6028829860225</v>
      </c>
      <c r="N15" s="400">
        <v>6640.8425243716529</v>
      </c>
      <c r="O15" s="400">
        <v>6755.0117879634681</v>
      </c>
    </row>
    <row r="16" spans="2:18" s="400" customFormat="1">
      <c r="B16" s="401"/>
      <c r="C16" s="407" t="s">
        <v>5764</v>
      </c>
      <c r="D16" s="407"/>
      <c r="E16" s="428">
        <v>20.941800000000001</v>
      </c>
      <c r="F16" s="428">
        <v>21.543720000000004</v>
      </c>
      <c r="G16" s="428">
        <v>22.328191058934763</v>
      </c>
      <c r="H16" s="428">
        <v>23.779523477765522</v>
      </c>
      <c r="I16" s="428">
        <v>23.779523477765522</v>
      </c>
      <c r="J16" s="428">
        <v>23.779523477765522</v>
      </c>
      <c r="K16" s="428">
        <v>24.635586322965082</v>
      </c>
      <c r="L16" s="428">
        <v>25.103662463101415</v>
      </c>
      <c r="M16" s="428">
        <v>25.681046699752745</v>
      </c>
      <c r="N16" s="428">
        <v>26.502840194144834</v>
      </c>
      <c r="O16" s="428">
        <v>27.403936760745758</v>
      </c>
    </row>
    <row r="17" spans="2:16" s="400" customFormat="1">
      <c r="B17" s="401"/>
      <c r="C17" s="406" t="s">
        <v>185</v>
      </c>
      <c r="D17" s="406"/>
      <c r="E17" s="432">
        <v>0.84417991423688998</v>
      </c>
      <c r="F17" s="432">
        <v>0.72321365746253319</v>
      </c>
      <c r="G17" s="432">
        <v>0.68922477442668328</v>
      </c>
      <c r="H17" s="432">
        <v>0.74921593576672385</v>
      </c>
      <c r="I17" s="432">
        <v>0.74921593576672385</v>
      </c>
      <c r="J17" s="432">
        <v>0.74921593576672385</v>
      </c>
      <c r="K17" s="432">
        <v>0.75145857047320752</v>
      </c>
      <c r="L17" s="432">
        <v>0.75145857047320752</v>
      </c>
      <c r="M17" s="432">
        <v>0.75145857047320752</v>
      </c>
      <c r="N17" s="432">
        <v>0.75145857047320752</v>
      </c>
      <c r="O17" s="432">
        <v>0.75145857047320752</v>
      </c>
    </row>
    <row r="18" spans="2:16" s="400" customFormat="1">
      <c r="B18" s="401"/>
      <c r="C18" s="411" t="s">
        <v>5765</v>
      </c>
      <c r="D18" s="411"/>
      <c r="E18" s="411">
        <v>162.23087415048542</v>
      </c>
      <c r="F18" s="411">
        <v>163.80677449116348</v>
      </c>
      <c r="G18" s="411">
        <v>174.71109373868612</v>
      </c>
      <c r="H18" s="411">
        <v>183.64610121186243</v>
      </c>
      <c r="I18" s="411">
        <v>183.64610121186243</v>
      </c>
      <c r="J18" s="411">
        <v>183.64610121186243</v>
      </c>
      <c r="K18" s="411">
        <v>190.50128600612075</v>
      </c>
      <c r="L18" s="411">
        <v>194.12081044023702</v>
      </c>
      <c r="M18" s="411">
        <v>198.58558908036244</v>
      </c>
      <c r="N18" s="411">
        <v>204.94032793093407</v>
      </c>
      <c r="O18" s="411">
        <v>211.90829908058581</v>
      </c>
    </row>
    <row r="19" spans="2:16">
      <c r="P19" s="400"/>
    </row>
    <row r="20" spans="2:16">
      <c r="K20" s="422">
        <f>K9*K10</f>
        <v>272255.81560752384</v>
      </c>
      <c r="L20" s="422">
        <f t="shared" ref="L20:O20" si="0">L9*L10</f>
        <v>282198.22568061698</v>
      </c>
      <c r="M20" s="422">
        <f t="shared" si="0"/>
        <v>293651.91806634527</v>
      </c>
      <c r="N20" s="422">
        <f t="shared" si="0"/>
        <v>308258.78944765648</v>
      </c>
      <c r="O20" s="422">
        <f t="shared" si="0"/>
        <v>324219.35443887184</v>
      </c>
      <c r="P20" s="400"/>
    </row>
  </sheetData>
  <phoneticPr fontId="3"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0CF10-4616-43B9-A766-1440ED3B143D}">
  <dimension ref="B2:AF106"/>
  <sheetViews>
    <sheetView zoomScale="70" zoomScaleNormal="70" workbookViewId="0"/>
  </sheetViews>
  <sheetFormatPr defaultColWidth="8.75" defaultRowHeight="16.5"/>
  <cols>
    <col min="1" max="1" width="8.75" style="316"/>
    <col min="2" max="2" width="49" style="316" bestFit="1" customWidth="1"/>
    <col min="3" max="3" width="8.75" style="316"/>
    <col min="4" max="15" width="8.875" style="316" bestFit="1" customWidth="1"/>
    <col min="16" max="16" width="8.75" style="316"/>
    <col min="17" max="17" width="8.875" style="316" bestFit="1" customWidth="1"/>
    <col min="18" max="26" width="8.75" style="316"/>
    <col min="27" max="31" width="10" style="316" bestFit="1" customWidth="1"/>
    <col min="32" max="32" width="8.875" style="316" bestFit="1" customWidth="1"/>
    <col min="33" max="16384" width="8.75" style="316"/>
  </cols>
  <sheetData>
    <row r="2" spans="2:17" s="274" customFormat="1">
      <c r="B2" s="275"/>
      <c r="C2" s="276"/>
      <c r="D2" s="276"/>
      <c r="E2" s="276">
        <v>2019</v>
      </c>
      <c r="F2" s="276">
        <v>2020</v>
      </c>
      <c r="G2" s="276">
        <v>2021</v>
      </c>
      <c r="H2" s="276">
        <v>2022</v>
      </c>
      <c r="I2" s="276">
        <v>2022</v>
      </c>
      <c r="J2" s="276">
        <v>2022</v>
      </c>
      <c r="K2" s="276">
        <v>2023</v>
      </c>
      <c r="L2" s="276">
        <v>2024</v>
      </c>
      <c r="M2" s="276">
        <v>2025</v>
      </c>
      <c r="N2" s="276">
        <v>2026</v>
      </c>
      <c r="O2" s="276">
        <v>2027</v>
      </c>
    </row>
    <row r="3" spans="2:17" s="274" customFormat="1">
      <c r="B3" s="277" t="s">
        <v>151</v>
      </c>
      <c r="C3" s="278"/>
      <c r="D3" s="278"/>
      <c r="E3" s="278" t="s">
        <v>152</v>
      </c>
      <c r="F3" s="278" t="s">
        <v>152</v>
      </c>
      <c r="G3" s="278" t="s">
        <v>152</v>
      </c>
      <c r="H3" s="278" t="s">
        <v>153</v>
      </c>
      <c r="I3" s="278" t="s">
        <v>154</v>
      </c>
      <c r="J3" s="278" t="s">
        <v>152</v>
      </c>
      <c r="K3" s="278" t="s">
        <v>152</v>
      </c>
      <c r="L3" s="278" t="s">
        <v>152</v>
      </c>
      <c r="M3" s="278" t="s">
        <v>152</v>
      </c>
      <c r="N3" s="278" t="s">
        <v>152</v>
      </c>
      <c r="O3" s="278" t="s">
        <v>152</v>
      </c>
    </row>
    <row r="4" spans="2:17" s="274" customFormat="1">
      <c r="C4" s="279"/>
    </row>
    <row r="5" spans="2:17" s="274" customFormat="1">
      <c r="B5" s="280" t="s">
        <v>5766</v>
      </c>
      <c r="C5" s="279"/>
    </row>
    <row r="6" spans="2:17" s="274" customFormat="1">
      <c r="B6" s="277"/>
      <c r="C6" s="278"/>
      <c r="D6" s="277"/>
      <c r="E6" s="277"/>
      <c r="F6" s="277"/>
      <c r="G6" s="277"/>
      <c r="H6" s="277"/>
      <c r="I6" s="277"/>
      <c r="J6" s="281"/>
      <c r="K6" s="281"/>
      <c r="L6" s="281"/>
      <c r="M6" s="281"/>
      <c r="N6" s="281"/>
      <c r="O6" s="281"/>
    </row>
    <row r="7" spans="2:17" s="273" customFormat="1">
      <c r="B7" s="273" t="s">
        <v>612</v>
      </c>
      <c r="C7" s="282" t="s">
        <v>157</v>
      </c>
      <c r="E7" s="273">
        <v>44808.236005999992</v>
      </c>
      <c r="F7" s="273">
        <v>52451.477335296004</v>
      </c>
      <c r="G7" s="273">
        <v>59523.371739358496</v>
      </c>
      <c r="H7" s="283">
        <v>47013.683221895277</v>
      </c>
      <c r="I7" s="273">
        <v>15671.227740631759</v>
      </c>
      <c r="J7" s="273">
        <v>62684.910962527036</v>
      </c>
      <c r="K7" s="273">
        <v>70021.973683319477</v>
      </c>
      <c r="L7" s="273">
        <v>77026.798358115164</v>
      </c>
      <c r="M7" s="273">
        <v>84453.161253320301</v>
      </c>
      <c r="N7" s="273">
        <v>92162.657626172222</v>
      </c>
      <c r="O7" s="273">
        <v>100149.44865995296</v>
      </c>
    </row>
    <row r="8" spans="2:17" s="274" customFormat="1">
      <c r="B8" s="284" t="s">
        <v>613</v>
      </c>
      <c r="C8" s="279" t="s">
        <v>157</v>
      </c>
      <c r="E8" s="274">
        <v>36198.018847999985</v>
      </c>
      <c r="F8" s="274">
        <v>37023.496762000002</v>
      </c>
      <c r="G8" s="274">
        <v>40790.125390024601</v>
      </c>
      <c r="H8" s="285">
        <v>30724.829711252776</v>
      </c>
      <c r="I8" s="274">
        <v>10241.609903750925</v>
      </c>
      <c r="J8" s="274">
        <v>40966.439615003699</v>
      </c>
      <c r="K8" s="274">
        <v>47977.7252655833</v>
      </c>
      <c r="L8" s="274">
        <v>54453.487978353311</v>
      </c>
      <c r="M8" s="274">
        <v>61247.798182925122</v>
      </c>
      <c r="N8" s="274">
        <v>68307.544389805975</v>
      </c>
      <c r="O8" s="274">
        <v>75602.5371397321</v>
      </c>
    </row>
    <row r="9" spans="2:17" s="274" customFormat="1">
      <c r="B9" s="286" t="s">
        <v>615</v>
      </c>
      <c r="C9" s="278" t="s">
        <v>157</v>
      </c>
      <c r="D9" s="277"/>
      <c r="E9" s="277">
        <v>8610.2171580000031</v>
      </c>
      <c r="F9" s="277">
        <v>15427.980573296001</v>
      </c>
      <c r="G9" s="277">
        <v>18733.246349333898</v>
      </c>
      <c r="H9" s="287">
        <v>16288.853510642501</v>
      </c>
      <c r="I9" s="277">
        <v>5429.6178368808332</v>
      </c>
      <c r="J9" s="277">
        <v>21718.471347523333</v>
      </c>
      <c r="K9" s="277">
        <v>22044.24841773618</v>
      </c>
      <c r="L9" s="277">
        <v>22573.31037976185</v>
      </c>
      <c r="M9" s="277">
        <v>23205.363070395182</v>
      </c>
      <c r="N9" s="277">
        <v>23855.113236366247</v>
      </c>
      <c r="O9" s="277">
        <v>24546.911520220867</v>
      </c>
    </row>
    <row r="10" spans="2:17" s="274" customFormat="1">
      <c r="B10" s="274" t="s">
        <v>5767</v>
      </c>
      <c r="C10" s="279" t="s">
        <v>157</v>
      </c>
      <c r="E10" s="274">
        <v>36198.018847999985</v>
      </c>
      <c r="F10" s="274">
        <v>37023.496762000002</v>
      </c>
      <c r="G10" s="274">
        <v>40790.125390024601</v>
      </c>
      <c r="H10" s="285">
        <v>30724.829711252776</v>
      </c>
      <c r="I10" s="274">
        <v>10241.609903750925</v>
      </c>
      <c r="J10" s="274">
        <v>40966.439615003699</v>
      </c>
      <c r="K10" s="274">
        <v>47977.7252655833</v>
      </c>
      <c r="L10" s="274">
        <v>54453.487978353311</v>
      </c>
      <c r="M10" s="274">
        <v>61247.798182925122</v>
      </c>
      <c r="N10" s="274">
        <v>68307.544389805975</v>
      </c>
      <c r="O10" s="274">
        <v>75602.5371397321</v>
      </c>
    </row>
    <row r="11" spans="2:17" s="274" customFormat="1">
      <c r="B11" s="284" t="s">
        <v>5768</v>
      </c>
      <c r="C11" s="279" t="s">
        <v>159</v>
      </c>
      <c r="E11" s="274">
        <v>45</v>
      </c>
      <c r="F11" s="274">
        <v>51</v>
      </c>
      <c r="G11" s="274">
        <v>66</v>
      </c>
      <c r="H11" s="285">
        <v>68</v>
      </c>
      <c r="I11" s="274">
        <v>68</v>
      </c>
      <c r="J11" s="274">
        <v>68</v>
      </c>
      <c r="K11" s="274">
        <v>78</v>
      </c>
      <c r="L11" s="274">
        <v>88</v>
      </c>
      <c r="M11" s="274">
        <v>98</v>
      </c>
      <c r="N11" s="274">
        <v>108</v>
      </c>
      <c r="O11" s="274">
        <v>118</v>
      </c>
      <c r="Q11" s="317"/>
    </row>
    <row r="12" spans="2:17" s="274" customFormat="1">
      <c r="B12" s="288" t="s">
        <v>162</v>
      </c>
      <c r="C12" s="279" t="s">
        <v>159</v>
      </c>
      <c r="E12" s="274">
        <v>-1</v>
      </c>
      <c r="F12" s="274">
        <v>6</v>
      </c>
      <c r="G12" s="274">
        <v>15</v>
      </c>
      <c r="H12" s="285">
        <v>2</v>
      </c>
      <c r="J12" s="274">
        <v>2</v>
      </c>
      <c r="K12" s="274">
        <v>10</v>
      </c>
      <c r="L12" s="274">
        <v>10</v>
      </c>
      <c r="M12" s="274">
        <v>10</v>
      </c>
      <c r="N12" s="274">
        <v>10</v>
      </c>
      <c r="O12" s="274">
        <v>10</v>
      </c>
      <c r="Q12" s="317"/>
    </row>
    <row r="13" spans="2:17" s="274" customFormat="1">
      <c r="B13" s="284" t="s">
        <v>5769</v>
      </c>
      <c r="C13" s="279" t="s">
        <v>157</v>
      </c>
      <c r="E13" s="274">
        <v>804.40041884444406</v>
      </c>
      <c r="F13" s="274">
        <v>725.9509169019608</v>
      </c>
      <c r="G13" s="274">
        <v>618.03220287916065</v>
      </c>
      <c r="H13" s="285">
        <v>602.44764139711322</v>
      </c>
      <c r="I13" s="274">
        <v>602.44764139711322</v>
      </c>
      <c r="J13" s="274">
        <v>602.44764139711322</v>
      </c>
      <c r="K13" s="274">
        <v>615.09904186645258</v>
      </c>
      <c r="L13" s="274">
        <v>618.7896361176513</v>
      </c>
      <c r="M13" s="274">
        <v>624.97753247882781</v>
      </c>
      <c r="N13" s="274">
        <v>632.4772628685738</v>
      </c>
      <c r="O13" s="274">
        <v>640.69946728586524</v>
      </c>
      <c r="Q13" s="317"/>
    </row>
    <row r="14" spans="2:17" s="274" customFormat="1">
      <c r="B14" s="289" t="s">
        <v>168</v>
      </c>
      <c r="C14" s="278" t="s">
        <v>165</v>
      </c>
      <c r="D14" s="277"/>
      <c r="E14" s="281">
        <v>1.2083685971253644E-2</v>
      </c>
      <c r="F14" s="281">
        <v>-9.7525436467548521E-2</v>
      </c>
      <c r="G14" s="290">
        <v>-0.14865841685736791</v>
      </c>
      <c r="H14" s="291">
        <v>-2.5216423043079805E-2</v>
      </c>
      <c r="I14" s="277"/>
      <c r="J14" s="318">
        <v>5.0999999999999997E-2</v>
      </c>
      <c r="K14" s="318">
        <v>2.1000000000000001E-2</v>
      </c>
      <c r="L14" s="318">
        <v>6.0000000000000001E-3</v>
      </c>
      <c r="M14" s="318">
        <v>0.01</v>
      </c>
      <c r="N14" s="318">
        <v>1.2E-2</v>
      </c>
      <c r="O14" s="318">
        <v>1.3000000000000001E-2</v>
      </c>
      <c r="Q14" s="317"/>
    </row>
    <row r="15" spans="2:17" s="274" customFormat="1">
      <c r="B15" s="274" t="s">
        <v>5770</v>
      </c>
      <c r="C15" s="279" t="s">
        <v>157</v>
      </c>
      <c r="E15" s="274">
        <v>8610.2171580000031</v>
      </c>
      <c r="F15" s="274">
        <v>15427.980573296001</v>
      </c>
      <c r="G15" s="274">
        <v>18733.246349333898</v>
      </c>
      <c r="H15" s="285">
        <v>16288.853510642501</v>
      </c>
      <c r="I15" s="274">
        <v>5429.6178368808332</v>
      </c>
      <c r="J15" s="274">
        <v>21718.471347523333</v>
      </c>
      <c r="K15" s="274">
        <v>22044.24841773618</v>
      </c>
      <c r="L15" s="274">
        <v>22573.31037976185</v>
      </c>
      <c r="M15" s="274">
        <v>23205.363070395182</v>
      </c>
      <c r="N15" s="274">
        <v>23855.113236366247</v>
      </c>
      <c r="O15" s="274">
        <v>24546.911520220867</v>
      </c>
      <c r="Q15" s="317"/>
    </row>
    <row r="16" spans="2:17" s="274" customFormat="1">
      <c r="B16" s="277"/>
      <c r="C16" s="278" t="s">
        <v>165</v>
      </c>
      <c r="D16" s="277"/>
      <c r="E16" s="281">
        <v>-0.49474031006916042</v>
      </c>
      <c r="F16" s="281">
        <v>0.79182246976911785</v>
      </c>
      <c r="G16" s="281">
        <v>0.21423839369871378</v>
      </c>
      <c r="H16" s="291">
        <v>0.15935438751626618</v>
      </c>
      <c r="I16" s="277"/>
      <c r="J16" s="318">
        <v>0.15935438751626618</v>
      </c>
      <c r="K16" s="318">
        <v>1.4999999999999999E-2</v>
      </c>
      <c r="L16" s="318">
        <v>2.4E-2</v>
      </c>
      <c r="M16" s="318">
        <v>2.7999999999999997E-2</v>
      </c>
      <c r="N16" s="318">
        <v>2.7999999999999997E-2</v>
      </c>
      <c r="O16" s="318">
        <v>2.8999999999999998E-2</v>
      </c>
      <c r="Q16" s="317"/>
    </row>
    <row r="17" spans="2:17" s="274" customFormat="1">
      <c r="C17" s="279"/>
    </row>
    <row r="18" spans="2:17" s="274" customFormat="1">
      <c r="B18" s="273" t="s">
        <v>155</v>
      </c>
      <c r="C18" s="279"/>
    </row>
    <row r="19" spans="2:17" s="274" customFormat="1">
      <c r="B19" s="277"/>
      <c r="C19" s="278"/>
      <c r="D19" s="277"/>
      <c r="E19" s="277"/>
      <c r="F19" s="277"/>
      <c r="G19" s="277"/>
      <c r="H19" s="277"/>
      <c r="I19" s="277"/>
      <c r="J19" s="281"/>
      <c r="K19" s="281"/>
      <c r="L19" s="281"/>
      <c r="M19" s="281"/>
      <c r="N19" s="281"/>
      <c r="O19" s="281"/>
    </row>
    <row r="20" spans="2:17" s="274" customFormat="1">
      <c r="B20" s="273" t="s">
        <v>156</v>
      </c>
      <c r="C20" s="282" t="s">
        <v>157</v>
      </c>
      <c r="D20" s="273"/>
      <c r="E20" s="273">
        <v>68953.197505000004</v>
      </c>
      <c r="F20" s="273">
        <v>76969.977826390386</v>
      </c>
      <c r="G20" s="273">
        <v>86466.045259773397</v>
      </c>
      <c r="H20" s="283">
        <v>75621.809288212797</v>
      </c>
      <c r="I20" s="273">
        <v>26152.742254922672</v>
      </c>
      <c r="J20" s="273">
        <v>101774.55154313547</v>
      </c>
      <c r="K20" s="273">
        <v>109256.18623671131</v>
      </c>
      <c r="L20" s="273">
        <v>115264.20664955561</v>
      </c>
      <c r="M20" s="273">
        <v>121980.70345307286</v>
      </c>
      <c r="N20" s="273">
        <v>130123.79760101161</v>
      </c>
      <c r="O20" s="273">
        <v>138977.56943474224</v>
      </c>
    </row>
    <row r="21" spans="2:17" s="274" customFormat="1">
      <c r="B21" s="284" t="s">
        <v>158</v>
      </c>
      <c r="C21" s="279" t="s">
        <v>159</v>
      </c>
      <c r="E21" s="274">
        <v>81</v>
      </c>
      <c r="F21" s="274">
        <v>90</v>
      </c>
      <c r="G21" s="274">
        <v>117</v>
      </c>
      <c r="H21" s="285">
        <v>118</v>
      </c>
      <c r="I21" s="274">
        <v>122.42593565776646</v>
      </c>
      <c r="J21" s="274">
        <v>122.42593565776646</v>
      </c>
      <c r="K21" s="274">
        <v>127.91351934569758</v>
      </c>
      <c r="L21" s="274">
        <v>134.7222671347325</v>
      </c>
      <c r="M21" s="274">
        <v>142.33800099233588</v>
      </c>
      <c r="N21" s="274">
        <v>150.27459368853141</v>
      </c>
      <c r="O21" s="274">
        <v>158.6982683052928</v>
      </c>
    </row>
    <row r="22" spans="2:17" s="274" customFormat="1">
      <c r="B22" s="286" t="s">
        <v>160</v>
      </c>
      <c r="C22" s="278" t="s">
        <v>157</v>
      </c>
      <c r="D22" s="277"/>
      <c r="E22" s="277">
        <v>851.27404327160502</v>
      </c>
      <c r="F22" s="277">
        <v>855.22197584878211</v>
      </c>
      <c r="G22" s="277">
        <v>739.02602786131104</v>
      </c>
      <c r="H22" s="287">
        <v>854.48372077076613</v>
      </c>
      <c r="I22" s="277">
        <v>854.48372077076613</v>
      </c>
      <c r="J22" s="277">
        <v>831.31528459491983</v>
      </c>
      <c r="K22" s="277">
        <v>854.14103837950711</v>
      </c>
      <c r="L22" s="277">
        <v>855.56908372305406</v>
      </c>
      <c r="M22" s="277">
        <v>856.97918056078959</v>
      </c>
      <c r="N22" s="277">
        <v>865.90683366420797</v>
      </c>
      <c r="O22" s="277">
        <v>875.73463100042625</v>
      </c>
    </row>
    <row r="23" spans="2:17" s="274" customFormat="1">
      <c r="B23" s="288" t="s">
        <v>158</v>
      </c>
      <c r="C23" s="279" t="s">
        <v>159</v>
      </c>
      <c r="E23" s="274">
        <v>81</v>
      </c>
      <c r="F23" s="274">
        <v>90</v>
      </c>
      <c r="G23" s="274">
        <v>117</v>
      </c>
      <c r="H23" s="285">
        <v>118</v>
      </c>
      <c r="I23" s="274">
        <v>122.42593565776646</v>
      </c>
      <c r="J23" s="274">
        <v>122.42593565776646</v>
      </c>
      <c r="K23" s="274">
        <v>127.91351934569758</v>
      </c>
      <c r="L23" s="274">
        <v>134.7222671347325</v>
      </c>
      <c r="M23" s="274">
        <v>142.33800099233588</v>
      </c>
      <c r="N23" s="274">
        <v>150.27459368853141</v>
      </c>
      <c r="O23" s="274">
        <v>158.6982683052928</v>
      </c>
    </row>
    <row r="24" spans="2:17" s="274" customFormat="1">
      <c r="B24" s="292" t="s">
        <v>161</v>
      </c>
      <c r="C24" s="279" t="s">
        <v>159</v>
      </c>
      <c r="E24" s="274">
        <v>777.96074999999996</v>
      </c>
      <c r="F24" s="274">
        <v>835.77183333333335</v>
      </c>
      <c r="G24" s="274">
        <v>903.12481021541748</v>
      </c>
      <c r="H24" s="285">
        <v>984.08886444444431</v>
      </c>
      <c r="I24" s="274">
        <v>1021</v>
      </c>
      <c r="J24" s="274">
        <v>1021</v>
      </c>
      <c r="K24" s="274">
        <v>1051</v>
      </c>
      <c r="L24" s="274">
        <v>1081</v>
      </c>
      <c r="M24" s="274">
        <v>1111</v>
      </c>
      <c r="N24" s="274">
        <v>1141</v>
      </c>
      <c r="O24" s="274">
        <v>1171</v>
      </c>
      <c r="Q24" s="317"/>
    </row>
    <row r="25" spans="2:17" s="274" customFormat="1">
      <c r="B25" s="293" t="s">
        <v>162</v>
      </c>
      <c r="C25" s="279" t="s">
        <v>159</v>
      </c>
      <c r="E25" s="274">
        <v>27.350750000000062</v>
      </c>
      <c r="F25" s="274">
        <v>57.811083333333386</v>
      </c>
      <c r="G25" s="274">
        <v>67.352976882084135</v>
      </c>
      <c r="H25" s="285">
        <v>80.964054229026829</v>
      </c>
      <c r="J25" s="274">
        <v>117.87518978458252</v>
      </c>
      <c r="K25" s="274">
        <v>30</v>
      </c>
      <c r="L25" s="274">
        <v>30</v>
      </c>
      <c r="M25" s="274">
        <v>30</v>
      </c>
      <c r="N25" s="274">
        <v>30</v>
      </c>
      <c r="O25" s="274">
        <v>30</v>
      </c>
    </row>
    <row r="26" spans="2:17" s="274" customFormat="1">
      <c r="B26" s="294" t="s">
        <v>163</v>
      </c>
      <c r="C26" s="279" t="s">
        <v>159</v>
      </c>
      <c r="E26" s="274">
        <v>618.5</v>
      </c>
      <c r="F26" s="274">
        <v>698</v>
      </c>
      <c r="G26" s="274">
        <v>749.53918924833749</v>
      </c>
      <c r="H26" s="285">
        <v>803.75941999999986</v>
      </c>
      <c r="I26" s="274">
        <v>848</v>
      </c>
      <c r="J26" s="274">
        <v>848</v>
      </c>
      <c r="K26" s="274">
        <v>878</v>
      </c>
      <c r="L26" s="274">
        <v>909</v>
      </c>
      <c r="M26" s="274">
        <v>939</v>
      </c>
      <c r="N26" s="274">
        <v>970</v>
      </c>
      <c r="O26" s="274">
        <v>1002</v>
      </c>
    </row>
    <row r="27" spans="2:17" s="274" customFormat="1">
      <c r="B27" s="295" t="s">
        <v>164</v>
      </c>
      <c r="C27" s="279" t="s">
        <v>165</v>
      </c>
      <c r="E27" s="296">
        <v>0.79502725555241704</v>
      </c>
      <c r="F27" s="296">
        <v>0.83515616602697185</v>
      </c>
      <c r="G27" s="296">
        <v>0.82993976111624479</v>
      </c>
      <c r="H27" s="297">
        <v>0.81675491821945645</v>
      </c>
      <c r="I27" s="296">
        <v>0.83055827619980416</v>
      </c>
      <c r="J27" s="319">
        <v>0.83055827619980416</v>
      </c>
      <c r="K27" s="319">
        <v>0.83555827619980416</v>
      </c>
      <c r="L27" s="319">
        <v>0.84055827619980417</v>
      </c>
      <c r="M27" s="319">
        <v>0.84555827619980417</v>
      </c>
      <c r="N27" s="319">
        <v>0.85055827619980418</v>
      </c>
      <c r="O27" s="319">
        <v>0.85555827619980418</v>
      </c>
    </row>
    <row r="28" spans="2:17" s="274" customFormat="1">
      <c r="B28" s="294" t="s">
        <v>166</v>
      </c>
      <c r="C28" s="279" t="s">
        <v>159</v>
      </c>
      <c r="E28" s="274">
        <v>159.46074999999996</v>
      </c>
      <c r="F28" s="274">
        <v>137.77183333333335</v>
      </c>
      <c r="G28" s="274">
        <v>153.58562096707999</v>
      </c>
      <c r="H28" s="285">
        <v>180.32944444444445</v>
      </c>
      <c r="I28" s="274">
        <v>173</v>
      </c>
      <c r="J28" s="274">
        <v>173</v>
      </c>
      <c r="K28" s="274">
        <v>173</v>
      </c>
      <c r="L28" s="274">
        <v>172</v>
      </c>
      <c r="M28" s="274">
        <v>172</v>
      </c>
      <c r="N28" s="274">
        <v>171</v>
      </c>
      <c r="O28" s="274">
        <v>169</v>
      </c>
    </row>
    <row r="29" spans="2:17" s="274" customFormat="1">
      <c r="B29" s="292" t="s">
        <v>167</v>
      </c>
      <c r="C29" s="279" t="s">
        <v>157</v>
      </c>
      <c r="E29" s="298">
        <v>0.10411836329789131</v>
      </c>
      <c r="F29" s="298">
        <v>0.10768489246766112</v>
      </c>
      <c r="G29" s="298">
        <v>0.12955020023433153</v>
      </c>
      <c r="H29" s="299">
        <v>0.11990787037979085</v>
      </c>
      <c r="I29" s="298">
        <v>0.11990787037979085</v>
      </c>
      <c r="J29" s="298">
        <v>0.11990787037979085</v>
      </c>
      <c r="K29" s="298">
        <v>0.1217064884354877</v>
      </c>
      <c r="L29" s="298">
        <v>0.12462744415793942</v>
      </c>
      <c r="M29" s="298">
        <v>0.12811701259436173</v>
      </c>
      <c r="N29" s="298">
        <v>0.13170428894700387</v>
      </c>
      <c r="O29" s="298">
        <v>0.13552371332646695</v>
      </c>
      <c r="Q29" s="317"/>
    </row>
    <row r="30" spans="2:17" s="274" customFormat="1">
      <c r="B30" s="300" t="s">
        <v>168</v>
      </c>
      <c r="C30" s="278" t="s">
        <v>165</v>
      </c>
      <c r="D30" s="277"/>
      <c r="E30" s="281">
        <v>1.9523676285921887E-3</v>
      </c>
      <c r="F30" s="281">
        <v>3.4254564293962897E-2</v>
      </c>
      <c r="G30" s="281">
        <v>0.20304898176164121</v>
      </c>
      <c r="H30" s="291">
        <v>-7.4429293332619717E-2</v>
      </c>
      <c r="I30" s="277"/>
      <c r="J30" s="318">
        <v>-7.4429293332619717E-2</v>
      </c>
      <c r="K30" s="318">
        <v>1.4999999999999999E-2</v>
      </c>
      <c r="L30" s="318">
        <v>2.4E-2</v>
      </c>
      <c r="M30" s="318">
        <v>2.7999999999999997E-2</v>
      </c>
      <c r="N30" s="318">
        <v>2.7999999999999997E-2</v>
      </c>
      <c r="O30" s="318">
        <v>2.8999999999999998E-2</v>
      </c>
    </row>
    <row r="31" spans="2:17" s="274" customFormat="1">
      <c r="B31" s="288" t="s">
        <v>169</v>
      </c>
      <c r="C31" s="279" t="s">
        <v>157</v>
      </c>
      <c r="E31" s="274">
        <v>851.27404327160502</v>
      </c>
      <c r="F31" s="274">
        <v>855.22197584878211</v>
      </c>
      <c r="G31" s="274">
        <v>739.02602786131104</v>
      </c>
      <c r="H31" s="285">
        <v>854.48372077076613</v>
      </c>
      <c r="I31" s="274">
        <v>854.48372077076613</v>
      </c>
      <c r="J31" s="274">
        <v>831.31528459491983</v>
      </c>
      <c r="K31" s="274">
        <v>854.14103837950711</v>
      </c>
      <c r="L31" s="274">
        <v>855.56908372305406</v>
      </c>
      <c r="M31" s="274">
        <v>856.97918056078959</v>
      </c>
      <c r="N31" s="274">
        <v>865.90683366420797</v>
      </c>
      <c r="O31" s="274">
        <v>875.73463100042625</v>
      </c>
      <c r="Q31" s="317"/>
    </row>
    <row r="32" spans="2:17" s="274" customFormat="1">
      <c r="B32" s="292" t="s">
        <v>170</v>
      </c>
      <c r="C32" s="279" t="s">
        <v>165</v>
      </c>
      <c r="D32" s="301">
        <v>0.68610255284996491</v>
      </c>
      <c r="E32" s="296">
        <v>0.67561674034793895</v>
      </c>
      <c r="F32" s="296">
        <v>0.72193995525359655</v>
      </c>
      <c r="G32" s="296">
        <v>0.66937309049718019</v>
      </c>
      <c r="H32" s="302">
        <v>0.67748042530114372</v>
      </c>
      <c r="I32" s="303">
        <v>0.67748042530114372</v>
      </c>
      <c r="J32" s="296">
        <v>0.63199729060225884</v>
      </c>
      <c r="K32" s="319">
        <v>0.64281834305180008</v>
      </c>
      <c r="L32" s="319">
        <v>0.65363939550134131</v>
      </c>
      <c r="M32" s="319">
        <v>0.66446044795088255</v>
      </c>
      <c r="N32" s="319">
        <v>0.67528150040042378</v>
      </c>
      <c r="O32" s="319">
        <v>0.68610255284996491</v>
      </c>
    </row>
    <row r="33" spans="2:17" s="274" customFormat="1">
      <c r="B33" s="292" t="s">
        <v>171</v>
      </c>
      <c r="C33" s="279" t="s">
        <v>159</v>
      </c>
      <c r="E33" s="298">
        <v>0.10411836329789131</v>
      </c>
      <c r="F33" s="298">
        <v>0.10768489246766112</v>
      </c>
      <c r="G33" s="298">
        <v>0.12955020023433153</v>
      </c>
      <c r="H33" s="299">
        <v>0.11990787037979085</v>
      </c>
      <c r="I33" s="298">
        <v>0.11990787037979085</v>
      </c>
      <c r="J33" s="298">
        <v>0.11990787037979085</v>
      </c>
      <c r="K33" s="298">
        <v>0.1217064884354877</v>
      </c>
      <c r="L33" s="298">
        <v>0.12462744415793942</v>
      </c>
      <c r="M33" s="298">
        <v>0.12811701259436173</v>
      </c>
      <c r="N33" s="298">
        <v>0.13170428894700387</v>
      </c>
      <c r="O33" s="298">
        <v>0.13552371332646695</v>
      </c>
    </row>
    <row r="34" spans="2:17" s="274" customFormat="1">
      <c r="B34" s="292" t="s">
        <v>172</v>
      </c>
      <c r="C34" s="279" t="s">
        <v>159</v>
      </c>
      <c r="E34" s="304">
        <v>52.895902725949895</v>
      </c>
      <c r="F34" s="304">
        <v>53.482983668669029</v>
      </c>
      <c r="G34" s="304">
        <v>57.351451531605498</v>
      </c>
      <c r="H34" s="285">
        <v>61.079295881159851</v>
      </c>
      <c r="I34" s="274">
        <v>61.079295881159851</v>
      </c>
      <c r="J34" s="304">
        <v>61.079295881159851</v>
      </c>
      <c r="K34" s="304">
        <v>63.278150532881611</v>
      </c>
      <c r="L34" s="304">
        <v>64.48043539300636</v>
      </c>
      <c r="M34" s="304">
        <v>65.963485407045496</v>
      </c>
      <c r="N34" s="304">
        <v>68.074316940070958</v>
      </c>
      <c r="O34" s="304">
        <v>70.388843716033378</v>
      </c>
    </row>
    <row r="35" spans="2:17" s="274" customFormat="1">
      <c r="B35" s="300" t="s">
        <v>168</v>
      </c>
      <c r="C35" s="278" t="s">
        <v>165</v>
      </c>
      <c r="D35" s="277"/>
      <c r="E35" s="281">
        <v>-4.8413615446467828E-2</v>
      </c>
      <c r="F35" s="281">
        <v>1.1098798063070348E-2</v>
      </c>
      <c r="G35" s="290">
        <v>7.233081622562243E-2</v>
      </c>
      <c r="H35" s="291">
        <v>6.4999999999999947E-2</v>
      </c>
      <c r="I35" s="277"/>
      <c r="J35" s="318">
        <v>6.4999999999999947E-2</v>
      </c>
      <c r="K35" s="318">
        <v>3.6000000000000004E-2</v>
      </c>
      <c r="L35" s="318">
        <v>1.9E-2</v>
      </c>
      <c r="M35" s="318">
        <v>2.3E-2</v>
      </c>
      <c r="N35" s="318">
        <v>3.2000000000000001E-2</v>
      </c>
      <c r="O35" s="318">
        <v>3.4000000000000002E-2</v>
      </c>
    </row>
    <row r="36" spans="2:17" s="274" customFormat="1">
      <c r="C36" s="279"/>
    </row>
    <row r="37" spans="2:17" s="274" customFormat="1">
      <c r="B37" s="280" t="s">
        <v>188</v>
      </c>
      <c r="C37" s="279"/>
    </row>
    <row r="38" spans="2:17" s="274" customFormat="1">
      <c r="B38" s="277"/>
      <c r="C38" s="278"/>
      <c r="D38" s="277"/>
      <c r="E38" s="277"/>
      <c r="F38" s="277"/>
      <c r="G38" s="277"/>
      <c r="H38" s="277"/>
      <c r="I38" s="277"/>
      <c r="J38" s="281"/>
      <c r="K38" s="281"/>
      <c r="L38" s="281"/>
      <c r="M38" s="281"/>
      <c r="N38" s="281"/>
      <c r="O38" s="281"/>
    </row>
    <row r="39" spans="2:17" s="273" customFormat="1">
      <c r="B39" s="273" t="s">
        <v>189</v>
      </c>
      <c r="C39" s="282" t="s">
        <v>157</v>
      </c>
      <c r="E39" s="273">
        <v>21002.015141999997</v>
      </c>
      <c r="F39" s="273">
        <v>24651.491547000005</v>
      </c>
      <c r="G39" s="273">
        <v>26815.151562999999</v>
      </c>
      <c r="H39" s="283">
        <v>22960.914301999997</v>
      </c>
      <c r="I39" s="273">
        <v>7655.1286973453152</v>
      </c>
      <c r="J39" s="273">
        <v>30616.042999345314</v>
      </c>
      <c r="K39" s="273">
        <v>33333.604689337437</v>
      </c>
      <c r="L39" s="273">
        <v>35950.247914356878</v>
      </c>
      <c r="M39" s="273">
        <v>39062.55457035407</v>
      </c>
      <c r="N39" s="273">
        <v>42767.410492303163</v>
      </c>
      <c r="O39" s="273">
        <v>46909.134561870102</v>
      </c>
    </row>
    <row r="40" spans="2:17" s="274" customFormat="1">
      <c r="B40" s="284" t="s">
        <v>190</v>
      </c>
      <c r="C40" s="279" t="s">
        <v>159</v>
      </c>
      <c r="E40" s="274">
        <v>1117.8854166666665</v>
      </c>
      <c r="F40" s="274">
        <v>1192.8454166666666</v>
      </c>
      <c r="G40" s="274">
        <v>1330.8652659015725</v>
      </c>
      <c r="H40" s="285">
        <v>1417.7238888888887</v>
      </c>
      <c r="I40" s="274">
        <v>1418</v>
      </c>
      <c r="J40" s="274">
        <v>1418</v>
      </c>
      <c r="K40" s="274">
        <v>1490</v>
      </c>
      <c r="L40" s="274">
        <v>1577</v>
      </c>
      <c r="M40" s="274">
        <v>1675</v>
      </c>
      <c r="N40" s="274">
        <v>1777</v>
      </c>
      <c r="O40" s="274">
        <v>1885</v>
      </c>
    </row>
    <row r="41" spans="2:17" s="274" customFormat="1">
      <c r="B41" s="286" t="s">
        <v>191</v>
      </c>
      <c r="C41" s="278" t="s">
        <v>157</v>
      </c>
      <c r="D41" s="277"/>
      <c r="E41" s="277">
        <v>18.787269991073174</v>
      </c>
      <c r="F41" s="277">
        <v>20.66612421237874</v>
      </c>
      <c r="G41" s="277">
        <v>20.148659860646767</v>
      </c>
      <c r="H41" s="287">
        <v>21.594157115219506</v>
      </c>
      <c r="I41" s="277">
        <v>21.594157115219506</v>
      </c>
      <c r="J41" s="277">
        <v>21.594157115219506</v>
      </c>
      <c r="K41" s="277">
        <v>22.371546771367409</v>
      </c>
      <c r="L41" s="277">
        <v>22.796606160023387</v>
      </c>
      <c r="M41" s="277">
        <v>23.320928101703924</v>
      </c>
      <c r="N41" s="277">
        <v>24.06719780095845</v>
      </c>
      <c r="O41" s="277">
        <v>24.885482526191037</v>
      </c>
    </row>
    <row r="42" spans="2:17" s="274" customFormat="1">
      <c r="B42" s="288" t="s">
        <v>190</v>
      </c>
      <c r="C42" s="279" t="s">
        <v>159</v>
      </c>
      <c r="E42" s="274">
        <v>1117.8854166666665</v>
      </c>
      <c r="F42" s="274">
        <v>1192.8454166666666</v>
      </c>
      <c r="G42" s="274">
        <v>1330.8652659015725</v>
      </c>
      <c r="H42" s="285">
        <v>1417.7238888888887</v>
      </c>
      <c r="I42" s="274">
        <v>1418</v>
      </c>
      <c r="J42" s="274">
        <v>1418</v>
      </c>
      <c r="K42" s="274">
        <v>1490</v>
      </c>
      <c r="L42" s="274">
        <v>1577</v>
      </c>
      <c r="M42" s="274">
        <v>1675</v>
      </c>
      <c r="N42" s="274">
        <v>1777</v>
      </c>
      <c r="O42" s="274">
        <v>1885</v>
      </c>
    </row>
    <row r="43" spans="2:17" s="274" customFormat="1">
      <c r="B43" s="292" t="s">
        <v>192</v>
      </c>
      <c r="C43" s="279" t="s">
        <v>159</v>
      </c>
      <c r="E43" s="274">
        <v>223.57708333333332</v>
      </c>
      <c r="F43" s="274">
        <v>238.56908333333331</v>
      </c>
      <c r="G43" s="274">
        <v>266.17305318031447</v>
      </c>
      <c r="H43" s="285">
        <v>283.54477777777777</v>
      </c>
      <c r="I43" s="274">
        <v>283.54477777777777</v>
      </c>
      <c r="J43" s="274">
        <v>283.54477777777777</v>
      </c>
      <c r="K43" s="274">
        <v>293.54477777777777</v>
      </c>
      <c r="L43" s="274">
        <v>303.54477777777777</v>
      </c>
      <c r="M43" s="274">
        <v>313.54477777777777</v>
      </c>
      <c r="N43" s="274">
        <v>323.54477777777777</v>
      </c>
      <c r="O43" s="274">
        <v>333.54477777777777</v>
      </c>
      <c r="Q43" s="317"/>
    </row>
    <row r="44" spans="2:17" s="274" customFormat="1">
      <c r="B44" s="293" t="s">
        <v>162</v>
      </c>
      <c r="C44" s="279" t="s">
        <v>159</v>
      </c>
      <c r="E44" s="274">
        <v>-2.6438333333333333</v>
      </c>
      <c r="F44" s="274">
        <v>14.99199999999999</v>
      </c>
      <c r="G44" s="274">
        <v>27.603969846981158</v>
      </c>
      <c r="H44" s="285">
        <v>17.371724597463299</v>
      </c>
      <c r="J44" s="274">
        <v>17.371724597463299</v>
      </c>
      <c r="K44" s="274">
        <v>10</v>
      </c>
      <c r="L44" s="274">
        <v>10</v>
      </c>
      <c r="M44" s="274">
        <v>10</v>
      </c>
      <c r="N44" s="274">
        <v>10</v>
      </c>
      <c r="O44" s="274">
        <v>10</v>
      </c>
    </row>
    <row r="45" spans="2:17" s="274" customFormat="1">
      <c r="B45" s="293" t="s">
        <v>163</v>
      </c>
      <c r="C45" s="279" t="s">
        <v>159</v>
      </c>
      <c r="E45" s="274">
        <v>201</v>
      </c>
      <c r="F45" s="274">
        <v>202</v>
      </c>
      <c r="G45" s="274">
        <v>212.17305318031444</v>
      </c>
      <c r="H45" s="285">
        <v>205.33333333333331</v>
      </c>
      <c r="I45" s="274">
        <v>226</v>
      </c>
      <c r="J45" s="274">
        <v>226</v>
      </c>
      <c r="K45" s="274">
        <v>235</v>
      </c>
      <c r="L45" s="274">
        <v>245</v>
      </c>
      <c r="M45" s="274">
        <v>255</v>
      </c>
      <c r="N45" s="274">
        <v>264</v>
      </c>
      <c r="O45" s="274">
        <v>274</v>
      </c>
    </row>
    <row r="46" spans="2:17" s="274" customFormat="1">
      <c r="B46" s="294" t="s">
        <v>193</v>
      </c>
      <c r="C46" s="279" t="s">
        <v>165</v>
      </c>
      <c r="E46" s="296">
        <v>0.89901879478554192</v>
      </c>
      <c r="F46" s="296">
        <v>0.84671491032122426</v>
      </c>
      <c r="G46" s="296">
        <v>0.79712446712846385</v>
      </c>
      <c r="H46" s="297">
        <v>0.72416545613214922</v>
      </c>
      <c r="I46" s="296">
        <v>0.79712446712846385</v>
      </c>
      <c r="J46" s="319">
        <v>0.79712446712846385</v>
      </c>
      <c r="K46" s="319">
        <v>0.80212446712846386</v>
      </c>
      <c r="L46" s="319">
        <v>0.80712446712846386</v>
      </c>
      <c r="M46" s="319">
        <v>0.81212446712846387</v>
      </c>
      <c r="N46" s="319">
        <v>0.81712446712846387</v>
      </c>
      <c r="O46" s="319">
        <v>0.82212446712846388</v>
      </c>
    </row>
    <row r="47" spans="2:17" s="274" customFormat="1">
      <c r="B47" s="293" t="s">
        <v>166</v>
      </c>
      <c r="C47" s="279" t="s">
        <v>159</v>
      </c>
      <c r="E47" s="274">
        <v>22.577083333333331</v>
      </c>
      <c r="F47" s="274">
        <v>36.569083333333317</v>
      </c>
      <c r="G47" s="274">
        <v>54</v>
      </c>
      <c r="H47" s="285">
        <v>78.211444444444439</v>
      </c>
      <c r="I47" s="274">
        <v>57.544777777777767</v>
      </c>
      <c r="J47" s="274">
        <v>57.544777777777767</v>
      </c>
      <c r="K47" s="274">
        <v>58.544777777777767</v>
      </c>
      <c r="L47" s="274">
        <v>58.544777777777767</v>
      </c>
      <c r="M47" s="274">
        <v>58.544777777777767</v>
      </c>
      <c r="N47" s="274">
        <v>59.544777777777767</v>
      </c>
      <c r="O47" s="274">
        <v>59.544777777777767</v>
      </c>
    </row>
    <row r="48" spans="2:17" s="274" customFormat="1">
      <c r="B48" s="292" t="s">
        <v>194</v>
      </c>
      <c r="C48" s="279" t="s">
        <v>159</v>
      </c>
      <c r="E48" s="304">
        <v>5</v>
      </c>
      <c r="F48" s="304">
        <v>5</v>
      </c>
      <c r="G48" s="304">
        <v>5</v>
      </c>
      <c r="H48" s="305">
        <v>5</v>
      </c>
      <c r="I48" s="274">
        <v>5</v>
      </c>
      <c r="J48" s="304">
        <v>5</v>
      </c>
      <c r="K48" s="304">
        <v>5.0749999999999993</v>
      </c>
      <c r="L48" s="304">
        <v>5.1967999999999996</v>
      </c>
      <c r="M48" s="304">
        <v>5.3423103999999997</v>
      </c>
      <c r="N48" s="304">
        <v>5.4918950912</v>
      </c>
      <c r="O48" s="304">
        <v>5.6511600488447993</v>
      </c>
      <c r="Q48" s="317"/>
    </row>
    <row r="49" spans="2:19" s="274" customFormat="1">
      <c r="B49" s="300" t="s">
        <v>168</v>
      </c>
      <c r="C49" s="278" t="s">
        <v>165</v>
      </c>
      <c r="D49" s="277"/>
      <c r="E49" s="281">
        <v>0</v>
      </c>
      <c r="F49" s="281">
        <v>0</v>
      </c>
      <c r="G49" s="290">
        <v>0</v>
      </c>
      <c r="H49" s="291">
        <v>0</v>
      </c>
      <c r="I49" s="277"/>
      <c r="J49" s="318">
        <v>0</v>
      </c>
      <c r="K49" s="318">
        <v>1.4999999999999999E-2</v>
      </c>
      <c r="L49" s="318">
        <v>2.4E-2</v>
      </c>
      <c r="M49" s="318">
        <v>2.7999999999999997E-2</v>
      </c>
      <c r="N49" s="318">
        <v>2.7999999999999997E-2</v>
      </c>
      <c r="O49" s="318">
        <v>2.8999999999999998E-2</v>
      </c>
    </row>
    <row r="50" spans="2:19" s="274" customFormat="1">
      <c r="B50" s="288" t="s">
        <v>191</v>
      </c>
      <c r="C50" s="279" t="s">
        <v>157</v>
      </c>
      <c r="E50" s="274">
        <v>18.787269991073174</v>
      </c>
      <c r="F50" s="274">
        <v>20.66612421237874</v>
      </c>
      <c r="G50" s="274">
        <v>20.148659860646767</v>
      </c>
      <c r="H50" s="285">
        <v>21.594157115219506</v>
      </c>
      <c r="I50" s="274">
        <v>21.594157115219506</v>
      </c>
      <c r="J50" s="274">
        <v>21.594157115219506</v>
      </c>
      <c r="K50" s="274">
        <v>22.371546771367409</v>
      </c>
      <c r="L50" s="274">
        <v>22.796606160023387</v>
      </c>
      <c r="M50" s="274">
        <v>23.320928101703924</v>
      </c>
      <c r="N50" s="274">
        <v>24.06719780095845</v>
      </c>
      <c r="O50" s="274">
        <v>24.885482526191037</v>
      </c>
      <c r="Q50" s="317"/>
    </row>
    <row r="51" spans="2:19" s="274" customFormat="1">
      <c r="B51" s="292" t="s">
        <v>195</v>
      </c>
      <c r="C51" s="279" t="s">
        <v>157</v>
      </c>
      <c r="E51" s="304">
        <v>7.8176726797804639</v>
      </c>
      <c r="F51" s="304">
        <v>7.9152950953060754</v>
      </c>
      <c r="G51" s="304">
        <v>7.4129199564891461</v>
      </c>
      <c r="H51" s="305">
        <v>7.1770028196212801</v>
      </c>
      <c r="I51" s="304">
        <v>7.1770028196212801</v>
      </c>
      <c r="J51" s="304">
        <v>7.1770028196212801</v>
      </c>
      <c r="K51" s="304">
        <v>7.4353749211276465</v>
      </c>
      <c r="L51" s="304">
        <v>7.5766470446290715</v>
      </c>
      <c r="M51" s="304">
        <v>7.750909926655539</v>
      </c>
      <c r="N51" s="304">
        <v>7.9989390443085169</v>
      </c>
      <c r="O51" s="304">
        <v>8.2709029718150067</v>
      </c>
    </row>
    <row r="52" spans="2:19" s="274" customFormat="1">
      <c r="B52" s="293" t="s">
        <v>168</v>
      </c>
      <c r="C52" s="279" t="s">
        <v>165</v>
      </c>
      <c r="E52" s="296">
        <v>-0.33934968867890747</v>
      </c>
      <c r="F52" s="296">
        <v>1.2487401241305651E-2</v>
      </c>
      <c r="G52" s="296">
        <v>-6.3468908331016927E-2</v>
      </c>
      <c r="H52" s="302">
        <v>-3.1825129402800023E-2</v>
      </c>
      <c r="J52" s="319">
        <v>0</v>
      </c>
      <c r="K52" s="319">
        <v>3.6000000000000004E-2</v>
      </c>
      <c r="L52" s="319">
        <v>1.9E-2</v>
      </c>
      <c r="M52" s="319">
        <v>2.3E-2</v>
      </c>
      <c r="N52" s="319">
        <v>3.2000000000000001E-2</v>
      </c>
      <c r="O52" s="319">
        <v>3.4000000000000002E-2</v>
      </c>
    </row>
    <row r="53" spans="2:19" s="274" customFormat="1">
      <c r="B53" s="306" t="s">
        <v>170</v>
      </c>
      <c r="C53" s="278" t="s">
        <v>165</v>
      </c>
      <c r="D53" s="277"/>
      <c r="E53" s="281">
        <v>1.4031794065341656</v>
      </c>
      <c r="F53" s="281">
        <v>1.6109101383515259</v>
      </c>
      <c r="G53" s="290">
        <v>1.7180463270764128</v>
      </c>
      <c r="H53" s="291">
        <v>2.0087987503896505</v>
      </c>
      <c r="I53" s="307">
        <v>2.0087987503896505</v>
      </c>
      <c r="J53" s="318">
        <v>2.0087987503896505</v>
      </c>
      <c r="K53" s="318">
        <v>2.0087987503896505</v>
      </c>
      <c r="L53" s="318">
        <v>2.0087987503896505</v>
      </c>
      <c r="M53" s="318">
        <v>2.0087987503896505</v>
      </c>
      <c r="N53" s="318">
        <v>2.0087987503896505</v>
      </c>
      <c r="O53" s="318">
        <v>2.0087987503896505</v>
      </c>
    </row>
    <row r="54" spans="2:19" s="274" customFormat="1">
      <c r="C54" s="279"/>
      <c r="K54" s="296"/>
    </row>
    <row r="55" spans="2:19" s="274" customFormat="1">
      <c r="B55" s="273" t="s">
        <v>5771</v>
      </c>
      <c r="C55" s="279"/>
      <c r="K55" s="296"/>
    </row>
    <row r="56" spans="2:19" s="274" customFormat="1">
      <c r="B56" s="277"/>
      <c r="C56" s="278"/>
      <c r="D56" s="277"/>
      <c r="E56" s="277"/>
      <c r="F56" s="277"/>
      <c r="G56" s="277"/>
      <c r="H56" s="277"/>
      <c r="I56" s="308"/>
      <c r="J56" s="281"/>
      <c r="K56" s="281"/>
      <c r="L56" s="281"/>
      <c r="M56" s="281"/>
      <c r="N56" s="281"/>
      <c r="O56" s="281"/>
    </row>
    <row r="57" spans="2:19" s="274" customFormat="1">
      <c r="B57" s="273" t="s">
        <v>605</v>
      </c>
      <c r="C57" s="282" t="s">
        <v>157</v>
      </c>
      <c r="D57" s="273"/>
      <c r="E57" s="273">
        <v>92325.225107999999</v>
      </c>
      <c r="F57" s="273">
        <v>106856.97310184001</v>
      </c>
      <c r="G57" s="273">
        <v>133642.0993113071</v>
      </c>
      <c r="H57" s="283">
        <v>100426.1539958753</v>
      </c>
      <c r="I57" s="273">
        <v>33480.316648689914</v>
      </c>
      <c r="J57" s="273">
        <v>133906.47064456521</v>
      </c>
      <c r="K57" s="273">
        <v>159170.62544864797</v>
      </c>
      <c r="L57" s="273">
        <v>182824.68791594548</v>
      </c>
      <c r="M57" s="273">
        <v>210211.4881267295</v>
      </c>
      <c r="N57" s="273">
        <v>241950.3240331586</v>
      </c>
      <c r="O57" s="273">
        <v>277740.44325555675</v>
      </c>
    </row>
    <row r="58" spans="2:19" s="274" customFormat="1">
      <c r="B58" s="284" t="s">
        <v>607</v>
      </c>
      <c r="C58" s="279" t="s">
        <v>157</v>
      </c>
      <c r="E58" s="274">
        <v>10436</v>
      </c>
      <c r="F58" s="274">
        <v>21461</v>
      </c>
      <c r="G58" s="274">
        <v>32132.684207999999</v>
      </c>
      <c r="H58" s="285">
        <v>24454.665687999997</v>
      </c>
      <c r="I58" s="274">
        <v>8151.5552293333312</v>
      </c>
      <c r="J58" s="274">
        <v>32606.220917333329</v>
      </c>
      <c r="K58" s="274">
        <v>44942.784601406391</v>
      </c>
      <c r="L58" s="274">
        <v>55385.24060354317</v>
      </c>
      <c r="M58" s="274">
        <v>67126.911611494332</v>
      </c>
      <c r="N58" s="274">
        <v>80245.188313170613</v>
      </c>
      <c r="O58" s="274">
        <v>94836.438388115464</v>
      </c>
      <c r="Q58" s="296"/>
      <c r="R58" s="296"/>
      <c r="S58" s="296"/>
    </row>
    <row r="59" spans="2:19" s="274" customFormat="1">
      <c r="B59" s="286" t="s">
        <v>609</v>
      </c>
      <c r="C59" s="278" t="s">
        <v>5772</v>
      </c>
      <c r="D59" s="277"/>
      <c r="E59" s="277">
        <v>81889.225107999999</v>
      </c>
      <c r="F59" s="277">
        <v>85395.973101840005</v>
      </c>
      <c r="G59" s="277">
        <v>101509.41510330711</v>
      </c>
      <c r="H59" s="287">
        <v>75971.488307875305</v>
      </c>
      <c r="I59" s="277">
        <v>25328.761419356582</v>
      </c>
      <c r="J59" s="277">
        <v>101300.24972723189</v>
      </c>
      <c r="K59" s="277">
        <v>114227.84084724159</v>
      </c>
      <c r="L59" s="277">
        <v>127439.44731240231</v>
      </c>
      <c r="M59" s="277">
        <v>143084.57651523518</v>
      </c>
      <c r="N59" s="277">
        <v>161705.13571998797</v>
      </c>
      <c r="O59" s="277">
        <v>182904.00486744131</v>
      </c>
      <c r="Q59" s="296"/>
      <c r="R59" s="296"/>
      <c r="S59" s="296"/>
    </row>
    <row r="60" spans="2:19" s="274" customFormat="1">
      <c r="B60" s="274" t="s">
        <v>5773</v>
      </c>
      <c r="C60" s="279" t="s">
        <v>157</v>
      </c>
      <c r="E60" s="274">
        <v>10436</v>
      </c>
      <c r="F60" s="274">
        <v>21461</v>
      </c>
      <c r="G60" s="274">
        <v>32132.684207999999</v>
      </c>
      <c r="H60" s="285">
        <v>24454.665687999997</v>
      </c>
      <c r="I60" s="274">
        <v>8151.5552293333312</v>
      </c>
      <c r="J60" s="274">
        <v>32606.220917333329</v>
      </c>
      <c r="K60" s="274">
        <v>44942.784601406391</v>
      </c>
      <c r="L60" s="274">
        <v>55385.24060354317</v>
      </c>
      <c r="M60" s="274">
        <v>67126.911611494332</v>
      </c>
      <c r="N60" s="274">
        <v>80245.188313170613</v>
      </c>
      <c r="O60" s="274">
        <v>94836.438388115464</v>
      </c>
    </row>
    <row r="61" spans="2:19" s="274" customFormat="1">
      <c r="B61" s="284" t="s">
        <v>5774</v>
      </c>
      <c r="C61" s="279" t="s">
        <v>159</v>
      </c>
      <c r="E61" s="274">
        <v>9</v>
      </c>
      <c r="F61" s="274">
        <v>11</v>
      </c>
      <c r="G61" s="274">
        <v>14</v>
      </c>
      <c r="H61" s="285">
        <v>14</v>
      </c>
      <c r="I61" s="274">
        <v>14</v>
      </c>
      <c r="J61" s="274">
        <v>14</v>
      </c>
      <c r="K61" s="274">
        <v>18</v>
      </c>
      <c r="L61" s="274">
        <v>21</v>
      </c>
      <c r="M61" s="274">
        <v>24</v>
      </c>
      <c r="N61" s="274">
        <v>27</v>
      </c>
      <c r="O61" s="274">
        <v>30</v>
      </c>
      <c r="Q61" s="317"/>
    </row>
    <row r="62" spans="2:19" s="274" customFormat="1">
      <c r="B62" s="288" t="s">
        <v>162</v>
      </c>
      <c r="C62" s="279" t="s">
        <v>159</v>
      </c>
      <c r="E62" s="274">
        <v>2</v>
      </c>
      <c r="F62" s="274">
        <v>2</v>
      </c>
      <c r="G62" s="274">
        <v>3</v>
      </c>
      <c r="H62" s="285">
        <v>0</v>
      </c>
      <c r="J62" s="304">
        <v>0</v>
      </c>
      <c r="K62" s="304">
        <v>4</v>
      </c>
      <c r="L62" s="304">
        <v>3</v>
      </c>
      <c r="M62" s="304">
        <v>3</v>
      </c>
      <c r="N62" s="304">
        <v>3</v>
      </c>
      <c r="O62" s="304">
        <v>3</v>
      </c>
    </row>
    <row r="63" spans="2:19" s="274" customFormat="1">
      <c r="B63" s="284" t="s">
        <v>5775</v>
      </c>
      <c r="C63" s="279" t="s">
        <v>157</v>
      </c>
      <c r="E63" s="274">
        <v>1159.5555555555557</v>
      </c>
      <c r="F63" s="274">
        <v>1951</v>
      </c>
      <c r="G63" s="274">
        <v>2295.1917291428572</v>
      </c>
      <c r="H63" s="285">
        <v>2329.0157798095233</v>
      </c>
      <c r="I63" s="274">
        <v>2329.0157798095233</v>
      </c>
      <c r="J63" s="274">
        <v>2329.0157798095233</v>
      </c>
      <c r="K63" s="274">
        <v>2496.8213667447994</v>
      </c>
      <c r="L63" s="274">
        <v>2637.3924096925321</v>
      </c>
      <c r="M63" s="274">
        <v>2796.9546504789305</v>
      </c>
      <c r="N63" s="274">
        <v>2972.0440115989118</v>
      </c>
      <c r="O63" s="274">
        <v>3161.2146129371822</v>
      </c>
      <c r="Q63" s="317"/>
    </row>
    <row r="64" spans="2:19" s="274" customFormat="1">
      <c r="B64" s="288" t="s">
        <v>168</v>
      </c>
      <c r="C64" s="279" t="s">
        <v>165</v>
      </c>
      <c r="E64" s="309">
        <v>-0.16286211954528773</v>
      </c>
      <c r="F64" s="309">
        <v>0.68254120352625502</v>
      </c>
      <c r="G64" s="309">
        <v>0.17641810822288928</v>
      </c>
      <c r="H64" s="302">
        <v>1.4736917285466999E-2</v>
      </c>
      <c r="J64" s="320"/>
      <c r="K64" s="320">
        <v>2.1000000000000001E-2</v>
      </c>
      <c r="L64" s="320">
        <v>6.0000000000000001E-3</v>
      </c>
      <c r="M64" s="320">
        <v>0.01</v>
      </c>
      <c r="N64" s="320">
        <v>1.2E-2</v>
      </c>
      <c r="O64" s="320">
        <v>1.3000000000000001E-2</v>
      </c>
    </row>
    <row r="65" spans="2:32" s="274" customFormat="1">
      <c r="B65" s="289" t="s">
        <v>5776</v>
      </c>
      <c r="C65" s="278" t="s">
        <v>165</v>
      </c>
      <c r="D65" s="277"/>
      <c r="E65" s="277"/>
      <c r="F65" s="277"/>
      <c r="G65" s="277"/>
      <c r="H65" s="287"/>
      <c r="I65" s="277"/>
      <c r="J65" s="318"/>
      <c r="K65" s="318">
        <v>0.05</v>
      </c>
      <c r="L65" s="318">
        <v>0.05</v>
      </c>
      <c r="M65" s="318">
        <v>0.05</v>
      </c>
      <c r="N65" s="318">
        <v>0.05</v>
      </c>
      <c r="O65" s="318">
        <v>0.05</v>
      </c>
    </row>
    <row r="66" spans="2:32" s="274" customFormat="1">
      <c r="B66" s="274" t="s">
        <v>5777</v>
      </c>
      <c r="C66" s="279" t="s">
        <v>157</v>
      </c>
      <c r="E66" s="274">
        <v>81889.225107999999</v>
      </c>
      <c r="F66" s="274">
        <v>85395.973101840005</v>
      </c>
      <c r="G66" s="274">
        <v>101509.41510330711</v>
      </c>
      <c r="H66" s="285">
        <v>75971.488307875305</v>
      </c>
      <c r="I66" s="274">
        <v>25328.761419356582</v>
      </c>
      <c r="J66" s="274">
        <v>101300.24972723189</v>
      </c>
      <c r="K66" s="274">
        <v>114227.84084724159</v>
      </c>
      <c r="L66" s="274">
        <v>127439.44731240231</v>
      </c>
      <c r="M66" s="274">
        <v>143084.57651523518</v>
      </c>
      <c r="N66" s="274">
        <v>161705.13571998797</v>
      </c>
      <c r="O66" s="274">
        <v>182904.00486744131</v>
      </c>
      <c r="Q66" s="317"/>
    </row>
    <row r="67" spans="2:32" s="274" customFormat="1">
      <c r="B67" s="286" t="s">
        <v>198</v>
      </c>
      <c r="C67" s="278" t="s">
        <v>165</v>
      </c>
      <c r="D67" s="277"/>
      <c r="E67" s="308">
        <v>3.8991127543869482</v>
      </c>
      <c r="F67" s="308">
        <v>3.4641300685204333</v>
      </c>
      <c r="G67" s="308">
        <v>3.7855245704958653</v>
      </c>
      <c r="H67" s="310">
        <v>3.3087309724969378</v>
      </c>
      <c r="I67" s="308">
        <v>3.3087309724969378</v>
      </c>
      <c r="J67" s="308">
        <v>3.3087309724969378</v>
      </c>
      <c r="K67" s="308">
        <v>3.4268073288749399</v>
      </c>
      <c r="L67" s="308">
        <v>3.544883685252942</v>
      </c>
      <c r="M67" s="308">
        <v>3.662960041630944</v>
      </c>
      <c r="N67" s="308">
        <v>3.7810363980089461</v>
      </c>
      <c r="O67" s="308">
        <v>3.8991127543869482</v>
      </c>
      <c r="AA67" s="274" t="s">
        <v>5778</v>
      </c>
    </row>
    <row r="68" spans="2:32" s="274" customFormat="1">
      <c r="C68" s="279"/>
      <c r="H68" s="296"/>
      <c r="I68" s="296"/>
    </row>
    <row r="69" spans="2:32" s="274" customFormat="1">
      <c r="B69" s="273" t="s">
        <v>5779</v>
      </c>
      <c r="C69" s="279"/>
      <c r="AA69" s="311"/>
    </row>
    <row r="70" spans="2:32" s="274" customFormat="1">
      <c r="B70" s="277"/>
      <c r="C70" s="278"/>
      <c r="D70" s="277"/>
      <c r="E70" s="277"/>
      <c r="F70" s="277"/>
      <c r="G70" s="277"/>
      <c r="H70" s="277"/>
      <c r="I70" s="277"/>
      <c r="J70" s="281"/>
      <c r="K70" s="281"/>
      <c r="L70" s="281"/>
      <c r="M70" s="281"/>
      <c r="N70" s="281"/>
      <c r="O70" s="281"/>
    </row>
    <row r="71" spans="2:32" s="273" customFormat="1">
      <c r="B71" s="273" t="s">
        <v>5780</v>
      </c>
      <c r="C71" s="282" t="s">
        <v>157</v>
      </c>
      <c r="E71" s="273">
        <v>23552.142036999998</v>
      </c>
      <c r="F71" s="273">
        <v>26161.894528652796</v>
      </c>
      <c r="G71" s="273">
        <v>30092.869121652802</v>
      </c>
      <c r="H71" s="283">
        <v>24497.611019531199</v>
      </c>
      <c r="I71" s="273">
        <v>8165.8703398437337</v>
      </c>
      <c r="J71" s="273">
        <v>32663.481359374935</v>
      </c>
      <c r="K71" s="273">
        <v>47749.975236996834</v>
      </c>
      <c r="L71" s="273">
        <v>65103.041621378616</v>
      </c>
      <c r="M71" s="273">
        <v>88993.686414871539</v>
      </c>
      <c r="N71" s="273">
        <v>122026.85208051438</v>
      </c>
      <c r="O71" s="273">
        <v>168345.3183743399</v>
      </c>
    </row>
    <row r="72" spans="2:32" s="274" customFormat="1">
      <c r="B72" s="284" t="s">
        <v>619</v>
      </c>
      <c r="C72" s="279" t="s">
        <v>157</v>
      </c>
      <c r="E72" s="274">
        <v>1830</v>
      </c>
      <c r="F72" s="274">
        <v>2450</v>
      </c>
      <c r="G72" s="274">
        <v>3720</v>
      </c>
      <c r="H72" s="285">
        <v>4374.1596879999997</v>
      </c>
      <c r="I72" s="274">
        <v>1458.0532293333333</v>
      </c>
      <c r="J72" s="274">
        <v>5832.2129173333333</v>
      </c>
      <c r="K72" s="274">
        <v>9262.850160040296</v>
      </c>
      <c r="L72" s="274">
        <v>12091.768707726887</v>
      </c>
      <c r="M72" s="274">
        <v>15013.761255997772</v>
      </c>
      <c r="N72" s="274">
        <v>18028.614150597681</v>
      </c>
      <c r="O72" s="274">
        <v>21134.52483495725</v>
      </c>
    </row>
    <row r="73" spans="2:32" s="274" customFormat="1">
      <c r="B73" s="284" t="s">
        <v>621</v>
      </c>
      <c r="C73" s="279" t="s">
        <v>157</v>
      </c>
      <c r="E73" s="274">
        <v>4640.9409979999982</v>
      </c>
      <c r="F73" s="274">
        <v>5349.3593730000011</v>
      </c>
      <c r="G73" s="274">
        <v>8105.6624499999989</v>
      </c>
      <c r="H73" s="285">
        <v>6411.1459409999998</v>
      </c>
      <c r="I73" s="274">
        <v>2137.0486470000001</v>
      </c>
      <c r="J73" s="274">
        <v>8548.1945880000003</v>
      </c>
      <c r="K73" s="274">
        <v>19289.897530212857</v>
      </c>
      <c r="L73" s="274">
        <v>32854.183989570862</v>
      </c>
      <c r="M73" s="274">
        <v>52814.981788588855</v>
      </c>
      <c r="N73" s="274">
        <v>81775.047391117536</v>
      </c>
      <c r="O73" s="274">
        <v>123876.44347364354</v>
      </c>
      <c r="Z73" s="274" t="s">
        <v>5781</v>
      </c>
    </row>
    <row r="74" spans="2:32" s="274" customFormat="1">
      <c r="B74" s="286" t="s">
        <v>623</v>
      </c>
      <c r="C74" s="278" t="s">
        <v>157</v>
      </c>
      <c r="D74" s="277"/>
      <c r="E74" s="277">
        <v>17081.201039</v>
      </c>
      <c r="F74" s="277">
        <v>18362.535155652793</v>
      </c>
      <c r="G74" s="277">
        <v>18267.206671652802</v>
      </c>
      <c r="H74" s="287">
        <v>13712.305390531201</v>
      </c>
      <c r="I74" s="277">
        <v>4570.7684635104006</v>
      </c>
      <c r="J74" s="277">
        <v>18283.073854041602</v>
      </c>
      <c r="K74" s="277">
        <v>19197.227546743685</v>
      </c>
      <c r="L74" s="277">
        <v>20157.088924080868</v>
      </c>
      <c r="M74" s="277">
        <v>21164.943370284913</v>
      </c>
      <c r="N74" s="277">
        <v>22223.190538799161</v>
      </c>
      <c r="O74" s="277">
        <v>23334.35006573912</v>
      </c>
      <c r="Z74" s="274" t="s">
        <v>5782</v>
      </c>
    </row>
    <row r="75" spans="2:32" s="274" customFormat="1">
      <c r="B75" s="274" t="s">
        <v>5783</v>
      </c>
      <c r="C75" s="279" t="s">
        <v>157</v>
      </c>
      <c r="E75" s="274">
        <v>1830</v>
      </c>
      <c r="F75" s="274">
        <v>2450</v>
      </c>
      <c r="G75" s="274">
        <v>3720</v>
      </c>
      <c r="H75" s="285">
        <v>4374.1596879999997</v>
      </c>
      <c r="I75" s="274">
        <v>1458.0532293333333</v>
      </c>
      <c r="J75" s="274">
        <v>5832.2129173333333</v>
      </c>
      <c r="K75" s="274">
        <v>9262.850160040296</v>
      </c>
      <c r="L75" s="274">
        <v>12091.768707726887</v>
      </c>
      <c r="M75" s="274">
        <v>15013.761255997772</v>
      </c>
      <c r="N75" s="274">
        <v>18028.614150597681</v>
      </c>
      <c r="O75" s="274">
        <v>21134.52483495725</v>
      </c>
      <c r="AA75" s="274">
        <v>18</v>
      </c>
      <c r="AB75" s="274">
        <v>19</v>
      </c>
      <c r="AC75" s="274">
        <v>20</v>
      </c>
      <c r="AD75" s="274">
        <v>21</v>
      </c>
      <c r="AE75" s="274">
        <v>22</v>
      </c>
    </row>
    <row r="76" spans="2:32" s="274" customFormat="1">
      <c r="B76" s="284" t="s">
        <v>5784</v>
      </c>
      <c r="C76" s="279" t="s">
        <v>159</v>
      </c>
      <c r="E76" s="274">
        <v>13</v>
      </c>
      <c r="F76" s="274">
        <v>15</v>
      </c>
      <c r="G76" s="274">
        <v>32</v>
      </c>
      <c r="H76" s="285">
        <v>27</v>
      </c>
      <c r="I76" s="274">
        <v>27</v>
      </c>
      <c r="J76" s="274">
        <v>27</v>
      </c>
      <c r="K76" s="274">
        <v>42</v>
      </c>
      <c r="L76" s="274">
        <v>54.5</v>
      </c>
      <c r="M76" s="274">
        <v>67</v>
      </c>
      <c r="N76" s="274">
        <v>79.5</v>
      </c>
      <c r="O76" s="274">
        <v>92</v>
      </c>
      <c r="Q76" s="317"/>
      <c r="AA76" s="274">
        <v>1940671</v>
      </c>
      <c r="AB76" s="274">
        <v>2342771</v>
      </c>
      <c r="AC76" s="274">
        <v>2781813</v>
      </c>
      <c r="AD76" s="274">
        <v>3240095</v>
      </c>
      <c r="AE76" s="274">
        <v>3723839</v>
      </c>
      <c r="AF76" s="296">
        <v>0.17695469305813027</v>
      </c>
    </row>
    <row r="77" spans="2:32" s="274" customFormat="1">
      <c r="B77" s="288" t="s">
        <v>162</v>
      </c>
      <c r="C77" s="279" t="s">
        <v>159</v>
      </c>
      <c r="F77" s="274">
        <v>2</v>
      </c>
      <c r="G77" s="274">
        <v>17</v>
      </c>
      <c r="H77" s="285">
        <v>-5</v>
      </c>
      <c r="J77" s="274">
        <v>-5</v>
      </c>
      <c r="K77" s="274">
        <v>15</v>
      </c>
      <c r="L77" s="274">
        <v>12.5</v>
      </c>
      <c r="M77" s="274">
        <v>12.5</v>
      </c>
      <c r="N77" s="274">
        <v>12.5</v>
      </c>
      <c r="O77" s="274">
        <v>12.5</v>
      </c>
      <c r="AB77" s="312">
        <v>0.20719637692323944</v>
      </c>
      <c r="AC77" s="312">
        <v>0.18740286609318613</v>
      </c>
      <c r="AD77" s="312">
        <v>0.16474220229756642</v>
      </c>
      <c r="AE77" s="312">
        <v>0.1492993261000064</v>
      </c>
    </row>
    <row r="78" spans="2:32" s="274" customFormat="1">
      <c r="B78" s="284" t="s">
        <v>5785</v>
      </c>
      <c r="C78" s="279" t="s">
        <v>157</v>
      </c>
      <c r="E78" s="304">
        <v>140.76923076923077</v>
      </c>
      <c r="F78" s="304">
        <v>163.33333333333334</v>
      </c>
      <c r="G78" s="304">
        <v>116.25</v>
      </c>
      <c r="H78" s="305">
        <v>216.00788582716049</v>
      </c>
      <c r="I78" s="274">
        <v>216.00788582716049</v>
      </c>
      <c r="J78" s="304">
        <v>216.00788582716049</v>
      </c>
      <c r="K78" s="304">
        <v>220.54405142953084</v>
      </c>
      <c r="L78" s="304">
        <v>221.86731573810803</v>
      </c>
      <c r="M78" s="304">
        <v>224.08598889548912</v>
      </c>
      <c r="N78" s="304">
        <v>226.77502076223499</v>
      </c>
      <c r="O78" s="304">
        <v>229.72309603214401</v>
      </c>
      <c r="Q78" s="317"/>
    </row>
    <row r="79" spans="2:32" s="274" customFormat="1">
      <c r="B79" s="289" t="s">
        <v>168</v>
      </c>
      <c r="C79" s="278" t="s">
        <v>165</v>
      </c>
      <c r="D79" s="277"/>
      <c r="E79" s="281">
        <v>6.8922603879801994</v>
      </c>
      <c r="F79" s="281">
        <v>0.16029143897996367</v>
      </c>
      <c r="G79" s="281">
        <v>-0.28826530612244905</v>
      </c>
      <c r="H79" s="291">
        <v>0.85813235120138054</v>
      </c>
      <c r="I79" s="277"/>
      <c r="J79" s="318"/>
      <c r="K79" s="318">
        <v>2.1000000000000001E-2</v>
      </c>
      <c r="L79" s="318">
        <v>6.0000000000000001E-3</v>
      </c>
      <c r="M79" s="318">
        <v>0.01</v>
      </c>
      <c r="N79" s="318">
        <v>1.2E-2</v>
      </c>
      <c r="O79" s="318">
        <v>1.3000000000000001E-2</v>
      </c>
    </row>
    <row r="80" spans="2:32" s="274" customFormat="1">
      <c r="B80" s="274" t="s">
        <v>5786</v>
      </c>
      <c r="C80" s="279" t="s">
        <v>157</v>
      </c>
      <c r="E80" s="274">
        <v>4640.9409979999982</v>
      </c>
      <c r="F80" s="274">
        <v>5349.3593730000011</v>
      </c>
      <c r="G80" s="274">
        <v>8105.6624499999989</v>
      </c>
      <c r="H80" s="285">
        <v>6411.1459409999998</v>
      </c>
      <c r="I80" s="274">
        <v>2137.0486470000001</v>
      </c>
      <c r="J80" s="274">
        <v>8548.1945880000003</v>
      </c>
      <c r="K80" s="274">
        <v>19289.897530212857</v>
      </c>
      <c r="L80" s="274">
        <v>32854.183989570862</v>
      </c>
      <c r="M80" s="274">
        <v>52814.981788588855</v>
      </c>
      <c r="N80" s="274">
        <v>81775.047391117536</v>
      </c>
      <c r="O80" s="274">
        <v>123876.44347364354</v>
      </c>
    </row>
    <row r="81" spans="2:19" s="274" customFormat="1">
      <c r="B81" s="284" t="s">
        <v>5787</v>
      </c>
      <c r="C81" s="279" t="s">
        <v>159</v>
      </c>
      <c r="E81" s="274">
        <v>144</v>
      </c>
      <c r="F81" s="274">
        <v>191</v>
      </c>
      <c r="G81" s="274">
        <v>220</v>
      </c>
      <c r="H81" s="285">
        <v>190</v>
      </c>
      <c r="I81" s="274">
        <v>190</v>
      </c>
      <c r="J81" s="274">
        <v>190</v>
      </c>
      <c r="K81" s="274">
        <v>419.93626361351573</v>
      </c>
      <c r="L81" s="274">
        <v>710.96163082937721</v>
      </c>
      <c r="M81" s="274">
        <v>1131.5955710695337</v>
      </c>
      <c r="N81" s="274">
        <v>1731.3082423903938</v>
      </c>
      <c r="O81" s="274">
        <v>2589.0049151075118</v>
      </c>
      <c r="Q81" s="317"/>
      <c r="S81" s="317"/>
    </row>
    <row r="82" spans="2:19" s="274" customFormat="1">
      <c r="B82" s="288" t="s">
        <v>162</v>
      </c>
      <c r="C82" s="279" t="s">
        <v>159</v>
      </c>
      <c r="F82" s="274">
        <v>47</v>
      </c>
      <c r="G82" s="274">
        <v>29</v>
      </c>
      <c r="H82" s="285">
        <v>-30</v>
      </c>
      <c r="J82" s="274">
        <v>-30</v>
      </c>
      <c r="K82" s="274">
        <v>199.93626361351573</v>
      </c>
      <c r="L82" s="274">
        <v>291.02536721586148</v>
      </c>
      <c r="M82" s="274">
        <v>420.63394024015645</v>
      </c>
      <c r="N82" s="274">
        <v>599.71267132086018</v>
      </c>
      <c r="O82" s="274">
        <v>857.69667271711796</v>
      </c>
    </row>
    <row r="83" spans="2:19" s="274" customFormat="1">
      <c r="B83" s="288" t="s">
        <v>5788</v>
      </c>
      <c r="C83" s="279"/>
      <c r="H83" s="285"/>
      <c r="J83" s="274">
        <v>3581</v>
      </c>
      <c r="K83" s="274">
        <v>5748</v>
      </c>
      <c r="L83" s="274">
        <v>7640</v>
      </c>
      <c r="M83" s="274">
        <v>10009</v>
      </c>
      <c r="N83" s="274">
        <v>13011.7</v>
      </c>
      <c r="O83" s="274">
        <v>16915.210000000003</v>
      </c>
    </row>
    <row r="84" spans="2:19" s="274" customFormat="1">
      <c r="B84" s="292" t="s">
        <v>168</v>
      </c>
      <c r="C84" s="279"/>
      <c r="H84" s="285"/>
      <c r="K84" s="303">
        <v>0.60513822954481977</v>
      </c>
      <c r="L84" s="303">
        <v>0.32915796798886565</v>
      </c>
      <c r="M84" s="303">
        <v>0.31007853403141361</v>
      </c>
      <c r="N84" s="303">
        <v>0.30000000000000004</v>
      </c>
      <c r="O84" s="303">
        <v>0.30000000000000004</v>
      </c>
    </row>
    <row r="85" spans="2:19" s="274" customFormat="1">
      <c r="B85" s="288" t="s">
        <v>5789</v>
      </c>
      <c r="C85" s="279"/>
      <c r="H85" s="285"/>
      <c r="J85" s="303">
        <v>5.3057805082379221E-2</v>
      </c>
      <c r="K85" s="303">
        <v>7.3057805082379218E-2</v>
      </c>
      <c r="L85" s="303">
        <v>9.3057805082379222E-2</v>
      </c>
      <c r="M85" s="303">
        <v>0.11305780508237923</v>
      </c>
      <c r="N85" s="303">
        <v>0.13305780508237922</v>
      </c>
      <c r="O85" s="303">
        <v>0.15305780508237921</v>
      </c>
    </row>
    <row r="86" spans="2:19" s="274" customFormat="1">
      <c r="B86" s="292" t="s">
        <v>162</v>
      </c>
      <c r="C86" s="279"/>
      <c r="H86" s="285"/>
      <c r="K86" s="303">
        <v>0.02</v>
      </c>
      <c r="L86" s="303">
        <v>0.02</v>
      </c>
      <c r="M86" s="303">
        <v>0.02</v>
      </c>
      <c r="N86" s="303">
        <v>0.02</v>
      </c>
      <c r="O86" s="303">
        <v>0.02</v>
      </c>
    </row>
    <row r="87" spans="2:19" s="274" customFormat="1">
      <c r="B87" s="284" t="s">
        <v>5790</v>
      </c>
      <c r="C87" s="279" t="s">
        <v>157</v>
      </c>
      <c r="E87" s="274">
        <v>32.228756930555541</v>
      </c>
      <c r="F87" s="274">
        <v>28.007117136125661</v>
      </c>
      <c r="G87" s="274">
        <v>36.843920227272726</v>
      </c>
      <c r="H87" s="285">
        <v>44.990497831578949</v>
      </c>
      <c r="I87" s="274">
        <v>44.990497831578949</v>
      </c>
      <c r="J87" s="304">
        <v>44.990497831578949</v>
      </c>
      <c r="K87" s="304">
        <v>45.935298286042105</v>
      </c>
      <c r="L87" s="304">
        <v>46.210910075758356</v>
      </c>
      <c r="M87" s="304">
        <v>46.673019176515943</v>
      </c>
      <c r="N87" s="304">
        <v>47.233095406634135</v>
      </c>
      <c r="O87" s="304">
        <v>47.847125646920375</v>
      </c>
      <c r="Q87" s="317"/>
    </row>
    <row r="88" spans="2:19" s="274" customFormat="1">
      <c r="B88" s="289" t="s">
        <v>168</v>
      </c>
      <c r="C88" s="278" t="s">
        <v>165</v>
      </c>
      <c r="D88" s="277"/>
      <c r="E88" s="281">
        <v>-0.62696678232081282</v>
      </c>
      <c r="F88" s="281">
        <v>-0.130989842503898</v>
      </c>
      <c r="G88" s="281">
        <v>0.31551991046406913</v>
      </c>
      <c r="H88" s="291">
        <v>0.22111049948142969</v>
      </c>
      <c r="I88" s="277"/>
      <c r="J88" s="318"/>
      <c r="K88" s="318">
        <v>2.1000000000000001E-2</v>
      </c>
      <c r="L88" s="318">
        <v>6.0000000000000001E-3</v>
      </c>
      <c r="M88" s="318">
        <v>0.01</v>
      </c>
      <c r="N88" s="318">
        <v>1.2E-2</v>
      </c>
      <c r="O88" s="318">
        <v>1.3000000000000001E-2</v>
      </c>
    </row>
    <row r="89" spans="2:19" s="274" customFormat="1">
      <c r="B89" s="274" t="s">
        <v>5791</v>
      </c>
      <c r="C89" s="279" t="s">
        <v>157</v>
      </c>
      <c r="E89" s="274">
        <v>17081.201039</v>
      </c>
      <c r="F89" s="274">
        <v>18362.535155652793</v>
      </c>
      <c r="G89" s="274">
        <v>18267.206671652802</v>
      </c>
      <c r="H89" s="285">
        <v>13712.305390531201</v>
      </c>
      <c r="I89" s="274">
        <v>4570.7684635104006</v>
      </c>
      <c r="J89" s="274">
        <v>18283.073854041602</v>
      </c>
      <c r="K89" s="274">
        <v>19197.227546743685</v>
      </c>
      <c r="L89" s="274">
        <v>20157.088924080868</v>
      </c>
      <c r="M89" s="274">
        <v>21164.943370284913</v>
      </c>
      <c r="N89" s="274">
        <v>22223.190538799161</v>
      </c>
      <c r="O89" s="274">
        <v>23334.35006573912</v>
      </c>
      <c r="Q89" s="317"/>
    </row>
    <row r="90" spans="2:19" s="274" customFormat="1">
      <c r="B90" s="286" t="s">
        <v>168</v>
      </c>
      <c r="C90" s="278" t="s">
        <v>165</v>
      </c>
      <c r="D90" s="277"/>
      <c r="E90" s="281">
        <v>-4.9891999567253986E-2</v>
      </c>
      <c r="F90" s="281">
        <v>7.50142869770829E-2</v>
      </c>
      <c r="G90" s="281">
        <v>-5.1914663847842935E-3</v>
      </c>
      <c r="H90" s="291">
        <v>8.6861569335727751E-4</v>
      </c>
      <c r="I90" s="277"/>
      <c r="J90" s="318"/>
      <c r="K90" s="318">
        <v>0.05</v>
      </c>
      <c r="L90" s="318">
        <v>0.05</v>
      </c>
      <c r="M90" s="318">
        <v>0.05</v>
      </c>
      <c r="N90" s="318">
        <v>0.05</v>
      </c>
      <c r="O90" s="318">
        <v>0.05</v>
      </c>
    </row>
    <row r="91" spans="2:19" s="274" customFormat="1">
      <c r="C91" s="279"/>
    </row>
    <row r="92" spans="2:19" s="274" customFormat="1">
      <c r="B92" s="273" t="s">
        <v>5792</v>
      </c>
      <c r="C92" s="279"/>
    </row>
    <row r="93" spans="2:19" s="274" customFormat="1">
      <c r="B93" s="277"/>
      <c r="C93" s="278"/>
      <c r="D93" s="277"/>
      <c r="E93" s="277"/>
      <c r="F93" s="277"/>
      <c r="G93" s="277"/>
      <c r="H93" s="277"/>
      <c r="I93" s="277"/>
      <c r="J93" s="277"/>
      <c r="K93" s="281"/>
      <c r="L93" s="281"/>
      <c r="M93" s="281"/>
      <c r="N93" s="281"/>
      <c r="O93" s="281"/>
    </row>
    <row r="94" spans="2:19" s="274" customFormat="1">
      <c r="B94" s="313" t="s">
        <v>5793</v>
      </c>
      <c r="C94" s="314"/>
      <c r="D94" s="313"/>
      <c r="E94" s="313">
        <v>0</v>
      </c>
      <c r="F94" s="313">
        <v>0</v>
      </c>
      <c r="G94" s="313">
        <v>346.66666900000001</v>
      </c>
      <c r="H94" s="313">
        <v>103.333331</v>
      </c>
      <c r="I94" s="313">
        <v>34.444443666666665</v>
      </c>
      <c r="J94" s="313">
        <v>137.77777466666666</v>
      </c>
      <c r="K94" s="313">
        <v>2083.6736761766397</v>
      </c>
      <c r="L94" s="313">
        <v>6011.114658479999</v>
      </c>
      <c r="M94" s="313">
        <v>10193.663080108799</v>
      </c>
      <c r="N94" s="313">
        <v>14260.335021832203</v>
      </c>
      <c r="O94" s="313">
        <v>19190.52348103578</v>
      </c>
      <c r="Q94" s="317"/>
    </row>
    <row r="95" spans="2:19" s="274" customFormat="1">
      <c r="B95" s="284" t="s">
        <v>5794</v>
      </c>
      <c r="C95" s="279"/>
    </row>
    <row r="96" spans="2:19" s="274" customFormat="1">
      <c r="B96" s="288" t="s">
        <v>5795</v>
      </c>
      <c r="C96" s="279"/>
      <c r="K96" s="274">
        <v>32.460479999999997</v>
      </c>
      <c r="L96" s="274">
        <v>250</v>
      </c>
      <c r="M96" s="274">
        <v>559.99999999999989</v>
      </c>
      <c r="N96" s="274">
        <v>800</v>
      </c>
      <c r="O96" s="274">
        <v>1080</v>
      </c>
    </row>
    <row r="97" spans="2:15" s="274" customFormat="1">
      <c r="B97" s="288" t="s">
        <v>5796</v>
      </c>
      <c r="C97" s="279"/>
      <c r="K97" s="274">
        <v>217.53952000000001</v>
      </c>
      <c r="L97" s="274">
        <v>309.99999999999989</v>
      </c>
      <c r="M97" s="274">
        <v>240.00000000000011</v>
      </c>
      <c r="N97" s="274">
        <v>280</v>
      </c>
      <c r="O97" s="274">
        <v>337.49999999999977</v>
      </c>
    </row>
    <row r="98" spans="2:15" s="274" customFormat="1">
      <c r="B98" s="289" t="s">
        <v>5797</v>
      </c>
      <c r="C98" s="278"/>
      <c r="D98" s="277"/>
      <c r="E98" s="277"/>
      <c r="F98" s="277"/>
      <c r="G98" s="277"/>
      <c r="H98" s="277"/>
      <c r="I98" s="277"/>
      <c r="J98" s="277">
        <v>32.460479999999997</v>
      </c>
      <c r="K98" s="277">
        <v>250</v>
      </c>
      <c r="L98" s="277">
        <v>559.99999999999989</v>
      </c>
      <c r="M98" s="277">
        <v>800</v>
      </c>
      <c r="N98" s="277">
        <v>1080</v>
      </c>
      <c r="O98" s="277">
        <v>1417.4999999999998</v>
      </c>
    </row>
    <row r="99" spans="2:15" s="274" customFormat="1">
      <c r="B99" s="284" t="s">
        <v>5798</v>
      </c>
      <c r="C99" s="279"/>
      <c r="K99" s="274">
        <v>250</v>
      </c>
      <c r="L99" s="274">
        <v>559.99999999999989</v>
      </c>
      <c r="M99" s="274">
        <v>800</v>
      </c>
      <c r="N99" s="274">
        <v>1080</v>
      </c>
      <c r="O99" s="274">
        <v>1417.4999999999998</v>
      </c>
    </row>
    <row r="100" spans="2:15" s="274" customFormat="1">
      <c r="B100" s="288" t="s">
        <v>5799</v>
      </c>
      <c r="C100" s="279"/>
      <c r="K100" s="274">
        <v>5000</v>
      </c>
      <c r="L100" s="274">
        <v>6999.9999999999991</v>
      </c>
      <c r="M100" s="274">
        <v>7999.9999999999991</v>
      </c>
      <c r="N100" s="274">
        <v>9000</v>
      </c>
      <c r="O100" s="274">
        <v>10125</v>
      </c>
    </row>
    <row r="101" spans="2:15" s="274" customFormat="1">
      <c r="B101" s="292" t="s">
        <v>162</v>
      </c>
      <c r="C101" s="279"/>
      <c r="L101" s="274">
        <v>1999.9999999999991</v>
      </c>
      <c r="M101" s="274">
        <v>1000</v>
      </c>
      <c r="N101" s="274">
        <v>1000.0000000000009</v>
      </c>
      <c r="O101" s="274">
        <v>1125</v>
      </c>
    </row>
    <row r="102" spans="2:15" s="274" customFormat="1">
      <c r="B102" s="292" t="s">
        <v>5800</v>
      </c>
      <c r="C102" s="279"/>
      <c r="D102" s="315"/>
      <c r="J102" s="274">
        <v>20808</v>
      </c>
      <c r="K102" s="274">
        <v>21224.16</v>
      </c>
      <c r="L102" s="274">
        <v>21648.643199999999</v>
      </c>
      <c r="M102" s="274">
        <v>22081.616063999998</v>
      </c>
      <c r="N102" s="274">
        <v>22523.24838528</v>
      </c>
      <c r="O102" s="274">
        <v>22973.7133529856</v>
      </c>
    </row>
    <row r="103" spans="2:15" s="274" customFormat="1">
      <c r="B103" s="292" t="s">
        <v>5801</v>
      </c>
      <c r="C103" s="279"/>
      <c r="K103" s="319">
        <v>0.23558058363676113</v>
      </c>
      <c r="L103" s="319">
        <v>0.32334589910927997</v>
      </c>
      <c r="M103" s="319">
        <v>0.36229232393196636</v>
      </c>
      <c r="N103" s="319">
        <v>0.39958712198378643</v>
      </c>
      <c r="O103" s="319">
        <v>0.44072109042329388</v>
      </c>
    </row>
    <row r="104" spans="2:15" s="274" customFormat="1">
      <c r="B104" s="289" t="s">
        <v>5802</v>
      </c>
      <c r="C104" s="278"/>
      <c r="D104" s="277"/>
      <c r="E104" s="277"/>
      <c r="F104" s="277"/>
      <c r="G104" s="277"/>
      <c r="H104" s="277"/>
      <c r="I104" s="277"/>
      <c r="J104" s="277"/>
      <c r="K104" s="318">
        <v>0.05</v>
      </c>
      <c r="L104" s="318">
        <v>0.08</v>
      </c>
      <c r="M104" s="318">
        <v>0.1</v>
      </c>
      <c r="N104" s="318">
        <v>0.12</v>
      </c>
      <c r="O104" s="318">
        <v>0.13999999999999999</v>
      </c>
    </row>
    <row r="105" spans="2:15" s="274" customFormat="1">
      <c r="B105" s="284" t="s">
        <v>5803</v>
      </c>
      <c r="C105" s="279"/>
      <c r="J105" s="274">
        <v>1200</v>
      </c>
      <c r="K105" s="274">
        <v>1229.4779999999998</v>
      </c>
      <c r="L105" s="274">
        <v>1236.8548679999999</v>
      </c>
      <c r="M105" s="274">
        <v>1249.2234166799999</v>
      </c>
      <c r="N105" s="274">
        <v>1264.21409768016</v>
      </c>
      <c r="O105" s="274">
        <v>1280.648880950002</v>
      </c>
    </row>
    <row r="106" spans="2:15" s="274" customFormat="1">
      <c r="B106" s="289" t="s">
        <v>168</v>
      </c>
      <c r="C106" s="278"/>
      <c r="D106" s="277"/>
      <c r="E106" s="277"/>
      <c r="F106" s="277"/>
      <c r="G106" s="277"/>
      <c r="H106" s="277"/>
      <c r="I106" s="277"/>
      <c r="J106" s="277"/>
      <c r="K106" s="318">
        <v>2.1000000000000001E-2</v>
      </c>
      <c r="L106" s="318">
        <v>6.0000000000000001E-3</v>
      </c>
      <c r="M106" s="318">
        <v>0.01</v>
      </c>
      <c r="N106" s="318">
        <v>1.2E-2</v>
      </c>
      <c r="O106" s="318">
        <v>1.3000000000000001E-2</v>
      </c>
    </row>
  </sheetData>
  <phoneticPr fontId="3" type="noConversion"/>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12328-38CE-41E6-85C4-FDC0ED3AB6F9}">
  <dimension ref="B2:S50"/>
  <sheetViews>
    <sheetView zoomScale="70" zoomScaleNormal="70" workbookViewId="0"/>
  </sheetViews>
  <sheetFormatPr defaultRowHeight="16.5"/>
  <cols>
    <col min="2" max="2" width="46.25" bestFit="1" customWidth="1"/>
  </cols>
  <sheetData>
    <row r="2" spans="2:19" s="243" customFormat="1" ht="13.5">
      <c r="B2" s="244"/>
      <c r="C2" s="245"/>
      <c r="D2" s="245"/>
      <c r="E2" s="245">
        <v>2019</v>
      </c>
      <c r="F2" s="245">
        <v>2020</v>
      </c>
      <c r="G2" s="245">
        <v>2021</v>
      </c>
      <c r="H2" s="245">
        <v>2022</v>
      </c>
      <c r="I2" s="245">
        <v>2022</v>
      </c>
      <c r="J2" s="245">
        <v>2022</v>
      </c>
      <c r="K2" s="245">
        <v>2023</v>
      </c>
      <c r="L2" s="245">
        <v>2024</v>
      </c>
      <c r="M2" s="245">
        <v>2025</v>
      </c>
      <c r="N2" s="245">
        <v>2026</v>
      </c>
      <c r="O2" s="245">
        <v>2027</v>
      </c>
    </row>
    <row r="3" spans="2:19" s="243" customFormat="1" ht="13.5">
      <c r="B3" s="246" t="s">
        <v>151</v>
      </c>
      <c r="C3" s="247"/>
      <c r="D3" s="247"/>
      <c r="E3" s="247" t="s">
        <v>152</v>
      </c>
      <c r="F3" s="247" t="s">
        <v>152</v>
      </c>
      <c r="G3" s="247" t="s">
        <v>152</v>
      </c>
      <c r="H3" s="247" t="s">
        <v>153</v>
      </c>
      <c r="I3" s="247" t="s">
        <v>154</v>
      </c>
      <c r="J3" s="247" t="s">
        <v>152</v>
      </c>
      <c r="K3" s="247" t="s">
        <v>152</v>
      </c>
      <c r="L3" s="247" t="s">
        <v>152</v>
      </c>
      <c r="M3" s="247" t="s">
        <v>152</v>
      </c>
      <c r="N3" s="247" t="s">
        <v>152</v>
      </c>
      <c r="O3" s="247" t="s">
        <v>152</v>
      </c>
    </row>
    <row r="4" spans="2:19" s="248" customFormat="1">
      <c r="C4" s="249"/>
      <c r="P4" s="243"/>
      <c r="Q4" s="243"/>
      <c r="R4" s="243"/>
      <c r="S4" s="243"/>
    </row>
    <row r="5" spans="2:19" s="248" customFormat="1">
      <c r="C5" s="249"/>
    </row>
    <row r="6" spans="2:19" s="248" customFormat="1">
      <c r="B6" s="259" t="s">
        <v>5804</v>
      </c>
      <c r="C6" s="249"/>
    </row>
    <row r="7" spans="2:19" s="248" customFormat="1">
      <c r="B7" s="256"/>
      <c r="C7" s="257"/>
      <c r="D7" s="256"/>
      <c r="E7" s="256"/>
      <c r="F7" s="256"/>
      <c r="G7" s="256"/>
      <c r="H7" s="256"/>
      <c r="I7" s="256"/>
      <c r="J7" s="269"/>
      <c r="K7" s="260"/>
      <c r="L7" s="260"/>
      <c r="M7" s="260"/>
      <c r="N7" s="260"/>
      <c r="O7" s="260"/>
    </row>
    <row r="8" spans="2:19" s="254" customFormat="1" ht="13.5">
      <c r="B8" s="254" t="s">
        <v>5805</v>
      </c>
      <c r="C8" s="255" t="s">
        <v>5772</v>
      </c>
      <c r="E8" s="254">
        <v>0</v>
      </c>
      <c r="F8" s="254">
        <v>40787.869726000004</v>
      </c>
      <c r="G8" s="254">
        <v>155086.03394700002</v>
      </c>
      <c r="H8" s="324">
        <v>140093.934457</v>
      </c>
      <c r="I8" s="254">
        <v>61476.035098954017</v>
      </c>
      <c r="J8" s="254">
        <v>201569.96955595401</v>
      </c>
      <c r="K8" s="254">
        <v>300694.65503900853</v>
      </c>
      <c r="L8" s="254">
        <v>355312.24679359066</v>
      </c>
      <c r="M8" s="254">
        <v>400620.50214758271</v>
      </c>
      <c r="N8" s="254">
        <v>437741.9126287821</v>
      </c>
      <c r="O8" s="254">
        <v>477540.62502866285</v>
      </c>
    </row>
    <row r="9" spans="2:19" s="248" customFormat="1">
      <c r="B9" s="252" t="s">
        <v>5806</v>
      </c>
      <c r="C9" s="249" t="s">
        <v>5772</v>
      </c>
      <c r="E9" s="248">
        <v>0</v>
      </c>
      <c r="F9" s="274">
        <v>16429.545165</v>
      </c>
      <c r="G9" s="274">
        <v>113677.06329300001</v>
      </c>
      <c r="H9" s="285">
        <v>102343.420713</v>
      </c>
      <c r="I9" s="274">
        <v>48892.530517620682</v>
      </c>
      <c r="J9" s="274">
        <v>151235.95123062067</v>
      </c>
      <c r="K9" s="274">
        <v>243373.88778536257</v>
      </c>
      <c r="L9" s="274">
        <v>279254.50667163654</v>
      </c>
      <c r="M9" s="274">
        <v>305225.20587697491</v>
      </c>
      <c r="N9" s="274">
        <v>320369.54841945297</v>
      </c>
      <c r="O9" s="274">
        <v>335480.43210849876</v>
      </c>
    </row>
    <row r="10" spans="2:19" s="248" customFormat="1">
      <c r="B10" s="261" t="s">
        <v>539</v>
      </c>
      <c r="C10" s="257" t="s">
        <v>5772</v>
      </c>
      <c r="D10" s="256"/>
      <c r="E10" s="256">
        <v>0</v>
      </c>
      <c r="F10" s="277">
        <v>24358.324561000001</v>
      </c>
      <c r="G10" s="277">
        <v>41408.970654000004</v>
      </c>
      <c r="H10" s="287">
        <v>37750.513744000003</v>
      </c>
      <c r="I10" s="277">
        <v>12583.504581333334</v>
      </c>
      <c r="J10" s="277">
        <v>50334.018325333338</v>
      </c>
      <c r="K10" s="277">
        <v>57320.76725364595</v>
      </c>
      <c r="L10" s="277">
        <v>76057.740121954121</v>
      </c>
      <c r="M10" s="277">
        <v>95395.296270607811</v>
      </c>
      <c r="N10" s="277">
        <v>117372.3642093291</v>
      </c>
      <c r="O10" s="277">
        <v>142060.19292016409</v>
      </c>
    </row>
    <row r="11" spans="2:19" s="248" customFormat="1">
      <c r="B11" s="248" t="s">
        <v>5807</v>
      </c>
      <c r="C11" s="249" t="s">
        <v>5772</v>
      </c>
      <c r="E11" s="248">
        <v>0</v>
      </c>
      <c r="F11" s="274">
        <v>16429.545165</v>
      </c>
      <c r="G11" s="274">
        <v>113677.06329300001</v>
      </c>
      <c r="H11" s="285">
        <v>102343.420713</v>
      </c>
      <c r="I11" s="274">
        <v>48892.530517620682</v>
      </c>
      <c r="J11" s="243">
        <v>151235.95123062067</v>
      </c>
      <c r="K11" s="274">
        <v>243373.88778536257</v>
      </c>
      <c r="L11" s="274">
        <v>279254.50667163654</v>
      </c>
      <c r="M11" s="274">
        <v>305225.20587697491</v>
      </c>
      <c r="N11" s="274">
        <v>320369.54841945297</v>
      </c>
      <c r="O11" s="274">
        <v>335480.43210849876</v>
      </c>
      <c r="Q11" s="262"/>
    </row>
    <row r="12" spans="2:19" s="248" customFormat="1">
      <c r="B12" s="252" t="s">
        <v>5808</v>
      </c>
      <c r="C12" s="249" t="s">
        <v>159</v>
      </c>
      <c r="F12" s="274">
        <v>803</v>
      </c>
      <c r="G12" s="274">
        <v>2392</v>
      </c>
      <c r="H12" s="285">
        <v>2535</v>
      </c>
      <c r="I12" s="274">
        <v>3633.1372549019607</v>
      </c>
      <c r="J12" s="243">
        <v>3633.1372549019607</v>
      </c>
      <c r="K12" s="243">
        <v>4364.0882352941171</v>
      </c>
      <c r="L12" s="243">
        <v>4914.1176470588225</v>
      </c>
      <c r="M12" s="243">
        <v>5250.3725490196066</v>
      </c>
      <c r="N12" s="243">
        <v>5340</v>
      </c>
      <c r="O12" s="243">
        <v>5408</v>
      </c>
    </row>
    <row r="13" spans="2:19" s="248" customFormat="1">
      <c r="B13" s="253" t="s">
        <v>162</v>
      </c>
      <c r="C13" s="249" t="s">
        <v>159</v>
      </c>
      <c r="F13" s="274"/>
      <c r="G13" s="274">
        <v>1589</v>
      </c>
      <c r="H13" s="285">
        <v>143</v>
      </c>
      <c r="I13" s="274"/>
      <c r="J13" s="274">
        <v>1241.1372549019607</v>
      </c>
      <c r="K13" s="274">
        <v>730.95098039215645</v>
      </c>
      <c r="L13" s="274">
        <v>550.0294117647054</v>
      </c>
      <c r="M13" s="274">
        <v>336.25490196078408</v>
      </c>
      <c r="N13" s="274">
        <v>89.627450980393405</v>
      </c>
      <c r="O13" s="274">
        <v>68</v>
      </c>
    </row>
    <row r="14" spans="2:19" s="248" customFormat="1">
      <c r="B14" s="253" t="s">
        <v>5809</v>
      </c>
      <c r="C14" s="249" t="s">
        <v>159</v>
      </c>
      <c r="F14" s="274">
        <v>267.66666666666669</v>
      </c>
      <c r="G14" s="274">
        <v>28.141176470588235</v>
      </c>
      <c r="H14" s="285">
        <v>22.043478260869566</v>
      </c>
      <c r="I14" s="274">
        <v>25.950980392156861</v>
      </c>
      <c r="J14" s="274">
        <v>25.950980392156861</v>
      </c>
      <c r="K14" s="274">
        <v>23.213235294117645</v>
      </c>
      <c r="L14" s="274">
        <v>20.475490196078429</v>
      </c>
      <c r="M14" s="274">
        <v>17.737745098039213</v>
      </c>
      <c r="N14" s="274">
        <v>15</v>
      </c>
      <c r="O14" s="274">
        <v>13</v>
      </c>
    </row>
    <row r="15" spans="2:19" s="248" customFormat="1">
      <c r="B15" s="264" t="s">
        <v>5810</v>
      </c>
      <c r="C15" s="249" t="s">
        <v>159</v>
      </c>
      <c r="F15" s="274">
        <v>3</v>
      </c>
      <c r="G15" s="274">
        <v>85</v>
      </c>
      <c r="H15" s="285">
        <v>115</v>
      </c>
      <c r="I15" s="274">
        <v>140</v>
      </c>
      <c r="J15" s="274">
        <v>140</v>
      </c>
      <c r="K15" s="274">
        <v>188</v>
      </c>
      <c r="L15" s="274">
        <v>240</v>
      </c>
      <c r="M15" s="274">
        <v>296</v>
      </c>
      <c r="N15" s="274">
        <v>356</v>
      </c>
      <c r="O15" s="274">
        <v>416</v>
      </c>
    </row>
    <row r="16" spans="2:19" s="248" customFormat="1">
      <c r="B16" s="252" t="s">
        <v>5811</v>
      </c>
      <c r="C16" s="249" t="s">
        <v>157</v>
      </c>
      <c r="F16" s="304">
        <v>5476.5150549999998</v>
      </c>
      <c r="G16" s="304">
        <v>1337.3772152117649</v>
      </c>
      <c r="H16" s="285">
        <v>1186.5903850782609</v>
      </c>
      <c r="I16" s="274">
        <v>1396.929443360591</v>
      </c>
      <c r="J16" s="304">
        <v>1396.929443360591</v>
      </c>
      <c r="K16" s="304">
        <v>1294.54195630512</v>
      </c>
      <c r="L16" s="304">
        <v>1163.5604444651522</v>
      </c>
      <c r="M16" s="304">
        <v>1031.1662360708613</v>
      </c>
      <c r="N16" s="304">
        <v>899.91446185239602</v>
      </c>
      <c r="O16" s="304">
        <v>806.44334641466048</v>
      </c>
    </row>
    <row r="17" spans="2:19" s="248" customFormat="1">
      <c r="B17" s="253" t="s">
        <v>172</v>
      </c>
      <c r="C17" s="249" t="s">
        <v>157</v>
      </c>
      <c r="F17" s="304">
        <v>19.365472372353675</v>
      </c>
      <c r="G17" s="304">
        <v>45.881031531354509</v>
      </c>
      <c r="H17" s="285">
        <v>48.863298580892547</v>
      </c>
      <c r="I17" s="274">
        <v>48.863298580892547</v>
      </c>
      <c r="J17" s="327">
        <v>48.863298580892547</v>
      </c>
      <c r="K17" s="304">
        <v>50.622377329804678</v>
      </c>
      <c r="L17" s="304">
        <v>51.584202499070962</v>
      </c>
      <c r="M17" s="304">
        <v>52.770639156549592</v>
      </c>
      <c r="N17" s="304">
        <v>54.459299609559181</v>
      </c>
      <c r="O17" s="304">
        <v>56.310915796284192</v>
      </c>
    </row>
    <row r="18" spans="2:19" s="248" customFormat="1">
      <c r="B18" s="264" t="s">
        <v>168</v>
      </c>
      <c r="C18" s="249" t="s">
        <v>165</v>
      </c>
      <c r="F18" s="274"/>
      <c r="G18" s="274"/>
      <c r="H18" s="285"/>
      <c r="I18" s="274"/>
      <c r="J18" s="274"/>
      <c r="K18" s="328">
        <v>3.6000000000000032E-2</v>
      </c>
      <c r="L18" s="328">
        <v>1.8999999999999906E-2</v>
      </c>
      <c r="M18" s="328">
        <v>2.2999999999999909E-2</v>
      </c>
      <c r="N18" s="328">
        <v>3.2000000000000028E-2</v>
      </c>
      <c r="O18" s="328">
        <v>3.400000000000003E-2</v>
      </c>
    </row>
    <row r="19" spans="2:19" s="248" customFormat="1">
      <c r="B19" s="253" t="s">
        <v>5812</v>
      </c>
      <c r="C19" s="249"/>
      <c r="F19" s="274">
        <v>5183.4914383333344</v>
      </c>
      <c r="G19" s="274">
        <v>1291.1462049764705</v>
      </c>
      <c r="H19" s="285">
        <v>1077.1170600222836</v>
      </c>
      <c r="I19" s="274">
        <v>1268.0505033688487</v>
      </c>
      <c r="J19" s="274">
        <v>1268.0505033688487</v>
      </c>
      <c r="K19" s="274">
        <v>1175.1091561043629</v>
      </c>
      <c r="L19" s="274">
        <v>1056.2118325422518</v>
      </c>
      <c r="M19" s="274">
        <v>936.03214601948366</v>
      </c>
      <c r="N19" s="274">
        <v>816.88949414338776</v>
      </c>
      <c r="O19" s="274">
        <v>732.04190535169448</v>
      </c>
    </row>
    <row r="20" spans="2:19" s="248" customFormat="1">
      <c r="B20" s="263" t="s">
        <v>170</v>
      </c>
      <c r="C20" s="257" t="s">
        <v>165</v>
      </c>
      <c r="D20" s="256"/>
      <c r="E20" s="256"/>
      <c r="F20" s="281">
        <v>5.6530163144415724E-2</v>
      </c>
      <c r="G20" s="281">
        <v>3.5806177532107464E-2</v>
      </c>
      <c r="H20" s="329">
        <v>0.10163549452434872</v>
      </c>
      <c r="I20" s="330">
        <v>0.10163549452434872</v>
      </c>
      <c r="J20" s="281">
        <v>0.10163549452434872</v>
      </c>
      <c r="K20" s="281">
        <v>0.10163549452434872</v>
      </c>
      <c r="L20" s="281">
        <v>0.10163549452434872</v>
      </c>
      <c r="M20" s="281">
        <v>0.10163549452434872</v>
      </c>
      <c r="N20" s="281">
        <v>0.10163549452434872</v>
      </c>
      <c r="O20" s="281">
        <v>0.10163549452434872</v>
      </c>
    </row>
    <row r="21" spans="2:19" s="248" customFormat="1">
      <c r="B21" s="248" t="s">
        <v>5813</v>
      </c>
      <c r="C21" s="249" t="s">
        <v>157</v>
      </c>
      <c r="E21" s="248">
        <v>0</v>
      </c>
      <c r="F21" s="274">
        <v>24358.324561000001</v>
      </c>
      <c r="G21" s="274">
        <v>41408.970654000004</v>
      </c>
      <c r="H21" s="285">
        <v>37750.513744000003</v>
      </c>
      <c r="I21" s="274">
        <v>12583.504581333334</v>
      </c>
      <c r="J21" s="274">
        <v>50334.018325333338</v>
      </c>
      <c r="K21" s="274">
        <v>57320.76725364595</v>
      </c>
      <c r="L21" s="274">
        <v>76057.740121954121</v>
      </c>
      <c r="M21" s="274">
        <v>95395.296270607811</v>
      </c>
      <c r="N21" s="274">
        <v>117372.3642093291</v>
      </c>
      <c r="O21" s="274">
        <v>142060.19292016409</v>
      </c>
    </row>
    <row r="22" spans="2:19" s="248" customFormat="1">
      <c r="B22" s="252" t="s">
        <v>5814</v>
      </c>
      <c r="C22" s="249" t="s">
        <v>159</v>
      </c>
      <c r="F22" s="274">
        <v>246</v>
      </c>
      <c r="G22" s="274">
        <v>491</v>
      </c>
      <c r="H22" s="285">
        <v>312</v>
      </c>
      <c r="I22" s="274">
        <v>104</v>
      </c>
      <c r="J22" s="274">
        <v>416</v>
      </c>
      <c r="K22" s="274">
        <v>464</v>
      </c>
      <c r="L22" s="274">
        <v>612</v>
      </c>
      <c r="M22" s="274">
        <v>760</v>
      </c>
      <c r="N22" s="274">
        <v>924</v>
      </c>
      <c r="O22" s="274">
        <v>1104</v>
      </c>
    </row>
    <row r="23" spans="2:19" s="248" customFormat="1">
      <c r="B23" s="253" t="s">
        <v>5815</v>
      </c>
      <c r="C23" s="249" t="s">
        <v>159</v>
      </c>
      <c r="F23" s="304"/>
      <c r="G23" s="304"/>
      <c r="H23" s="285"/>
      <c r="I23" s="274"/>
      <c r="J23" s="304">
        <v>14</v>
      </c>
      <c r="K23" s="304">
        <v>16</v>
      </c>
      <c r="L23" s="304">
        <v>18</v>
      </c>
      <c r="M23" s="304">
        <v>20</v>
      </c>
      <c r="N23" s="304">
        <v>22</v>
      </c>
      <c r="O23" s="304">
        <v>24</v>
      </c>
      <c r="S23" s="262"/>
    </row>
    <row r="24" spans="2:19" s="248" customFormat="1">
      <c r="B24" s="264" t="s">
        <v>162</v>
      </c>
      <c r="C24" s="249" t="s">
        <v>159</v>
      </c>
      <c r="F24" s="274"/>
      <c r="G24" s="274"/>
      <c r="H24" s="285"/>
      <c r="I24" s="274"/>
      <c r="J24" s="243">
        <v>0</v>
      </c>
      <c r="K24" s="243">
        <v>2</v>
      </c>
      <c r="L24" s="243">
        <v>2</v>
      </c>
      <c r="M24" s="243">
        <v>2</v>
      </c>
      <c r="N24" s="243">
        <v>2</v>
      </c>
      <c r="O24" s="243">
        <v>2</v>
      </c>
    </row>
    <row r="25" spans="2:19" s="248" customFormat="1">
      <c r="B25" s="253" t="s">
        <v>5810</v>
      </c>
      <c r="C25" s="249" t="s">
        <v>159</v>
      </c>
      <c r="D25" s="321"/>
      <c r="F25" s="274"/>
      <c r="G25" s="274"/>
      <c r="H25" s="285"/>
      <c r="I25" s="274"/>
      <c r="J25" s="274">
        <v>24</v>
      </c>
      <c r="K25" s="274">
        <v>29</v>
      </c>
      <c r="L25" s="274">
        <v>34</v>
      </c>
      <c r="M25" s="274">
        <v>38</v>
      </c>
      <c r="N25" s="274">
        <v>42</v>
      </c>
      <c r="O25" s="274">
        <v>46</v>
      </c>
    </row>
    <row r="26" spans="2:19" s="248" customFormat="1">
      <c r="B26" s="264" t="s">
        <v>162</v>
      </c>
      <c r="C26" s="321" t="s">
        <v>159</v>
      </c>
      <c r="F26" s="274"/>
      <c r="G26" s="274"/>
      <c r="H26" s="285"/>
      <c r="I26" s="274"/>
      <c r="J26" s="274">
        <v>24</v>
      </c>
      <c r="K26" s="274">
        <v>5</v>
      </c>
      <c r="L26" s="274">
        <v>5</v>
      </c>
      <c r="M26" s="274">
        <v>4</v>
      </c>
      <c r="N26" s="274">
        <v>4</v>
      </c>
      <c r="O26" s="274">
        <v>4</v>
      </c>
    </row>
    <row r="27" spans="2:19" s="248" customFormat="1">
      <c r="B27" s="252" t="s">
        <v>5816</v>
      </c>
      <c r="C27" s="249" t="s">
        <v>157</v>
      </c>
      <c r="F27" s="274">
        <v>99.01757951626017</v>
      </c>
      <c r="G27" s="274">
        <v>84.335989112016307</v>
      </c>
      <c r="H27" s="285">
        <v>120.99523635897437</v>
      </c>
      <c r="I27" s="274">
        <v>120.99523635897437</v>
      </c>
      <c r="J27" s="274">
        <v>120.99523635897437</v>
      </c>
      <c r="K27" s="274">
        <v>123.53613632251282</v>
      </c>
      <c r="L27" s="274">
        <v>124.2773531404479</v>
      </c>
      <c r="M27" s="274">
        <v>125.52012667185238</v>
      </c>
      <c r="N27" s="274">
        <v>127.02636819191461</v>
      </c>
      <c r="O27" s="274">
        <v>128.67771097840949</v>
      </c>
    </row>
    <row r="28" spans="2:19" s="248" customFormat="1">
      <c r="B28" s="263" t="s">
        <v>168</v>
      </c>
      <c r="C28" s="257" t="s">
        <v>165</v>
      </c>
      <c r="D28" s="256"/>
      <c r="E28" s="256"/>
      <c r="F28" s="277"/>
      <c r="G28" s="277"/>
      <c r="H28" s="287"/>
      <c r="I28" s="277"/>
      <c r="J28" s="331">
        <v>0.4346809426550593</v>
      </c>
      <c r="K28" s="331">
        <v>2.1000000000000001E-2</v>
      </c>
      <c r="L28" s="331">
        <v>6.0000000000000001E-3</v>
      </c>
      <c r="M28" s="331">
        <v>0.01</v>
      </c>
      <c r="N28" s="331">
        <v>1.2E-2</v>
      </c>
      <c r="O28" s="331">
        <v>1.3000000000000001E-2</v>
      </c>
    </row>
    <row r="29" spans="2:19" s="248" customFormat="1">
      <c r="C29" s="249"/>
      <c r="F29" s="274"/>
      <c r="G29" s="274"/>
      <c r="H29" s="274"/>
      <c r="I29" s="274"/>
      <c r="J29" s="274"/>
      <c r="K29" s="274"/>
      <c r="L29" s="274"/>
      <c r="M29" s="274"/>
      <c r="N29" s="274"/>
      <c r="O29" s="274"/>
    </row>
    <row r="30" spans="2:19" s="248" customFormat="1">
      <c r="C30" s="249"/>
      <c r="F30" s="274"/>
      <c r="G30" s="274"/>
      <c r="H30" s="274"/>
      <c r="I30" s="274"/>
      <c r="J30" s="274"/>
      <c r="K30" s="274"/>
      <c r="L30" s="274"/>
      <c r="M30" s="274"/>
      <c r="N30" s="274"/>
      <c r="O30" s="274"/>
    </row>
    <row r="31" spans="2:19" s="248" customFormat="1">
      <c r="B31" s="259" t="s">
        <v>5817</v>
      </c>
      <c r="C31" s="249"/>
      <c r="F31" s="274"/>
      <c r="G31" s="274"/>
      <c r="H31" s="274"/>
      <c r="I31" s="274"/>
      <c r="J31" s="274"/>
      <c r="K31" s="274"/>
      <c r="L31" s="274"/>
      <c r="M31" s="274"/>
      <c r="N31" s="274"/>
      <c r="O31" s="274"/>
    </row>
    <row r="32" spans="2:19" s="248" customFormat="1">
      <c r="B32" s="256"/>
      <c r="C32" s="257"/>
      <c r="D32" s="256"/>
      <c r="E32" s="256"/>
      <c r="F32" s="277"/>
      <c r="G32" s="277"/>
      <c r="H32" s="277"/>
      <c r="I32" s="277"/>
      <c r="J32" s="277"/>
      <c r="K32" s="281">
        <v>0.73690675452552412</v>
      </c>
      <c r="L32" s="281">
        <v>0.48463353339014525</v>
      </c>
      <c r="M32" s="281">
        <v>0.39750232454700107</v>
      </c>
      <c r="N32" s="281">
        <v>0.34691598118612621</v>
      </c>
      <c r="O32" s="281">
        <v>0.16004374894834239</v>
      </c>
    </row>
    <row r="33" spans="2:17" s="248" customFormat="1">
      <c r="B33" s="248" t="s">
        <v>640</v>
      </c>
      <c r="C33" s="249" t="s">
        <v>157</v>
      </c>
      <c r="E33" s="248">
        <v>0</v>
      </c>
      <c r="F33" s="274">
        <v>7238.990033</v>
      </c>
      <c r="G33" s="274">
        <v>10923.271363000002</v>
      </c>
      <c r="H33" s="332">
        <v>10060.648226000001</v>
      </c>
      <c r="I33" s="274">
        <v>3685.8841857574698</v>
      </c>
      <c r="J33" s="274">
        <v>13746.532411757471</v>
      </c>
      <c r="K33" s="274">
        <v>23876.444997285595</v>
      </c>
      <c r="L33" s="274">
        <v>35447.770901115568</v>
      </c>
      <c r="M33" s="274">
        <v>49538.342234318552</v>
      </c>
      <c r="N33" s="274">
        <v>66723.984836871285</v>
      </c>
      <c r="O33" s="274">
        <v>77402.741514936512</v>
      </c>
    </row>
    <row r="34" spans="2:17" s="248" customFormat="1">
      <c r="B34" s="252" t="s">
        <v>5818</v>
      </c>
      <c r="C34" s="249" t="s">
        <v>157</v>
      </c>
      <c r="E34" s="248">
        <v>0</v>
      </c>
      <c r="F34" s="274">
        <v>196305</v>
      </c>
      <c r="G34" s="274">
        <v>261740</v>
      </c>
      <c r="H34" s="285">
        <v>330395</v>
      </c>
      <c r="I34" s="274">
        <v>353280</v>
      </c>
      <c r="J34" s="274">
        <v>353280</v>
      </c>
      <c r="K34" s="274">
        <v>459310.00000000006</v>
      </c>
      <c r="L34" s="274">
        <v>569595.00000000012</v>
      </c>
      <c r="M34" s="274">
        <v>683445.00000000012</v>
      </c>
      <c r="N34" s="274">
        <v>806495</v>
      </c>
      <c r="O34" s="274">
        <v>935569.48330809339</v>
      </c>
    </row>
    <row r="35" spans="2:17" s="248" customFormat="1">
      <c r="B35" s="253" t="s">
        <v>168</v>
      </c>
      <c r="C35" s="249" t="s">
        <v>165</v>
      </c>
      <c r="F35" s="274"/>
      <c r="G35" s="274"/>
      <c r="H35" s="285"/>
      <c r="I35" s="274"/>
      <c r="J35" s="328"/>
      <c r="K35" s="328">
        <v>0.30013020833333348</v>
      </c>
      <c r="L35" s="328">
        <v>0.24011016524787188</v>
      </c>
      <c r="M35" s="328">
        <v>0.19987886129618415</v>
      </c>
      <c r="N35" s="328">
        <v>0.18004374894834241</v>
      </c>
      <c r="O35" s="328">
        <v>0.16004374894834242</v>
      </c>
    </row>
    <row r="36" spans="2:17" s="248" customFormat="1">
      <c r="B36" s="253" t="s">
        <v>5819</v>
      </c>
      <c r="C36" s="249" t="s">
        <v>165</v>
      </c>
      <c r="D36" s="267">
        <v>1.0250000000000002E-2</v>
      </c>
      <c r="F36" s="296">
        <v>3.6876238674511605E-2</v>
      </c>
      <c r="G36" s="296">
        <v>4.1733290146710483E-2</v>
      </c>
      <c r="H36" s="297">
        <v>4.0600486189762766E-2</v>
      </c>
      <c r="I36" s="296">
        <v>4.1733290146710483E-2</v>
      </c>
      <c r="J36" s="296">
        <v>4.1733290146710483E-2</v>
      </c>
      <c r="K36" s="296">
        <v>5.1983290146710485E-2</v>
      </c>
      <c r="L36" s="296">
        <v>6.2233290146710488E-2</v>
      </c>
      <c r="M36" s="296">
        <v>7.2483290146710483E-2</v>
      </c>
      <c r="N36" s="296">
        <v>8.2733290146710492E-2</v>
      </c>
      <c r="O36" s="296">
        <v>8.2733290146710492E-2</v>
      </c>
    </row>
    <row r="37" spans="2:17" s="248" customFormat="1">
      <c r="B37" s="268" t="s">
        <v>162</v>
      </c>
      <c r="C37" s="257" t="s">
        <v>165</v>
      </c>
      <c r="D37" s="256"/>
      <c r="E37" s="256"/>
      <c r="F37" s="277"/>
      <c r="G37" s="277"/>
      <c r="H37" s="287"/>
      <c r="I37" s="277"/>
      <c r="J37" s="331"/>
      <c r="K37" s="331">
        <v>1.0250000000000002E-2</v>
      </c>
      <c r="L37" s="331">
        <v>1.0250000000000002E-2</v>
      </c>
      <c r="M37" s="331">
        <v>1.0249999999999995E-2</v>
      </c>
      <c r="N37" s="331">
        <v>3.0000000000000001E-3</v>
      </c>
      <c r="O37" s="331">
        <v>0</v>
      </c>
    </row>
    <row r="38" spans="2:17" s="248" customFormat="1">
      <c r="C38" s="249"/>
      <c r="F38" s="274"/>
      <c r="G38" s="274"/>
      <c r="H38" s="274"/>
      <c r="I38" s="274"/>
      <c r="J38" s="274"/>
      <c r="K38" s="274"/>
      <c r="L38" s="274"/>
      <c r="M38" s="274"/>
      <c r="N38" s="274"/>
      <c r="O38" s="274"/>
    </row>
    <row r="39" spans="2:17" s="248" customFormat="1">
      <c r="B39" s="254" t="s">
        <v>5820</v>
      </c>
      <c r="C39" s="249"/>
      <c r="F39" s="274"/>
      <c r="G39" s="274"/>
      <c r="H39" s="274"/>
      <c r="I39" s="274"/>
      <c r="J39" s="274"/>
      <c r="K39" s="274"/>
      <c r="L39" s="274"/>
      <c r="M39" s="274"/>
      <c r="N39" s="274"/>
      <c r="O39" s="274"/>
    </row>
    <row r="40" spans="2:17" s="248" customFormat="1">
      <c r="B40" s="256"/>
      <c r="C40" s="257"/>
      <c r="D40" s="256"/>
      <c r="E40" s="256"/>
      <c r="F40" s="277"/>
      <c r="G40" s="277"/>
      <c r="H40" s="277"/>
      <c r="I40" s="277"/>
      <c r="J40" s="277"/>
      <c r="K40" s="281">
        <v>-0.19138033072327154</v>
      </c>
      <c r="L40" s="281">
        <v>0.10210719309422789</v>
      </c>
      <c r="M40" s="281">
        <v>8.3845066510675803E-2</v>
      </c>
      <c r="N40" s="281">
        <v>8.458574342931513E-2</v>
      </c>
      <c r="O40" s="281">
        <v>8.5431773670383793E-2</v>
      </c>
    </row>
    <row r="41" spans="2:17" s="248" customFormat="1">
      <c r="B41" s="248" t="s">
        <v>642</v>
      </c>
      <c r="C41" s="249"/>
      <c r="E41" s="248">
        <v>69147.807591000004</v>
      </c>
      <c r="F41" s="274">
        <v>83218.734069467144</v>
      </c>
      <c r="G41" s="274">
        <v>82063.814054297589</v>
      </c>
      <c r="H41" s="332">
        <v>71813.738677325382</v>
      </c>
      <c r="I41" s="274">
        <v>23937.912892441793</v>
      </c>
      <c r="J41" s="274">
        <v>95751.651569767171</v>
      </c>
      <c r="K41" s="274">
        <v>77426.668825045665</v>
      </c>
      <c r="L41" s="274">
        <v>85332.488649407431</v>
      </c>
      <c r="M41" s="274">
        <v>92487.19683573849</v>
      </c>
      <c r="N41" s="274">
        <v>100310.29513778283</v>
      </c>
      <c r="O41" s="274">
        <v>108879.9815688033</v>
      </c>
    </row>
    <row r="42" spans="2:17" s="248" customFormat="1">
      <c r="B42" s="252" t="s">
        <v>643</v>
      </c>
      <c r="C42" s="249"/>
      <c r="E42" s="248">
        <v>49365.457892000006</v>
      </c>
      <c r="F42" s="274">
        <v>61609.892890000003</v>
      </c>
      <c r="G42" s="274">
        <v>58344.823697999993</v>
      </c>
      <c r="H42" s="285">
        <v>49572.482785</v>
      </c>
      <c r="I42" s="274">
        <v>16524.160928333335</v>
      </c>
      <c r="J42" s="274">
        <v>66096.643713333338</v>
      </c>
      <c r="K42" s="274">
        <v>73374.735327010669</v>
      </c>
      <c r="L42" s="274">
        <v>80698.505339937037</v>
      </c>
      <c r="M42" s="274">
        <v>87154.385767131986</v>
      </c>
      <c r="N42" s="274">
        <v>94127.954719149202</v>
      </c>
      <c r="O42" s="274">
        <v>101659.50665160385</v>
      </c>
    </row>
    <row r="43" spans="2:17" s="248" customFormat="1">
      <c r="B43" s="253" t="s">
        <v>168</v>
      </c>
      <c r="C43" s="249"/>
      <c r="E43" s="258">
        <v>6.4643531043914848E-2</v>
      </c>
      <c r="F43" s="296">
        <v>0.2480364919289908</v>
      </c>
      <c r="G43" s="296">
        <v>-5.299585892527936E-2</v>
      </c>
      <c r="H43" s="333">
        <v>0.13286217223755314</v>
      </c>
      <c r="I43" s="274"/>
      <c r="J43" s="328">
        <v>0.13286217223755314</v>
      </c>
      <c r="K43" s="328">
        <v>0.11011287721723084</v>
      </c>
      <c r="L43" s="328">
        <v>9.9813239261257625E-2</v>
      </c>
      <c r="M43" s="328">
        <v>7.9999999999999849E-2</v>
      </c>
      <c r="N43" s="328">
        <v>8.0013976240391527E-2</v>
      </c>
      <c r="O43" s="328">
        <v>8.0013976240391527E-2</v>
      </c>
    </row>
    <row r="44" spans="2:17" s="248" customFormat="1">
      <c r="B44" s="252" t="s">
        <v>645</v>
      </c>
      <c r="C44" s="249"/>
      <c r="E44" s="248">
        <v>19331.070672999998</v>
      </c>
      <c r="F44" s="274">
        <v>18405.437600467132</v>
      </c>
      <c r="G44" s="274">
        <v>21008.850175297601</v>
      </c>
      <c r="H44" s="285">
        <v>19633.572346325382</v>
      </c>
      <c r="I44" s="274">
        <v>6544.5241154417936</v>
      </c>
      <c r="J44" s="274">
        <v>26178.096461767174</v>
      </c>
      <c r="K44" s="274"/>
      <c r="L44" s="274"/>
      <c r="M44" s="274"/>
      <c r="N44" s="274"/>
      <c r="O44" s="274"/>
      <c r="P44" s="262"/>
    </row>
    <row r="45" spans="2:17" s="248" customFormat="1">
      <c r="B45" s="253" t="s">
        <v>168</v>
      </c>
      <c r="C45" s="249"/>
      <c r="E45" s="258">
        <v>1.5335994316520933</v>
      </c>
      <c r="F45" s="296">
        <v>-4.7883176684347495E-2</v>
      </c>
      <c r="G45" s="296">
        <v>0.14144801288312725</v>
      </c>
      <c r="H45" s="333">
        <v>0.24605089014093795</v>
      </c>
      <c r="I45" s="274"/>
      <c r="J45" s="328"/>
      <c r="K45" s="328"/>
      <c r="L45" s="328"/>
      <c r="M45" s="328"/>
      <c r="N45" s="328"/>
      <c r="O45" s="328"/>
    </row>
    <row r="46" spans="2:17" s="248" customFormat="1">
      <c r="B46" s="252" t="s">
        <v>647</v>
      </c>
      <c r="C46" s="249"/>
      <c r="E46" s="248">
        <v>451.27902600000004</v>
      </c>
      <c r="F46" s="274">
        <v>3203.4035789999998</v>
      </c>
      <c r="G46" s="274">
        <v>2710.1401809999998</v>
      </c>
      <c r="H46" s="285">
        <v>2607.6835460000002</v>
      </c>
      <c r="I46" s="274">
        <v>869.22784866666677</v>
      </c>
      <c r="J46" s="274">
        <v>3476.9113946666671</v>
      </c>
      <c r="K46" s="274">
        <v>4051.9334980349968</v>
      </c>
      <c r="L46" s="274">
        <v>4633.9833094703909</v>
      </c>
      <c r="M46" s="274">
        <v>5332.8110686065093</v>
      </c>
      <c r="N46" s="274">
        <v>6182.340418633632</v>
      </c>
      <c r="O46" s="274">
        <v>7220.4749171994436</v>
      </c>
    </row>
    <row r="47" spans="2:17" s="248" customFormat="1">
      <c r="B47" s="253" t="s">
        <v>5821</v>
      </c>
      <c r="C47" s="249"/>
      <c r="E47" s="248">
        <v>451.27902600000004</v>
      </c>
      <c r="F47" s="274">
        <v>2457.8761479999998</v>
      </c>
      <c r="G47" s="274">
        <v>433.98341000000005</v>
      </c>
      <c r="H47" s="285">
        <v>0</v>
      </c>
      <c r="I47" s="274">
        <v>0</v>
      </c>
      <c r="J47" s="274">
        <v>0</v>
      </c>
      <c r="K47" s="274"/>
      <c r="L47" s="274"/>
      <c r="M47" s="274"/>
      <c r="N47" s="274"/>
      <c r="O47" s="274"/>
      <c r="Q47" s="262"/>
    </row>
    <row r="48" spans="2:17" s="248" customFormat="1">
      <c r="B48" s="264" t="s">
        <v>168</v>
      </c>
      <c r="C48" s="249"/>
      <c r="E48" s="258"/>
      <c r="F48" s="296">
        <v>4.4464666124323706</v>
      </c>
      <c r="G48" s="296">
        <v>-0.82343153850403039</v>
      </c>
      <c r="H48" s="285"/>
      <c r="I48" s="274"/>
      <c r="J48" s="274"/>
      <c r="K48" s="274"/>
      <c r="L48" s="274"/>
      <c r="M48" s="274"/>
      <c r="N48" s="274"/>
      <c r="O48" s="274"/>
    </row>
    <row r="49" spans="2:15" s="248" customFormat="1">
      <c r="B49" s="253" t="s">
        <v>5822</v>
      </c>
      <c r="C49" s="249"/>
      <c r="E49" s="248">
        <v>0</v>
      </c>
      <c r="F49" s="274">
        <v>745.52743099999998</v>
      </c>
      <c r="G49" s="274">
        <v>2276.1567709999999</v>
      </c>
      <c r="H49" s="285">
        <v>2607.6835460000002</v>
      </c>
      <c r="I49" s="274">
        <v>869.22784866666677</v>
      </c>
      <c r="J49" s="274">
        <v>3476.9113946666671</v>
      </c>
      <c r="K49" s="274">
        <v>4051.9334980349968</v>
      </c>
      <c r="L49" s="274">
        <v>4633.9833094703909</v>
      </c>
      <c r="M49" s="274">
        <v>5332.8110686065093</v>
      </c>
      <c r="N49" s="274">
        <v>6182.340418633632</v>
      </c>
      <c r="O49" s="274">
        <v>7220.4749171994436</v>
      </c>
    </row>
    <row r="50" spans="2:15" s="248" customFormat="1">
      <c r="B50" s="268" t="s">
        <v>168</v>
      </c>
      <c r="C50" s="257"/>
      <c r="D50" s="256"/>
      <c r="E50" s="260"/>
      <c r="F50" s="281"/>
      <c r="G50" s="281"/>
      <c r="H50" s="287"/>
      <c r="I50" s="277"/>
      <c r="J50" s="331">
        <v>0.52753599355071268</v>
      </c>
      <c r="K50" s="331">
        <v>0.1653830190353347</v>
      </c>
      <c r="L50" s="331">
        <v>0.14364742454871515</v>
      </c>
      <c r="M50" s="331">
        <v>0.15080497974775531</v>
      </c>
      <c r="N50" s="331">
        <v>0.15930235275503746</v>
      </c>
      <c r="O50" s="331">
        <v>0.16791933608781306</v>
      </c>
    </row>
  </sheetData>
  <phoneticPr fontId="3"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8C6B41-1086-4118-ADB8-B2D315CC121F}">
  <dimension ref="A1"/>
  <sheetViews>
    <sheetView workbookViewId="0"/>
  </sheetViews>
  <sheetFormatPr defaultRowHeight="16.5"/>
  <sheetData/>
  <phoneticPr fontId="3"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CDE1C-2F13-4FB6-AC64-E8EB3C592DD6}">
  <dimension ref="B3:AB49"/>
  <sheetViews>
    <sheetView zoomScale="85" zoomScaleNormal="85" workbookViewId="0"/>
  </sheetViews>
  <sheetFormatPr defaultColWidth="8.75" defaultRowHeight="13.5"/>
  <cols>
    <col min="1" max="1" width="8.75" style="383"/>
    <col min="2" max="2" width="8.75" style="4"/>
    <col min="3" max="3" width="29.25" style="383" customWidth="1"/>
    <col min="4" max="4" width="8.75" style="383"/>
    <col min="5" max="5" width="8.875" style="383" bestFit="1" customWidth="1"/>
    <col min="6" max="17" width="9.375" style="383" bestFit="1" customWidth="1"/>
    <col min="18" max="16384" width="8.75" style="383"/>
  </cols>
  <sheetData>
    <row r="3" spans="2:17">
      <c r="B3" s="4" t="s">
        <v>5823</v>
      </c>
    </row>
    <row r="4" spans="2:17">
      <c r="B4" s="4" t="s">
        <v>5824</v>
      </c>
    </row>
    <row r="6" spans="2:17" s="384" customFormat="1">
      <c r="B6" s="385"/>
      <c r="C6" s="386"/>
      <c r="D6" s="386"/>
      <c r="E6" s="387"/>
      <c r="F6" s="387">
        <v>2019</v>
      </c>
      <c r="G6" s="387">
        <v>2020</v>
      </c>
      <c r="H6" s="387">
        <v>2021</v>
      </c>
      <c r="I6" s="387">
        <v>2022</v>
      </c>
      <c r="J6" s="387">
        <v>2022</v>
      </c>
      <c r="K6" s="387">
        <v>2022</v>
      </c>
      <c r="L6" s="387">
        <v>2023</v>
      </c>
      <c r="M6" s="387">
        <v>2024</v>
      </c>
      <c r="N6" s="387">
        <v>2025</v>
      </c>
      <c r="O6" s="387">
        <v>2026</v>
      </c>
      <c r="P6" s="387">
        <v>2027</v>
      </c>
      <c r="Q6" s="387" t="s">
        <v>677</v>
      </c>
    </row>
    <row r="7" spans="2:17" s="384" customFormat="1">
      <c r="B7" s="385"/>
      <c r="C7" s="388" t="s">
        <v>151</v>
      </c>
      <c r="D7" s="388"/>
      <c r="E7" s="389"/>
      <c r="F7" s="389" t="s">
        <v>152</v>
      </c>
      <c r="G7" s="389" t="s">
        <v>152</v>
      </c>
      <c r="H7" s="389" t="s">
        <v>152</v>
      </c>
      <c r="I7" s="389" t="s">
        <v>5825</v>
      </c>
      <c r="J7" s="389" t="s">
        <v>154</v>
      </c>
      <c r="K7" s="389" t="s">
        <v>152</v>
      </c>
      <c r="L7" s="389" t="s">
        <v>152</v>
      </c>
      <c r="M7" s="389" t="s">
        <v>152</v>
      </c>
      <c r="N7" s="389" t="s">
        <v>152</v>
      </c>
      <c r="O7" s="389" t="s">
        <v>152</v>
      </c>
      <c r="P7" s="389" t="s">
        <v>152</v>
      </c>
      <c r="Q7" s="389"/>
    </row>
    <row r="9" spans="2:17" s="384" customFormat="1" ht="14.25" thickBot="1">
      <c r="B9" s="385"/>
      <c r="C9" s="429" t="s">
        <v>5826</v>
      </c>
      <c r="D9" s="429"/>
      <c r="E9" s="429"/>
      <c r="F9" s="429">
        <v>2778.1461530000001</v>
      </c>
      <c r="G9" s="429">
        <v>7406.8122089999997</v>
      </c>
      <c r="H9" s="429">
        <v>15206.89199</v>
      </c>
      <c r="I9" s="429">
        <v>16194.512715999999</v>
      </c>
      <c r="J9" s="429">
        <v>7160.2498380000052</v>
      </c>
      <c r="K9" s="429">
        <v>23354.762554000004</v>
      </c>
      <c r="L9" s="429">
        <v>37968.712129172956</v>
      </c>
      <c r="M9" s="429">
        <v>66672.891771377064</v>
      </c>
      <c r="N9" s="429">
        <v>120461.78526496085</v>
      </c>
      <c r="O9" s="429">
        <v>193681.31908805261</v>
      </c>
      <c r="P9" s="429">
        <v>266364.299925022</v>
      </c>
      <c r="Q9" s="429"/>
    </row>
    <row r="10" spans="2:17" s="384" customFormat="1">
      <c r="B10" s="385"/>
    </row>
    <row r="11" spans="2:17" s="384" customFormat="1">
      <c r="B11" s="385"/>
      <c r="C11" s="384" t="s">
        <v>5827</v>
      </c>
    </row>
    <row r="12" spans="2:17" s="384" customFormat="1">
      <c r="B12" s="385"/>
      <c r="C12" s="391" t="s">
        <v>5736</v>
      </c>
      <c r="D12" s="392"/>
      <c r="E12" s="392"/>
      <c r="F12" s="392">
        <v>4103</v>
      </c>
      <c r="G12" s="392">
        <v>17214</v>
      </c>
      <c r="H12" s="392">
        <v>53401</v>
      </c>
      <c r="I12" s="397">
        <v>99431</v>
      </c>
      <c r="J12" s="392">
        <v>127841</v>
      </c>
      <c r="K12" s="392">
        <v>99431</v>
      </c>
      <c r="L12" s="392">
        <v>137311</v>
      </c>
      <c r="M12" s="392">
        <v>250029.3575362633</v>
      </c>
      <c r="N12" s="392">
        <v>428917.74641773599</v>
      </c>
      <c r="O12" s="392">
        <v>790881.54810641229</v>
      </c>
      <c r="P12" s="392">
        <v>1163607.7573528052</v>
      </c>
      <c r="Q12" s="392"/>
    </row>
    <row r="13" spans="2:17" s="384" customFormat="1">
      <c r="B13" s="385"/>
      <c r="C13" s="390" t="s">
        <v>5737</v>
      </c>
      <c r="F13" s="384">
        <v>18166</v>
      </c>
      <c r="G13" s="384">
        <v>49719</v>
      </c>
      <c r="H13" s="384">
        <v>72459</v>
      </c>
      <c r="I13" s="433">
        <v>59100</v>
      </c>
      <c r="J13" s="384">
        <v>19700</v>
      </c>
      <c r="K13" s="384">
        <v>78800</v>
      </c>
      <c r="L13" s="384">
        <v>182087.41999121889</v>
      </c>
      <c r="M13" s="384">
        <v>297888.90239107283</v>
      </c>
      <c r="N13" s="384">
        <v>581388.88059009542</v>
      </c>
      <c r="O13" s="384">
        <v>695561.81538584584</v>
      </c>
      <c r="P13" s="384">
        <v>783817.7432187621</v>
      </c>
    </row>
    <row r="14" spans="2:17" s="384" customFormat="1">
      <c r="B14" s="385"/>
      <c r="C14" s="390" t="s">
        <v>5738</v>
      </c>
      <c r="F14" s="384">
        <v>-5055</v>
      </c>
      <c r="G14" s="384">
        <v>-13532</v>
      </c>
      <c r="H14" s="384">
        <v>-26429</v>
      </c>
      <c r="I14" s="433">
        <v>-30690</v>
      </c>
      <c r="J14" s="384">
        <v>-10230</v>
      </c>
      <c r="K14" s="384">
        <v>-40920</v>
      </c>
      <c r="L14" s="384">
        <v>-69369.062454955594</v>
      </c>
      <c r="M14" s="384">
        <v>-119000.51350960012</v>
      </c>
      <c r="N14" s="384">
        <v>-219425.07890141904</v>
      </c>
      <c r="O14" s="384">
        <v>-322835.60613945295</v>
      </c>
      <c r="P14" s="384">
        <v>-422954.75719396555</v>
      </c>
    </row>
    <row r="15" spans="2:17" s="384" customFormat="1">
      <c r="B15" s="385"/>
      <c r="C15" s="393" t="s">
        <v>5739</v>
      </c>
      <c r="D15" s="394"/>
      <c r="E15" s="394"/>
      <c r="F15" s="394">
        <v>17214</v>
      </c>
      <c r="G15" s="394">
        <v>53401</v>
      </c>
      <c r="H15" s="394">
        <v>99431</v>
      </c>
      <c r="I15" s="394">
        <v>127841</v>
      </c>
      <c r="J15" s="394">
        <v>137311</v>
      </c>
      <c r="K15" s="394">
        <v>137311</v>
      </c>
      <c r="L15" s="394">
        <v>250029.3575362633</v>
      </c>
      <c r="M15" s="394">
        <v>428917.74641773599</v>
      </c>
      <c r="N15" s="394">
        <v>790881.54810641229</v>
      </c>
      <c r="O15" s="394">
        <v>1163607.7573528052</v>
      </c>
      <c r="P15" s="394">
        <v>1524470.7433776017</v>
      </c>
      <c r="Q15" s="394"/>
    </row>
    <row r="16" spans="2:17" s="384" customFormat="1">
      <c r="B16" s="385"/>
    </row>
    <row r="17" spans="2:28" s="384" customFormat="1">
      <c r="B17" s="385"/>
      <c r="D17" s="390" t="s">
        <v>5828</v>
      </c>
      <c r="F17" s="384">
        <v>20343188</v>
      </c>
      <c r="G17" s="384">
        <v>20926710</v>
      </c>
      <c r="H17" s="384">
        <v>21448463</v>
      </c>
      <c r="I17" s="384">
        <v>24129449.999999899</v>
      </c>
      <c r="J17" s="384">
        <v>24129449.999999899</v>
      </c>
      <c r="K17" s="384">
        <v>24129449.999999899</v>
      </c>
      <c r="L17" s="384">
        <v>24491391.749999896</v>
      </c>
      <c r="M17" s="384">
        <v>24858762.626249891</v>
      </c>
      <c r="N17" s="384">
        <v>25231644.065643638</v>
      </c>
      <c r="O17" s="384">
        <v>25610118.726628289</v>
      </c>
      <c r="P17" s="384">
        <v>25610118.726628289</v>
      </c>
    </row>
    <row r="18" spans="2:28" s="384" customFormat="1">
      <c r="B18" s="385"/>
      <c r="D18" s="390" t="s">
        <v>5829</v>
      </c>
      <c r="F18" s="435">
        <v>1.0946661850640125E-3</v>
      </c>
      <c r="G18" s="435">
        <v>3.1984482988486962E-3</v>
      </c>
      <c r="H18" s="435">
        <v>5.8680195406076415E-3</v>
      </c>
      <c r="I18" s="435">
        <v>7.3864509966037658E-3</v>
      </c>
      <c r="J18" s="435">
        <v>7.3864509966037658E-3</v>
      </c>
      <c r="K18" s="435">
        <v>7.3864509966037658E-3</v>
      </c>
      <c r="L18" s="434">
        <v>1.3041252340885049E-2</v>
      </c>
      <c r="M18" s="434">
        <v>2.2041252340885047E-2</v>
      </c>
      <c r="N18" s="434">
        <v>4.0041252340885042E-2</v>
      </c>
      <c r="O18" s="434">
        <v>5.8041252340885044E-2</v>
      </c>
      <c r="P18" s="434">
        <v>7.6041252340885046E-2</v>
      </c>
      <c r="T18" s="435"/>
    </row>
    <row r="19" spans="2:28" s="384" customFormat="1">
      <c r="B19" s="385"/>
      <c r="F19" s="442"/>
      <c r="G19" s="442"/>
      <c r="H19" s="442"/>
      <c r="I19" s="442"/>
      <c r="L19" s="435"/>
      <c r="M19" s="435"/>
      <c r="N19" s="435"/>
      <c r="O19" s="435"/>
      <c r="P19" s="435"/>
    </row>
    <row r="20" spans="2:28" s="384" customFormat="1">
      <c r="B20" s="385"/>
      <c r="D20" s="390" t="s">
        <v>5738</v>
      </c>
      <c r="F20" s="384">
        <v>5055</v>
      </c>
      <c r="G20" s="384">
        <v>13532</v>
      </c>
      <c r="H20" s="384">
        <v>26429</v>
      </c>
      <c r="I20" s="384">
        <v>30690</v>
      </c>
      <c r="J20" s="384">
        <v>10230</v>
      </c>
      <c r="K20" s="384">
        <v>40920</v>
      </c>
      <c r="L20" s="384">
        <v>69369.062454955594</v>
      </c>
      <c r="M20" s="384">
        <v>119000.51350960012</v>
      </c>
      <c r="N20" s="384">
        <v>219425.07890141904</v>
      </c>
      <c r="O20" s="384">
        <v>322835.60613945295</v>
      </c>
      <c r="P20" s="384">
        <v>422954.75719396555</v>
      </c>
    </row>
    <row r="21" spans="2:28" s="384" customFormat="1">
      <c r="B21" s="385"/>
      <c r="D21" s="390" t="s">
        <v>5830</v>
      </c>
      <c r="E21" s="435"/>
      <c r="F21" s="435">
        <v>0.22699717095513944</v>
      </c>
      <c r="G21" s="435">
        <v>0.20217232157530665</v>
      </c>
      <c r="H21" s="435">
        <v>0.20998728746225964</v>
      </c>
      <c r="I21" s="435">
        <v>0.22958968978460537</v>
      </c>
      <c r="J21" s="435">
        <v>0.22958968978460537</v>
      </c>
      <c r="K21" s="435">
        <v>0.22958968978460537</v>
      </c>
      <c r="L21" s="435">
        <v>0.2171866174443278</v>
      </c>
      <c r="M21" s="435">
        <v>0.2171866174443278</v>
      </c>
      <c r="N21" s="435">
        <v>0.2171866174443278</v>
      </c>
      <c r="O21" s="435">
        <v>0.2171866174443278</v>
      </c>
      <c r="P21" s="435">
        <v>0.2171866174443278</v>
      </c>
      <c r="T21" s="435"/>
    </row>
    <row r="22" spans="2:28" s="384" customFormat="1">
      <c r="B22" s="385"/>
      <c r="T22" s="435"/>
    </row>
    <row r="23" spans="2:28" s="384" customFormat="1">
      <c r="B23" s="385"/>
      <c r="C23" s="384" t="s">
        <v>5831</v>
      </c>
      <c r="E23" s="436"/>
      <c r="F23" s="436"/>
      <c r="G23" s="436"/>
      <c r="H23" s="436"/>
      <c r="I23" s="436"/>
      <c r="J23" s="436"/>
      <c r="K23" s="436"/>
      <c r="L23" s="436"/>
      <c r="M23" s="436"/>
      <c r="N23" s="436"/>
      <c r="O23" s="436"/>
      <c r="P23" s="436"/>
      <c r="Q23" s="436"/>
    </row>
    <row r="24" spans="2:28" s="384" customFormat="1">
      <c r="B24" s="385"/>
      <c r="C24" s="391" t="s">
        <v>5741</v>
      </c>
      <c r="D24" s="392" t="s">
        <v>5742</v>
      </c>
      <c r="F24" s="396">
        <v>2.029404590994165E-2</v>
      </c>
      <c r="G24" s="396">
        <v>1.7355822386754264E-2</v>
      </c>
      <c r="H24" s="396">
        <v>1.7209976165831711E-2</v>
      </c>
      <c r="I24" s="396">
        <v>1.6670564771573602E-2</v>
      </c>
      <c r="J24" s="396">
        <v>1.6670564771573602E-2</v>
      </c>
      <c r="K24" s="396">
        <v>1.6670564771573602E-2</v>
      </c>
      <c r="L24" s="396">
        <v>1.7020646631776645E-2</v>
      </c>
      <c r="M24" s="396">
        <v>1.7122770511567305E-2</v>
      </c>
      <c r="N24" s="396">
        <v>1.7293998216682979E-2</v>
      </c>
      <c r="O24" s="396">
        <v>1.7501526195283175E-2</v>
      </c>
      <c r="P24" s="396">
        <v>1.7729046035821854E-2</v>
      </c>
    </row>
    <row r="25" spans="2:28" s="384" customFormat="1">
      <c r="B25" s="385"/>
      <c r="C25" s="390" t="s">
        <v>5743</v>
      </c>
      <c r="D25" s="384" t="s">
        <v>5742</v>
      </c>
      <c r="F25" s="396">
        <v>2.1842649851632045E-2</v>
      </c>
      <c r="G25" s="396">
        <v>1.965611712976648E-2</v>
      </c>
      <c r="H25" s="396">
        <v>1.8110491846078172E-2</v>
      </c>
      <c r="I25" s="396">
        <v>1.7693977289019201E-2</v>
      </c>
      <c r="J25" s="396">
        <v>1.7693977289019201E-2</v>
      </c>
      <c r="K25" s="396">
        <v>1.7693977289019201E-2</v>
      </c>
      <c r="L25" s="396">
        <v>1.8065550812088601E-2</v>
      </c>
      <c r="M25" s="396">
        <v>1.8173944116961133E-2</v>
      </c>
      <c r="N25" s="396">
        <v>1.8355683558130744E-2</v>
      </c>
      <c r="O25" s="396">
        <v>1.8575951760828314E-2</v>
      </c>
      <c r="P25" s="396">
        <v>1.8817439133719079E-2</v>
      </c>
    </row>
    <row r="26" spans="2:28" s="384" customFormat="1">
      <c r="B26" s="385"/>
    </row>
    <row r="27" spans="2:28">
      <c r="T27" s="384"/>
      <c r="U27" s="384"/>
      <c r="V27" s="384"/>
      <c r="W27" s="384"/>
      <c r="X27" s="384"/>
      <c r="Y27" s="384"/>
      <c r="Z27" s="384"/>
      <c r="AA27" s="384"/>
    </row>
    <row r="28" spans="2:28">
      <c r="B28" s="4" t="s">
        <v>5832</v>
      </c>
      <c r="T28" s="384"/>
      <c r="U28" s="384"/>
      <c r="V28" s="384"/>
      <c r="W28" s="384"/>
      <c r="X28" s="384"/>
      <c r="Y28" s="384"/>
      <c r="Z28" s="384"/>
      <c r="AA28" s="384"/>
    </row>
    <row r="29" spans="2:28">
      <c r="B29" s="4" t="s">
        <v>5833</v>
      </c>
      <c r="T29" s="384"/>
      <c r="U29" s="384"/>
      <c r="V29" s="384"/>
      <c r="W29" s="384"/>
      <c r="X29" s="384"/>
      <c r="Y29" s="384"/>
      <c r="Z29" s="384"/>
      <c r="AA29" s="384"/>
    </row>
    <row r="30" spans="2:28">
      <c r="U30" s="384"/>
      <c r="V30" s="384"/>
      <c r="W30" s="384"/>
      <c r="X30" s="384"/>
      <c r="Y30" s="384"/>
      <c r="Z30" s="384"/>
      <c r="AA30" s="384"/>
      <c r="AB30" s="384"/>
    </row>
    <row r="31" spans="2:28" s="384" customFormat="1">
      <c r="B31" s="385"/>
      <c r="C31" s="386"/>
      <c r="D31" s="386"/>
      <c r="E31" s="387"/>
      <c r="F31" s="387">
        <v>2019</v>
      </c>
      <c r="G31" s="387">
        <v>2020</v>
      </c>
      <c r="H31" s="387">
        <v>2021</v>
      </c>
      <c r="I31" s="387">
        <v>2022</v>
      </c>
      <c r="J31" s="387">
        <v>2022</v>
      </c>
      <c r="K31" s="387">
        <v>2022</v>
      </c>
      <c r="L31" s="387">
        <v>2023</v>
      </c>
      <c r="M31" s="387">
        <v>2024</v>
      </c>
      <c r="N31" s="387">
        <v>2025</v>
      </c>
      <c r="O31" s="387">
        <v>2026</v>
      </c>
      <c r="P31" s="387">
        <v>2027</v>
      </c>
      <c r="Q31" s="387" t="s">
        <v>677</v>
      </c>
    </row>
    <row r="32" spans="2:28" s="384" customFormat="1">
      <c r="B32" s="385"/>
      <c r="C32" s="388" t="s">
        <v>151</v>
      </c>
      <c r="D32" s="388"/>
      <c r="E32" s="389"/>
      <c r="F32" s="389" t="s">
        <v>152</v>
      </c>
      <c r="G32" s="389" t="s">
        <v>152</v>
      </c>
      <c r="H32" s="389" t="s">
        <v>152</v>
      </c>
      <c r="I32" s="389" t="s">
        <v>5825</v>
      </c>
      <c r="J32" s="389" t="s">
        <v>154</v>
      </c>
      <c r="K32" s="389" t="s">
        <v>152</v>
      </c>
      <c r="L32" s="389" t="s">
        <v>152</v>
      </c>
      <c r="M32" s="389" t="s">
        <v>152</v>
      </c>
      <c r="N32" s="389" t="s">
        <v>152</v>
      </c>
      <c r="O32" s="389" t="s">
        <v>152</v>
      </c>
      <c r="P32" s="389" t="s">
        <v>152</v>
      </c>
      <c r="Q32" s="389"/>
    </row>
    <row r="34" spans="2:17" s="384" customFormat="1">
      <c r="B34" s="385"/>
      <c r="C34" s="385" t="s">
        <v>5834</v>
      </c>
    </row>
    <row r="35" spans="2:17" s="384" customFormat="1">
      <c r="B35" s="385"/>
    </row>
    <row r="36" spans="2:17" s="384" customFormat="1">
      <c r="B36" s="385"/>
      <c r="C36" s="392" t="s">
        <v>5835</v>
      </c>
      <c r="D36" s="392"/>
      <c r="E36" s="392"/>
      <c r="F36" s="392"/>
      <c r="G36" s="392"/>
      <c r="H36" s="392"/>
      <c r="I36" s="397"/>
      <c r="J36" s="392"/>
      <c r="K36" s="392"/>
      <c r="L36" s="392"/>
      <c r="M36" s="392"/>
      <c r="N36" s="392"/>
      <c r="O36" s="392"/>
      <c r="P36" s="392"/>
      <c r="Q36" s="392"/>
    </row>
    <row r="37" spans="2:17" s="384" customFormat="1">
      <c r="B37" s="385"/>
      <c r="C37" s="390" t="s">
        <v>5836</v>
      </c>
      <c r="I37" s="433"/>
      <c r="L37" s="384">
        <v>41193.299999999996</v>
      </c>
      <c r="M37" s="384">
        <v>100011.74301450532</v>
      </c>
      <c r="N37" s="384">
        <v>214458.873208868</v>
      </c>
      <c r="O37" s="384">
        <v>474528.92886384734</v>
      </c>
      <c r="P37" s="384">
        <v>698164.65441168309</v>
      </c>
    </row>
    <row r="38" spans="2:17" s="384" customFormat="1">
      <c r="B38" s="385"/>
      <c r="C38" s="437" t="s">
        <v>5837</v>
      </c>
      <c r="D38" s="436"/>
      <c r="E38" s="436"/>
      <c r="F38" s="436"/>
      <c r="G38" s="436"/>
      <c r="H38" s="436"/>
      <c r="I38" s="438"/>
      <c r="J38" s="436"/>
      <c r="K38" s="436"/>
      <c r="L38" s="439">
        <v>8.5103233158883226E-3</v>
      </c>
      <c r="M38" s="439">
        <v>8.5613852557836524E-3</v>
      </c>
      <c r="N38" s="439">
        <v>8.6469991083414893E-3</v>
      </c>
      <c r="O38" s="439">
        <v>8.7507630976415875E-3</v>
      </c>
      <c r="P38" s="439">
        <v>8.8645230179109271E-3</v>
      </c>
      <c r="Q38" s="436"/>
    </row>
    <row r="39" spans="2:17" s="384" customFormat="1" ht="14.25" thickBot="1">
      <c r="B39" s="385"/>
      <c r="C39" s="429" t="s">
        <v>5838</v>
      </c>
      <c r="D39" s="429"/>
      <c r="E39" s="429"/>
      <c r="F39" s="429"/>
      <c r="G39" s="429"/>
      <c r="H39" s="429"/>
      <c r="I39" s="440"/>
      <c r="J39" s="429"/>
      <c r="K39" s="429"/>
      <c r="L39" s="429">
        <v>350.56830144838239</v>
      </c>
      <c r="M39" s="429">
        <v>856.23906204960952</v>
      </c>
      <c r="N39" s="429">
        <v>1854.4256854130022</v>
      </c>
      <c r="O39" s="429">
        <v>4152.4902394651454</v>
      </c>
      <c r="P39" s="429">
        <v>6188.8966493241924</v>
      </c>
      <c r="Q39" s="429"/>
    </row>
    <row r="40" spans="2:17" s="384" customFormat="1">
      <c r="B40" s="385"/>
      <c r="C40" s="385"/>
      <c r="D40" s="385"/>
      <c r="E40" s="385"/>
      <c r="F40" s="385"/>
      <c r="G40" s="385"/>
      <c r="H40" s="385"/>
      <c r="I40" s="385"/>
      <c r="J40" s="385"/>
      <c r="K40" s="385"/>
      <c r="L40" s="385"/>
      <c r="M40" s="385"/>
      <c r="N40" s="385"/>
      <c r="O40" s="385"/>
      <c r="P40" s="385"/>
      <c r="Q40" s="385"/>
    </row>
    <row r="41" spans="2:17" s="384" customFormat="1">
      <c r="B41" s="385"/>
      <c r="C41" s="436" t="s">
        <v>5836</v>
      </c>
      <c r="D41" s="436"/>
      <c r="E41" s="436"/>
      <c r="F41" s="436"/>
      <c r="G41" s="436"/>
      <c r="H41" s="436"/>
      <c r="I41" s="436"/>
      <c r="J41" s="436"/>
      <c r="K41" s="436"/>
      <c r="L41" s="436"/>
      <c r="M41" s="436"/>
      <c r="N41" s="436"/>
      <c r="O41" s="436"/>
      <c r="P41" s="436"/>
      <c r="Q41" s="436"/>
    </row>
    <row r="42" spans="2:17" s="384" customFormat="1">
      <c r="B42" s="385"/>
      <c r="C42" s="390" t="s">
        <v>5839</v>
      </c>
      <c r="I42" s="397"/>
      <c r="L42" s="384">
        <v>137311</v>
      </c>
      <c r="M42" s="384">
        <v>250029.3575362633</v>
      </c>
      <c r="N42" s="384">
        <v>428917.74641773599</v>
      </c>
      <c r="O42" s="384">
        <v>790881.54810641229</v>
      </c>
      <c r="P42" s="384">
        <v>1163607.7573528052</v>
      </c>
    </row>
    <row r="43" spans="2:17" s="384" customFormat="1">
      <c r="B43" s="385"/>
      <c r="C43" s="390" t="s">
        <v>5840</v>
      </c>
      <c r="I43" s="438"/>
      <c r="L43" s="443">
        <v>0.3</v>
      </c>
      <c r="M43" s="443">
        <v>0.4</v>
      </c>
      <c r="N43" s="443">
        <v>0.5</v>
      </c>
      <c r="O43" s="443">
        <v>0.6</v>
      </c>
      <c r="P43" s="443">
        <v>0.6</v>
      </c>
    </row>
    <row r="44" spans="2:17" s="384" customFormat="1" ht="14.25" thickBot="1">
      <c r="B44" s="385"/>
      <c r="C44" s="429" t="s">
        <v>5841</v>
      </c>
      <c r="D44" s="429"/>
      <c r="E44" s="429"/>
      <c r="F44" s="429"/>
      <c r="G44" s="429"/>
      <c r="H44" s="429"/>
      <c r="I44" s="440"/>
      <c r="J44" s="429"/>
      <c r="K44" s="429"/>
      <c r="L44" s="429">
        <v>41193.299999999996</v>
      </c>
      <c r="M44" s="429">
        <v>100011.74301450532</v>
      </c>
      <c r="N44" s="429">
        <v>214458.873208868</v>
      </c>
      <c r="O44" s="429">
        <v>474528.92886384734</v>
      </c>
      <c r="P44" s="429">
        <v>698164.65441168309</v>
      </c>
      <c r="Q44" s="429"/>
    </row>
    <row r="45" spans="2:17" s="384" customFormat="1">
      <c r="B45" s="385"/>
    </row>
    <row r="46" spans="2:17" s="384" customFormat="1">
      <c r="B46" s="385"/>
      <c r="C46" s="384" t="s">
        <v>5837</v>
      </c>
    </row>
    <row r="47" spans="2:17" s="384" customFormat="1">
      <c r="B47" s="385"/>
      <c r="C47" s="391" t="s">
        <v>5842</v>
      </c>
      <c r="D47" s="392"/>
      <c r="E47" s="392"/>
      <c r="F47" s="392"/>
      <c r="G47" s="392"/>
      <c r="H47" s="392"/>
      <c r="I47" s="397"/>
      <c r="J47" s="392"/>
      <c r="K47" s="392"/>
      <c r="L47" s="395">
        <v>1.7020646631776645E-2</v>
      </c>
      <c r="M47" s="395">
        <v>1.7122770511567305E-2</v>
      </c>
      <c r="N47" s="395">
        <v>1.7293998216682979E-2</v>
      </c>
      <c r="O47" s="395">
        <v>1.7501526195283175E-2</v>
      </c>
      <c r="P47" s="395">
        <v>1.7729046035821854E-2</v>
      </c>
      <c r="Q47" s="392"/>
    </row>
    <row r="48" spans="2:17" s="384" customFormat="1">
      <c r="B48" s="385"/>
      <c r="C48" s="437" t="s">
        <v>5843</v>
      </c>
      <c r="D48" s="436"/>
      <c r="E48" s="436"/>
      <c r="F48" s="436"/>
      <c r="G48" s="436"/>
      <c r="H48" s="436"/>
      <c r="I48" s="438"/>
      <c r="J48" s="436"/>
      <c r="K48" s="436"/>
      <c r="L48" s="443">
        <v>0.5</v>
      </c>
      <c r="M48" s="443">
        <v>0.5</v>
      </c>
      <c r="N48" s="443">
        <v>0.5</v>
      </c>
      <c r="O48" s="443">
        <v>0.5</v>
      </c>
      <c r="P48" s="443">
        <v>0.5</v>
      </c>
      <c r="Q48" s="436"/>
    </row>
    <row r="49" spans="2:17" s="384" customFormat="1" ht="14.25" thickBot="1">
      <c r="B49" s="385"/>
      <c r="C49" s="429" t="s">
        <v>5844</v>
      </c>
      <c r="D49" s="429"/>
      <c r="E49" s="429"/>
      <c r="F49" s="429"/>
      <c r="G49" s="429"/>
      <c r="H49" s="429"/>
      <c r="I49" s="440"/>
      <c r="J49" s="429"/>
      <c r="K49" s="429"/>
      <c r="L49" s="441">
        <v>8.5103233158883226E-3</v>
      </c>
      <c r="M49" s="441">
        <v>8.5613852557836524E-3</v>
      </c>
      <c r="N49" s="441">
        <v>8.6469991083414893E-3</v>
      </c>
      <c r="O49" s="441">
        <v>8.7507630976415875E-3</v>
      </c>
      <c r="P49" s="441">
        <v>8.8645230179109271E-3</v>
      </c>
      <c r="Q49" s="429"/>
    </row>
  </sheetData>
  <phoneticPr fontId="3"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65D53F-4329-48EE-B3A1-5BF16F77D311}">
  <dimension ref="B3:Q46"/>
  <sheetViews>
    <sheetView zoomScale="70" zoomScaleNormal="70" workbookViewId="0"/>
  </sheetViews>
  <sheetFormatPr defaultColWidth="8.75" defaultRowHeight="13.5"/>
  <cols>
    <col min="1" max="1" width="8.75" style="475"/>
    <col min="2" max="2" width="8.75" style="508"/>
    <col min="3" max="16384" width="8.75" style="475"/>
  </cols>
  <sheetData>
    <row r="3" spans="2:17">
      <c r="B3" s="508" t="s">
        <v>5845</v>
      </c>
    </row>
    <row r="4" spans="2:17">
      <c r="B4" s="508" t="s">
        <v>5846</v>
      </c>
    </row>
    <row r="7" spans="2:17" s="476" customFormat="1" ht="15.6" customHeight="1">
      <c r="B7" s="427"/>
      <c r="C7" s="477"/>
      <c r="D7" s="477"/>
      <c r="E7" s="478"/>
      <c r="F7" s="478"/>
      <c r="G7" s="478">
        <v>2019</v>
      </c>
      <c r="H7" s="478">
        <v>2020</v>
      </c>
      <c r="I7" s="478">
        <v>2021</v>
      </c>
      <c r="J7" s="478">
        <v>2022</v>
      </c>
      <c r="K7" s="478">
        <v>2022</v>
      </c>
      <c r="L7" s="478">
        <v>2022</v>
      </c>
      <c r="M7" s="478">
        <v>2023</v>
      </c>
      <c r="N7" s="478">
        <v>2024</v>
      </c>
      <c r="O7" s="478">
        <v>2025</v>
      </c>
      <c r="P7" s="478">
        <v>2026</v>
      </c>
      <c r="Q7" s="478">
        <v>2027</v>
      </c>
    </row>
    <row r="8" spans="2:17" s="476" customFormat="1">
      <c r="B8" s="427"/>
      <c r="C8" s="479" t="s">
        <v>151</v>
      </c>
      <c r="D8" s="479"/>
      <c r="E8" s="480"/>
      <c r="F8" s="480"/>
      <c r="G8" s="480" t="s">
        <v>152</v>
      </c>
      <c r="H8" s="480" t="s">
        <v>152</v>
      </c>
      <c r="I8" s="480" t="s">
        <v>152</v>
      </c>
      <c r="J8" s="480" t="s">
        <v>5825</v>
      </c>
      <c r="K8" s="480" t="s">
        <v>154</v>
      </c>
      <c r="L8" s="480" t="s">
        <v>152</v>
      </c>
      <c r="M8" s="480" t="s">
        <v>152</v>
      </c>
      <c r="N8" s="480" t="s">
        <v>152</v>
      </c>
      <c r="O8" s="480" t="s">
        <v>152</v>
      </c>
      <c r="P8" s="480" t="s">
        <v>152</v>
      </c>
      <c r="Q8" s="480" t="s">
        <v>152</v>
      </c>
    </row>
    <row r="9" spans="2:17" s="476" customFormat="1">
      <c r="B9" s="427"/>
      <c r="E9" s="507"/>
      <c r="F9" s="507"/>
      <c r="G9" s="507"/>
      <c r="H9" s="507"/>
      <c r="I9" s="507"/>
      <c r="J9" s="507"/>
      <c r="K9" s="507"/>
      <c r="L9" s="507"/>
      <c r="M9" s="507"/>
      <c r="N9" s="507"/>
      <c r="O9" s="507"/>
      <c r="P9" s="507"/>
      <c r="Q9" s="507"/>
    </row>
    <row r="10" spans="2:17" s="476" customFormat="1">
      <c r="B10" s="427"/>
      <c r="C10" s="381" t="s">
        <v>5847</v>
      </c>
      <c r="E10" s="507"/>
      <c r="F10" s="507"/>
      <c r="G10" s="507"/>
      <c r="H10" s="507"/>
      <c r="I10" s="507"/>
      <c r="J10" s="507"/>
      <c r="K10" s="507"/>
      <c r="L10" s="507"/>
      <c r="M10" s="507"/>
      <c r="N10" s="507"/>
      <c r="O10" s="507"/>
      <c r="P10" s="507"/>
      <c r="Q10" s="507"/>
    </row>
    <row r="11" spans="2:17" s="476" customFormat="1">
      <c r="B11" s="427"/>
      <c r="C11" s="381"/>
      <c r="E11" s="507"/>
      <c r="F11" s="507"/>
      <c r="G11" s="507"/>
      <c r="H11" s="507"/>
      <c r="I11" s="507"/>
      <c r="J11" s="507"/>
      <c r="K11" s="507"/>
      <c r="L11" s="507"/>
      <c r="M11" s="507"/>
      <c r="N11" s="507"/>
      <c r="O11" s="507"/>
      <c r="P11" s="507"/>
      <c r="Q11" s="507"/>
    </row>
    <row r="12" spans="2:17" s="476" customFormat="1" ht="14.25" thickBot="1">
      <c r="B12" s="427"/>
      <c r="C12" s="481" t="s">
        <v>664</v>
      </c>
      <c r="D12" s="481"/>
      <c r="E12" s="481"/>
      <c r="F12" s="481"/>
      <c r="G12" s="481">
        <v>3058.8926780000002</v>
      </c>
      <c r="H12" s="481">
        <v>12700.44478</v>
      </c>
      <c r="I12" s="481">
        <v>24875.830383</v>
      </c>
      <c r="J12" s="482">
        <v>28327.277816999998</v>
      </c>
      <c r="K12" s="481">
        <v>9442.4259389999988</v>
      </c>
      <c r="L12" s="481">
        <v>37769.703755999995</v>
      </c>
      <c r="M12" s="481">
        <v>51788.032784385883</v>
      </c>
      <c r="N12" s="481">
        <v>64218.813120687075</v>
      </c>
      <c r="O12" s="481">
        <v>74399.030788732853</v>
      </c>
      <c r="P12" s="481">
        <v>74949.624921391107</v>
      </c>
      <c r="Q12" s="481">
        <v>73490.42830264433</v>
      </c>
    </row>
    <row r="13" spans="2:17" s="476" customFormat="1">
      <c r="B13" s="427"/>
    </row>
    <row r="14" spans="2:17" s="476" customFormat="1">
      <c r="B14" s="427"/>
      <c r="C14" s="476" t="s">
        <v>5848</v>
      </c>
      <c r="D14" s="476" t="s">
        <v>5735</v>
      </c>
      <c r="K14" s="483"/>
    </row>
    <row r="15" spans="2:17" s="476" customFormat="1">
      <c r="B15" s="427"/>
      <c r="C15" s="484" t="s">
        <v>5736</v>
      </c>
      <c r="D15" s="477"/>
      <c r="E15" s="477"/>
      <c r="F15" s="477"/>
      <c r="G15" s="477">
        <v>85</v>
      </c>
      <c r="H15" s="477">
        <v>136</v>
      </c>
      <c r="I15" s="477">
        <v>270</v>
      </c>
      <c r="J15" s="485">
        <v>359</v>
      </c>
      <c r="K15" s="477">
        <v>438</v>
      </c>
      <c r="L15" s="477">
        <v>359</v>
      </c>
      <c r="M15" s="477">
        <v>465.66533333333331</v>
      </c>
      <c r="N15" s="477">
        <v>483.137</v>
      </c>
      <c r="O15" s="477">
        <v>523.28666666666663</v>
      </c>
      <c r="P15" s="477">
        <v>508.07533333333328</v>
      </c>
      <c r="Q15" s="477">
        <v>522.87899999999991</v>
      </c>
    </row>
    <row r="16" spans="2:17" s="476" customFormat="1">
      <c r="B16" s="427"/>
      <c r="C16" s="486" t="s">
        <v>5737</v>
      </c>
      <c r="G16" s="476">
        <v>51</v>
      </c>
      <c r="H16" s="476">
        <v>134</v>
      </c>
      <c r="I16" s="476">
        <v>89</v>
      </c>
      <c r="J16" s="487">
        <v>91</v>
      </c>
      <c r="K16" s="476">
        <v>30.333333333333329</v>
      </c>
      <c r="L16" s="476">
        <v>121.33333333333333</v>
      </c>
      <c r="M16" s="476">
        <v>74.166666666666671</v>
      </c>
      <c r="N16" s="476">
        <v>74.166666666666671</v>
      </c>
      <c r="O16" s="476">
        <v>74.166666666666671</v>
      </c>
      <c r="P16" s="476">
        <v>74.166666666666671</v>
      </c>
      <c r="Q16" s="476">
        <v>74.166666666666671</v>
      </c>
    </row>
    <row r="17" spans="2:17" s="476" customFormat="1">
      <c r="B17" s="427"/>
      <c r="C17" s="486" t="s">
        <v>5738</v>
      </c>
      <c r="G17" s="476">
        <v>0</v>
      </c>
      <c r="H17" s="476">
        <v>0</v>
      </c>
      <c r="I17" s="476">
        <v>0</v>
      </c>
      <c r="J17" s="487">
        <v>-12</v>
      </c>
      <c r="K17" s="476">
        <v>-4</v>
      </c>
      <c r="L17" s="476">
        <v>-16</v>
      </c>
      <c r="M17" s="476">
        <v>-85</v>
      </c>
      <c r="N17" s="476">
        <v>-51</v>
      </c>
      <c r="O17" s="476">
        <v>-134</v>
      </c>
      <c r="P17" s="476">
        <v>-89</v>
      </c>
      <c r="Q17" s="476">
        <v>-121.33333333333333</v>
      </c>
    </row>
    <row r="18" spans="2:17" s="476" customFormat="1">
      <c r="B18" s="427"/>
      <c r="C18" s="486" t="s">
        <v>5849</v>
      </c>
      <c r="G18" s="476">
        <v>0</v>
      </c>
      <c r="H18" s="476">
        <v>0</v>
      </c>
      <c r="I18" s="476">
        <v>0</v>
      </c>
      <c r="J18" s="487">
        <v>0</v>
      </c>
      <c r="K18" s="476">
        <v>1.3320000000000001</v>
      </c>
      <c r="L18" s="476">
        <v>1.3320000000000001</v>
      </c>
      <c r="M18" s="476">
        <v>28.305000000000003</v>
      </c>
      <c r="N18" s="476">
        <v>16.983000000000001</v>
      </c>
      <c r="O18" s="476">
        <v>44.622</v>
      </c>
      <c r="P18" s="476">
        <v>29.637</v>
      </c>
      <c r="Q18" s="476">
        <v>40.404000000000003</v>
      </c>
    </row>
    <row r="19" spans="2:17" s="476" customFormat="1">
      <c r="B19" s="427"/>
      <c r="C19" s="488" t="s">
        <v>5739</v>
      </c>
      <c r="D19" s="489"/>
      <c r="E19" s="489"/>
      <c r="F19" s="489"/>
      <c r="G19" s="489">
        <v>136</v>
      </c>
      <c r="H19" s="489">
        <v>270</v>
      </c>
      <c r="I19" s="489">
        <v>359</v>
      </c>
      <c r="J19" s="490">
        <v>438</v>
      </c>
      <c r="K19" s="489">
        <v>465.66533333333331</v>
      </c>
      <c r="L19" s="489">
        <v>465.66533333333331</v>
      </c>
      <c r="M19" s="489">
        <v>483.137</v>
      </c>
      <c r="N19" s="489">
        <v>523.28666666666663</v>
      </c>
      <c r="O19" s="489">
        <v>508.07533333333328</v>
      </c>
      <c r="P19" s="489">
        <v>522.87899999999991</v>
      </c>
      <c r="Q19" s="489">
        <v>516.11633333333327</v>
      </c>
    </row>
    <row r="20" spans="2:17" s="476" customFormat="1">
      <c r="B20" s="427"/>
    </row>
    <row r="21" spans="2:17" s="476" customFormat="1">
      <c r="B21" s="427"/>
      <c r="D21" s="476" t="s">
        <v>5737</v>
      </c>
      <c r="G21" s="476">
        <v>51</v>
      </c>
      <c r="H21" s="476">
        <v>134</v>
      </c>
      <c r="I21" s="476">
        <v>89</v>
      </c>
      <c r="J21" s="476">
        <v>91</v>
      </c>
      <c r="K21" s="476">
        <v>30.333333333333329</v>
      </c>
      <c r="L21" s="476">
        <v>121.33333333333333</v>
      </c>
      <c r="M21" s="476">
        <v>74.166666666666671</v>
      </c>
      <c r="N21" s="476">
        <v>74.166666666666671</v>
      </c>
      <c r="O21" s="476">
        <v>74.166666666666671</v>
      </c>
      <c r="P21" s="476">
        <v>74.166666666666671</v>
      </c>
      <c r="Q21" s="476">
        <v>74.166666666666671</v>
      </c>
    </row>
    <row r="22" spans="2:17" s="476" customFormat="1">
      <c r="B22" s="427"/>
      <c r="D22" s="486" t="s">
        <v>5850</v>
      </c>
      <c r="G22" s="491">
        <v>1.3691275167785235</v>
      </c>
      <c r="H22" s="491">
        <v>4.4666666666666668</v>
      </c>
      <c r="I22" s="491">
        <v>2.9666666666666668</v>
      </c>
      <c r="J22" s="491">
        <v>5.0555555555555554</v>
      </c>
      <c r="K22" s="491"/>
      <c r="L22" s="491">
        <v>5.0555555555555554</v>
      </c>
      <c r="M22" s="491">
        <v>2.9666666666666668</v>
      </c>
      <c r="N22" s="491">
        <v>2.9666666666666668</v>
      </c>
      <c r="O22" s="491">
        <v>2.9666666666666668</v>
      </c>
      <c r="P22" s="491">
        <v>2.9666666666666668</v>
      </c>
      <c r="Q22" s="491">
        <v>2.9666666666666668</v>
      </c>
    </row>
    <row r="23" spans="2:17" s="476" customFormat="1">
      <c r="B23" s="427"/>
      <c r="D23" s="486" t="s">
        <v>5851</v>
      </c>
      <c r="G23" s="476">
        <v>37.25</v>
      </c>
      <c r="H23" s="476">
        <v>30</v>
      </c>
      <c r="I23" s="476">
        <v>30</v>
      </c>
      <c r="J23" s="476">
        <v>24</v>
      </c>
      <c r="K23" s="476">
        <v>24</v>
      </c>
      <c r="L23" s="476">
        <v>24</v>
      </c>
      <c r="M23" s="476">
        <v>25</v>
      </c>
      <c r="N23" s="476">
        <v>25</v>
      </c>
      <c r="O23" s="476">
        <v>25</v>
      </c>
      <c r="P23" s="476">
        <v>25</v>
      </c>
      <c r="Q23" s="476">
        <v>25</v>
      </c>
    </row>
    <row r="24" spans="2:17" s="476" customFormat="1">
      <c r="B24" s="427"/>
    </row>
    <row r="25" spans="2:17" s="476" customFormat="1">
      <c r="B25" s="427"/>
      <c r="D25" s="476" t="s">
        <v>5738</v>
      </c>
      <c r="J25" s="476">
        <v>12</v>
      </c>
      <c r="K25" s="476">
        <v>4</v>
      </c>
      <c r="L25" s="476">
        <v>16</v>
      </c>
      <c r="M25" s="476">
        <v>85</v>
      </c>
      <c r="N25" s="476">
        <v>51</v>
      </c>
      <c r="O25" s="476">
        <v>134</v>
      </c>
      <c r="P25" s="476">
        <v>89</v>
      </c>
      <c r="Q25" s="476">
        <v>121.33333333333333</v>
      </c>
    </row>
    <row r="26" spans="2:17" s="476" customFormat="1">
      <c r="B26" s="427"/>
      <c r="D26" s="476" t="s">
        <v>5849</v>
      </c>
      <c r="K26" s="476">
        <v>1.3320000000000001</v>
      </c>
      <c r="L26" s="476">
        <v>1.3320000000000001</v>
      </c>
      <c r="M26" s="476">
        <v>28.305000000000003</v>
      </c>
      <c r="N26" s="476">
        <v>16.983000000000001</v>
      </c>
      <c r="O26" s="476">
        <v>44.622</v>
      </c>
      <c r="P26" s="476">
        <v>29.637</v>
      </c>
      <c r="Q26" s="476">
        <v>40.404000000000003</v>
      </c>
    </row>
    <row r="27" spans="2:17" s="476" customFormat="1">
      <c r="B27" s="427"/>
      <c r="D27" s="486" t="s">
        <v>5852</v>
      </c>
      <c r="K27" s="434">
        <v>0.33300000000000002</v>
      </c>
      <c r="L27" s="434"/>
      <c r="M27" s="434">
        <v>0.33300000000000002</v>
      </c>
      <c r="N27" s="434">
        <v>0.33300000000000002</v>
      </c>
      <c r="O27" s="434">
        <v>0.33300000000000002</v>
      </c>
      <c r="P27" s="434">
        <v>0.33300000000000002</v>
      </c>
      <c r="Q27" s="434">
        <v>0.33300000000000002</v>
      </c>
    </row>
    <row r="28" spans="2:17" s="476" customFormat="1">
      <c r="B28" s="427"/>
      <c r="K28" s="434"/>
    </row>
    <row r="29" spans="2:17" s="476" customFormat="1">
      <c r="B29" s="427"/>
      <c r="C29" s="476" t="s">
        <v>5853</v>
      </c>
      <c r="E29" s="479"/>
      <c r="F29" s="479"/>
      <c r="G29" s="479"/>
      <c r="H29" s="479"/>
      <c r="I29" s="479"/>
      <c r="J29" s="479"/>
      <c r="K29" s="479"/>
      <c r="L29" s="479"/>
      <c r="M29" s="479"/>
      <c r="N29" s="479"/>
      <c r="O29" s="479"/>
      <c r="P29" s="479"/>
      <c r="Q29" s="479"/>
    </row>
    <row r="30" spans="2:17" s="476" customFormat="1">
      <c r="B30" s="427"/>
      <c r="C30" s="484" t="s">
        <v>5741</v>
      </c>
      <c r="D30" s="477" t="s">
        <v>5742</v>
      </c>
      <c r="E30" s="492"/>
      <c r="F30" s="492"/>
      <c r="G30" s="502">
        <v>4.9981906503267979</v>
      </c>
      <c r="H30" s="502">
        <v>7.8982865547263685</v>
      </c>
      <c r="I30" s="502">
        <v>23.291976014044945</v>
      </c>
      <c r="J30" s="503">
        <v>11.324999999999999</v>
      </c>
      <c r="K30" s="502"/>
      <c r="L30" s="502">
        <v>11.324999999999999</v>
      </c>
      <c r="M30" s="502">
        <v>14.171754189590438</v>
      </c>
      <c r="N30" s="502">
        <v>14.25678471472798</v>
      </c>
      <c r="O30" s="502">
        <v>14.39935256187526</v>
      </c>
      <c r="P30" s="502">
        <v>14.572144792617763</v>
      </c>
      <c r="Q30" s="502">
        <v>14.761582674921792</v>
      </c>
    </row>
    <row r="31" spans="2:17" s="476" customFormat="1">
      <c r="B31" s="427"/>
      <c r="C31" s="486" t="s">
        <v>5743</v>
      </c>
      <c r="D31" s="476" t="s">
        <v>5742</v>
      </c>
      <c r="G31" s="502"/>
      <c r="H31" s="502"/>
      <c r="I31" s="502"/>
      <c r="J31" s="504">
        <v>16.183</v>
      </c>
      <c r="K31" s="502"/>
      <c r="L31" s="502">
        <v>5</v>
      </c>
      <c r="M31" s="502">
        <v>5</v>
      </c>
      <c r="N31" s="502">
        <v>4.9981906503267979</v>
      </c>
      <c r="O31" s="502">
        <v>7.8982865547263685</v>
      </c>
      <c r="P31" s="502">
        <v>23.291976014044945</v>
      </c>
      <c r="Q31" s="502">
        <v>11.324999999999999</v>
      </c>
    </row>
    <row r="32" spans="2:17" s="476" customFormat="1">
      <c r="B32" s="427"/>
      <c r="C32" s="497" t="s">
        <v>5854</v>
      </c>
      <c r="D32" s="479" t="s">
        <v>5742</v>
      </c>
      <c r="E32" s="479"/>
      <c r="F32" s="479"/>
      <c r="G32" s="505">
        <v>4.9981906503267979</v>
      </c>
      <c r="H32" s="505">
        <v>7.8982865547263685</v>
      </c>
      <c r="I32" s="505">
        <v>23.291976014044945</v>
      </c>
      <c r="J32" s="506">
        <v>11.324999999999999</v>
      </c>
      <c r="K32" s="505"/>
      <c r="L32" s="505">
        <v>11.324999999999999</v>
      </c>
      <c r="M32" s="505">
        <v>14.171754189590438</v>
      </c>
      <c r="N32" s="505">
        <v>14.25678471472798</v>
      </c>
      <c r="O32" s="505">
        <v>14.39935256187526</v>
      </c>
      <c r="P32" s="505">
        <v>14.572144792617763</v>
      </c>
      <c r="Q32" s="505">
        <v>14.761582674921792</v>
      </c>
    </row>
    <row r="33" spans="2:17" s="476" customFormat="1">
      <c r="B33" s="427"/>
      <c r="C33" s="495"/>
      <c r="G33" s="499"/>
      <c r="H33" s="499"/>
      <c r="I33" s="499"/>
      <c r="L33" s="499"/>
      <c r="M33" s="499"/>
      <c r="N33" s="499"/>
      <c r="O33" s="499"/>
      <c r="P33" s="499"/>
      <c r="Q33" s="499"/>
    </row>
    <row r="34" spans="2:17" s="476" customFormat="1">
      <c r="B34" s="508" t="s">
        <v>5855</v>
      </c>
    </row>
    <row r="35" spans="2:17" s="476" customFormat="1">
      <c r="B35" s="508" t="s">
        <v>5856</v>
      </c>
    </row>
    <row r="36" spans="2:17" s="476" customFormat="1">
      <c r="B36" s="508"/>
    </row>
    <row r="37" spans="2:17" s="476" customFormat="1">
      <c r="B37" s="508"/>
      <c r="C37" s="477"/>
      <c r="D37" s="477"/>
      <c r="E37" s="478"/>
      <c r="F37" s="478"/>
      <c r="G37" s="478">
        <v>2019</v>
      </c>
      <c r="H37" s="478">
        <v>2020</v>
      </c>
      <c r="I37" s="478">
        <v>2021</v>
      </c>
      <c r="J37" s="478">
        <v>2022</v>
      </c>
      <c r="K37" s="478">
        <v>2022</v>
      </c>
      <c r="L37" s="478">
        <v>2022</v>
      </c>
      <c r="M37" s="478">
        <v>2023</v>
      </c>
      <c r="N37" s="478">
        <v>2024</v>
      </c>
      <c r="O37" s="478">
        <v>2025</v>
      </c>
      <c r="P37" s="478">
        <v>2026</v>
      </c>
      <c r="Q37" s="478">
        <v>2027</v>
      </c>
    </row>
    <row r="38" spans="2:17" s="476" customFormat="1">
      <c r="B38" s="508"/>
      <c r="C38" s="479" t="s">
        <v>151</v>
      </c>
      <c r="D38" s="479"/>
      <c r="E38" s="480"/>
      <c r="F38" s="480"/>
      <c r="G38" s="480" t="s">
        <v>152</v>
      </c>
      <c r="H38" s="480" t="s">
        <v>152</v>
      </c>
      <c r="I38" s="480" t="s">
        <v>152</v>
      </c>
      <c r="J38" s="480" t="s">
        <v>5825</v>
      </c>
      <c r="K38" s="480" t="s">
        <v>154</v>
      </c>
      <c r="L38" s="480" t="s">
        <v>152</v>
      </c>
      <c r="M38" s="480" t="s">
        <v>152</v>
      </c>
      <c r="N38" s="480" t="s">
        <v>152</v>
      </c>
      <c r="O38" s="480" t="s">
        <v>152</v>
      </c>
      <c r="P38" s="480" t="s">
        <v>152</v>
      </c>
      <c r="Q38" s="480" t="s">
        <v>152</v>
      </c>
    </row>
    <row r="39" spans="2:17" s="476" customFormat="1">
      <c r="B39" s="508"/>
      <c r="E39" s="507"/>
      <c r="F39" s="507"/>
      <c r="G39" s="507"/>
      <c r="H39" s="507"/>
      <c r="I39" s="507"/>
      <c r="J39" s="507"/>
      <c r="K39" s="507"/>
      <c r="L39" s="507"/>
      <c r="M39" s="507"/>
      <c r="N39" s="507"/>
      <c r="O39" s="507"/>
      <c r="P39" s="507"/>
      <c r="Q39" s="507"/>
    </row>
    <row r="40" spans="2:17" s="476" customFormat="1">
      <c r="B40" s="427"/>
      <c r="C40" s="427" t="s">
        <v>5857</v>
      </c>
    </row>
    <row r="41" spans="2:17" s="476" customFormat="1">
      <c r="B41" s="427"/>
    </row>
    <row r="42" spans="2:17" s="476" customFormat="1">
      <c r="B42" s="427"/>
      <c r="C42" s="477" t="s">
        <v>666</v>
      </c>
      <c r="D42" s="477"/>
      <c r="E42" s="477"/>
      <c r="F42" s="477"/>
      <c r="G42" s="477"/>
      <c r="H42" s="477"/>
      <c r="I42" s="477"/>
      <c r="J42" s="485"/>
      <c r="K42" s="477"/>
      <c r="L42" s="477"/>
      <c r="M42" s="477"/>
      <c r="N42" s="477"/>
      <c r="O42" s="477"/>
      <c r="P42" s="477"/>
      <c r="Q42" s="477"/>
    </row>
    <row r="43" spans="2:17" s="476" customFormat="1">
      <c r="B43" s="427"/>
      <c r="C43" s="486" t="s">
        <v>5810</v>
      </c>
      <c r="G43" s="476">
        <v>318</v>
      </c>
      <c r="H43" s="476">
        <v>519</v>
      </c>
      <c r="I43" s="476">
        <v>814</v>
      </c>
      <c r="J43" s="487">
        <v>1244</v>
      </c>
      <c r="L43" s="476">
        <v>1244</v>
      </c>
      <c r="M43" s="476">
        <v>1262.6599999999999</v>
      </c>
      <c r="N43" s="476">
        <v>1292.9638399999999</v>
      </c>
      <c r="O43" s="476">
        <v>1329.16682752</v>
      </c>
      <c r="P43" s="476">
        <v>1366.3834986905599</v>
      </c>
      <c r="Q43" s="476">
        <v>1406.008620152586</v>
      </c>
    </row>
    <row r="44" spans="2:17" s="476" customFormat="1">
      <c r="B44" s="427"/>
      <c r="C44" s="486" t="s">
        <v>5858</v>
      </c>
      <c r="G44" s="491">
        <v>40.268180531446539</v>
      </c>
      <c r="H44" s="491">
        <v>33.736649666666672</v>
      </c>
      <c r="I44" s="491">
        <v>10.707446566339065</v>
      </c>
      <c r="J44" s="498">
        <v>9.6518860235798503</v>
      </c>
      <c r="K44" s="491"/>
      <c r="L44" s="491">
        <v>9.6518860235798503</v>
      </c>
      <c r="M44" s="491">
        <v>9.8545756300750256</v>
      </c>
      <c r="N44" s="491">
        <v>9.9137030838554754</v>
      </c>
      <c r="O44" s="491">
        <v>10.012840114694031</v>
      </c>
      <c r="P44" s="491">
        <v>10.13299419607036</v>
      </c>
      <c r="Q44" s="491">
        <v>10.264723120619273</v>
      </c>
    </row>
    <row r="45" spans="2:17" s="476" customFormat="1" ht="14.25" thickBot="1">
      <c r="B45" s="427"/>
      <c r="C45" s="481" t="s">
        <v>5859</v>
      </c>
      <c r="D45" s="481"/>
      <c r="E45" s="481"/>
      <c r="F45" s="481"/>
      <c r="G45" s="481">
        <v>12805.281408999999</v>
      </c>
      <c r="H45" s="481">
        <v>17509.321177000002</v>
      </c>
      <c r="I45" s="481">
        <v>8715.8615049999989</v>
      </c>
      <c r="J45" s="482">
        <v>9005.2096600000004</v>
      </c>
      <c r="K45" s="481">
        <v>3001.7365533333341</v>
      </c>
      <c r="L45" s="481">
        <v>12006.946213333335</v>
      </c>
      <c r="M45" s="481">
        <v>12442.97846507053</v>
      </c>
      <c r="N45" s="481">
        <v>12818.059607921616</v>
      </c>
      <c r="O45" s="481">
        <v>13308.734929712859</v>
      </c>
      <c r="P45" s="481">
        <v>13845.556061837757</v>
      </c>
      <c r="Q45" s="481">
        <v>14432.289191070251</v>
      </c>
    </row>
    <row r="46" spans="2:17" s="476" customFormat="1">
      <c r="B46" s="427"/>
    </row>
  </sheetData>
  <phoneticPr fontId="3" type="noConversion"/>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F642A1-FF74-4745-B993-91B490A4B27F}">
  <dimension ref="B2:Q69"/>
  <sheetViews>
    <sheetView zoomScale="85" zoomScaleNormal="85" workbookViewId="0">
      <selection activeCell="G17" sqref="G17"/>
    </sheetView>
  </sheetViews>
  <sheetFormatPr defaultColWidth="8.75" defaultRowHeight="13.5"/>
  <cols>
    <col min="1" max="1" width="8.75" style="475"/>
    <col min="2" max="2" width="8.75" style="508"/>
    <col min="3" max="3" width="27.75" style="475" customWidth="1"/>
    <col min="4" max="5" width="8.75" style="475" customWidth="1"/>
    <col min="6" max="16384" width="8.75" style="475"/>
  </cols>
  <sheetData>
    <row r="2" spans="2:17">
      <c r="B2" s="508" t="s">
        <v>5860</v>
      </c>
    </row>
    <row r="3" spans="2:17">
      <c r="B3" s="508" t="s">
        <v>5861</v>
      </c>
    </row>
    <row r="5" spans="2:17" s="476" customFormat="1" ht="15.6" customHeight="1">
      <c r="B5" s="427"/>
      <c r="C5" s="477"/>
      <c r="D5" s="477"/>
      <c r="E5" s="478"/>
      <c r="F5" s="478"/>
      <c r="G5" s="478">
        <v>2019</v>
      </c>
      <c r="H5" s="478">
        <v>2020</v>
      </c>
      <c r="I5" s="478">
        <v>2021</v>
      </c>
      <c r="J5" s="478">
        <v>2022</v>
      </c>
      <c r="K5" s="478">
        <v>2022</v>
      </c>
      <c r="L5" s="478">
        <v>2022</v>
      </c>
      <c r="M5" s="478">
        <v>2023</v>
      </c>
      <c r="N5" s="478">
        <v>2024</v>
      </c>
      <c r="O5" s="478">
        <v>2025</v>
      </c>
      <c r="P5" s="478">
        <v>2026</v>
      </c>
      <c r="Q5" s="478">
        <v>2027</v>
      </c>
    </row>
    <row r="6" spans="2:17" s="476" customFormat="1">
      <c r="B6" s="427"/>
      <c r="C6" s="479" t="s">
        <v>151</v>
      </c>
      <c r="D6" s="479"/>
      <c r="E6" s="480"/>
      <c r="F6" s="480"/>
      <c r="G6" s="480" t="s">
        <v>152</v>
      </c>
      <c r="H6" s="480" t="s">
        <v>152</v>
      </c>
      <c r="I6" s="480" t="s">
        <v>152</v>
      </c>
      <c r="J6" s="480" t="s">
        <v>5825</v>
      </c>
      <c r="K6" s="480" t="s">
        <v>154</v>
      </c>
      <c r="L6" s="480" t="s">
        <v>152</v>
      </c>
      <c r="M6" s="480" t="s">
        <v>152</v>
      </c>
      <c r="N6" s="480" t="s">
        <v>152</v>
      </c>
      <c r="O6" s="480" t="s">
        <v>152</v>
      </c>
      <c r="P6" s="480" t="s">
        <v>152</v>
      </c>
      <c r="Q6" s="480" t="s">
        <v>152</v>
      </c>
    </row>
    <row r="8" spans="2:17" s="476" customFormat="1">
      <c r="B8" s="427"/>
      <c r="C8" s="427" t="s">
        <v>5862</v>
      </c>
      <c r="L8" s="475"/>
    </row>
    <row r="9" spans="2:17" s="476" customFormat="1">
      <c r="B9" s="427"/>
    </row>
    <row r="10" spans="2:17" s="476" customFormat="1" ht="14.25" thickBot="1">
      <c r="B10" s="427"/>
      <c r="C10" s="481" t="s">
        <v>5863</v>
      </c>
      <c r="D10" s="481"/>
      <c r="E10" s="481"/>
      <c r="F10" s="481"/>
      <c r="G10" s="481">
        <v>0</v>
      </c>
      <c r="H10" s="481">
        <v>170.45483500000958</v>
      </c>
      <c r="I10" s="481">
        <v>4034.5532449999996</v>
      </c>
      <c r="J10" s="481">
        <v>13092.645149000002</v>
      </c>
      <c r="K10" s="481">
        <v>3930.6115279999958</v>
      </c>
      <c r="L10" s="481">
        <v>17023.256676999998</v>
      </c>
      <c r="M10" s="481">
        <v>27271.435217382219</v>
      </c>
      <c r="N10" s="481">
        <v>32306.901049006308</v>
      </c>
      <c r="O10" s="481">
        <v>35667.904221748046</v>
      </c>
      <c r="P10" s="481">
        <v>37637.604425935526</v>
      </c>
      <c r="Q10" s="481">
        <v>38931.391009942214</v>
      </c>
    </row>
    <row r="11" spans="2:17" s="476" customFormat="1">
      <c r="B11" s="427"/>
      <c r="L11" s="434"/>
      <c r="M11" s="434"/>
      <c r="N11" s="434"/>
      <c r="O11" s="434"/>
      <c r="P11" s="434"/>
      <c r="Q11" s="434"/>
    </row>
    <row r="12" spans="2:17" s="476" customFormat="1">
      <c r="B12" s="427"/>
      <c r="C12" s="476" t="s">
        <v>5864</v>
      </c>
      <c r="K12" s="483"/>
    </row>
    <row r="13" spans="2:17" s="476" customFormat="1">
      <c r="B13" s="427"/>
      <c r="C13" s="484" t="s">
        <v>5736</v>
      </c>
      <c r="D13" s="477"/>
      <c r="E13" s="477"/>
      <c r="F13" s="477"/>
      <c r="G13" s="477">
        <v>0</v>
      </c>
      <c r="H13" s="477">
        <v>0</v>
      </c>
      <c r="I13" s="477">
        <v>843</v>
      </c>
      <c r="J13" s="485">
        <v>4643</v>
      </c>
      <c r="K13" s="477">
        <v>8504</v>
      </c>
      <c r="L13" s="477">
        <v>4643</v>
      </c>
      <c r="M13" s="477">
        <v>9791.0000000000018</v>
      </c>
      <c r="N13" s="477">
        <v>11643.073467158654</v>
      </c>
      <c r="O13" s="477">
        <v>12973.019906503996</v>
      </c>
      <c r="P13" s="477">
        <v>13842.843441801508</v>
      </c>
      <c r="Q13" s="477">
        <v>14313.876328495537</v>
      </c>
    </row>
    <row r="14" spans="2:17" s="476" customFormat="1">
      <c r="B14" s="427"/>
      <c r="C14" s="486" t="s">
        <v>5737</v>
      </c>
      <c r="H14" s="476">
        <v>869</v>
      </c>
      <c r="I14" s="476">
        <v>4000</v>
      </c>
      <c r="J14" s="487">
        <v>4577</v>
      </c>
      <c r="K14" s="476">
        <v>1525.666666666667</v>
      </c>
      <c r="L14" s="476">
        <v>6102.666666666667</v>
      </c>
      <c r="M14" s="476">
        <v>3068.8848624292973</v>
      </c>
      <c r="N14" s="476">
        <v>2777.7927523727349</v>
      </c>
      <c r="O14" s="476">
        <v>2514.2302157031922</v>
      </c>
      <c r="P14" s="476">
        <v>2275.6022588438309</v>
      </c>
      <c r="Q14" s="476">
        <v>2275.6022588438309</v>
      </c>
    </row>
    <row r="15" spans="2:17" s="476" customFormat="1">
      <c r="B15" s="427"/>
      <c r="C15" s="486" t="s">
        <v>5738</v>
      </c>
      <c r="H15" s="476">
        <v>-26</v>
      </c>
      <c r="I15" s="476">
        <v>-200</v>
      </c>
      <c r="J15" s="487">
        <v>-716</v>
      </c>
      <c r="K15" s="476">
        <v>-238.66666666666663</v>
      </c>
      <c r="L15" s="476">
        <v>-954.66666666666663</v>
      </c>
      <c r="M15" s="476">
        <v>-1216.8113952706444</v>
      </c>
      <c r="N15" s="476">
        <v>-1447.8463130273915</v>
      </c>
      <c r="O15" s="476">
        <v>-1644.4066804056806</v>
      </c>
      <c r="P15" s="476">
        <v>-1804.5693721498003</v>
      </c>
      <c r="Q15" s="476">
        <v>-1953.1702036231807</v>
      </c>
    </row>
    <row r="16" spans="2:17" s="476" customFormat="1">
      <c r="B16" s="427"/>
      <c r="C16" s="488" t="s">
        <v>5739</v>
      </c>
      <c r="D16" s="489"/>
      <c r="E16" s="489"/>
      <c r="F16" s="489"/>
      <c r="G16" s="489">
        <v>0</v>
      </c>
      <c r="H16" s="489">
        <v>843</v>
      </c>
      <c r="I16" s="489">
        <v>4643</v>
      </c>
      <c r="J16" s="490">
        <v>8504</v>
      </c>
      <c r="K16" s="489">
        <v>9791.0000000000018</v>
      </c>
      <c r="L16" s="489">
        <v>9791.0000000000018</v>
      </c>
      <c r="M16" s="489">
        <v>11643.073467158654</v>
      </c>
      <c r="N16" s="489">
        <v>12973.019906503996</v>
      </c>
      <c r="O16" s="489">
        <v>13842.843441801508</v>
      </c>
      <c r="P16" s="489">
        <v>14313.876328495537</v>
      </c>
      <c r="Q16" s="489">
        <v>14636.308383716187</v>
      </c>
    </row>
    <row r="17" spans="2:17" s="476" customFormat="1">
      <c r="B17" s="427"/>
    </row>
    <row r="18" spans="2:17" s="476" customFormat="1">
      <c r="B18" s="427"/>
    </row>
    <row r="19" spans="2:17" s="476" customFormat="1">
      <c r="B19" s="427"/>
      <c r="D19" s="476" t="s">
        <v>5737</v>
      </c>
      <c r="H19" s="476">
        <v>869</v>
      </c>
      <c r="I19" s="476">
        <v>4000</v>
      </c>
      <c r="J19" s="476">
        <v>4577</v>
      </c>
      <c r="K19" s="476">
        <v>1525.666666666667</v>
      </c>
      <c r="L19" s="476">
        <v>6102.666666666667</v>
      </c>
      <c r="M19" s="476">
        <v>3068.8848624292973</v>
      </c>
      <c r="N19" s="476">
        <v>2777.7927523727349</v>
      </c>
      <c r="O19" s="476">
        <v>2514.2302157031922</v>
      </c>
      <c r="P19" s="476">
        <v>2275.6022588438309</v>
      </c>
      <c r="Q19" s="476">
        <v>2275.6022588438309</v>
      </c>
    </row>
    <row r="20" spans="2:17" s="476" customFormat="1">
      <c r="B20" s="427"/>
      <c r="D20" s="486" t="s">
        <v>5850</v>
      </c>
      <c r="E20" s="491"/>
      <c r="F20" s="491"/>
      <c r="H20" s="491">
        <v>0.99971239574345705</v>
      </c>
      <c r="I20" s="491">
        <v>4.6016681046879491</v>
      </c>
      <c r="J20" s="491">
        <v>7.0206116383855814</v>
      </c>
      <c r="K20" s="491">
        <v>7.0206116383855814</v>
      </c>
      <c r="L20" s="491">
        <v>7.0206116383855814</v>
      </c>
      <c r="M20" s="491">
        <v>3.5103058191927907</v>
      </c>
      <c r="N20" s="491">
        <v>3.1592752372735116</v>
      </c>
      <c r="O20" s="491">
        <v>2.8433477135461604</v>
      </c>
      <c r="P20" s="491">
        <v>2.5590129421915444</v>
      </c>
      <c r="Q20" s="491">
        <v>2.5590129421915444</v>
      </c>
    </row>
    <row r="21" spans="2:17" s="476" customFormat="1">
      <c r="B21" s="427"/>
      <c r="D21" s="486" t="s">
        <v>5865</v>
      </c>
      <c r="H21" s="476">
        <v>869.25</v>
      </c>
      <c r="I21" s="476">
        <v>869.25</v>
      </c>
      <c r="J21" s="476">
        <v>869.25</v>
      </c>
      <c r="K21" s="476">
        <v>869.25</v>
      </c>
      <c r="L21" s="476">
        <v>869.25</v>
      </c>
      <c r="M21" s="476">
        <v>874.25</v>
      </c>
      <c r="N21" s="476">
        <v>879.25</v>
      </c>
      <c r="O21" s="476">
        <v>884.25</v>
      </c>
      <c r="P21" s="476">
        <v>889.25</v>
      </c>
      <c r="Q21" s="476">
        <v>889.25</v>
      </c>
    </row>
    <row r="22" spans="2:17" s="476" customFormat="1">
      <c r="B22" s="427"/>
    </row>
    <row r="23" spans="2:17" s="476" customFormat="1">
      <c r="B23" s="427"/>
      <c r="D23" s="476" t="s">
        <v>5738</v>
      </c>
      <c r="H23" s="476">
        <v>26</v>
      </c>
      <c r="I23" s="476">
        <v>200</v>
      </c>
      <c r="J23" s="476">
        <v>716</v>
      </c>
      <c r="K23" s="476">
        <v>238.66666666666663</v>
      </c>
      <c r="L23" s="476">
        <v>954.66666666666663</v>
      </c>
      <c r="M23" s="476">
        <v>1216.8113952706444</v>
      </c>
      <c r="N23" s="476">
        <v>1447.8463130273915</v>
      </c>
      <c r="O23" s="476">
        <v>1644.4066804056806</v>
      </c>
      <c r="P23" s="476">
        <v>1804.5693721498003</v>
      </c>
      <c r="Q23" s="476">
        <v>1953.1702036231807</v>
      </c>
    </row>
    <row r="24" spans="2:17" s="476" customFormat="1">
      <c r="B24" s="427"/>
      <c r="D24" s="486" t="s">
        <v>5830</v>
      </c>
      <c r="E24" s="500"/>
      <c r="F24" s="500"/>
      <c r="G24" s="434"/>
      <c r="H24" s="434">
        <v>2.9919447640966629E-2</v>
      </c>
      <c r="I24" s="434">
        <v>4.1296716911005574E-2</v>
      </c>
      <c r="J24" s="434">
        <v>8.8842013835034261E-2</v>
      </c>
      <c r="K24" s="434">
        <v>8.8842013835034261E-2</v>
      </c>
      <c r="L24" s="434">
        <v>8.8842013835034261E-2</v>
      </c>
      <c r="M24" s="434">
        <v>9.4620706817182376E-2</v>
      </c>
      <c r="N24" s="434">
        <v>0.10039939979933049</v>
      </c>
      <c r="O24" s="434">
        <v>0.10617809278147861</v>
      </c>
      <c r="P24" s="434">
        <v>0.11195678576362672</v>
      </c>
      <c r="Q24" s="434">
        <v>0.11773547874577484</v>
      </c>
    </row>
    <row r="25" spans="2:17" s="476" customFormat="1">
      <c r="B25" s="427"/>
      <c r="M25" s="434"/>
      <c r="N25" s="434"/>
      <c r="O25" s="434"/>
      <c r="P25" s="434"/>
    </row>
    <row r="26" spans="2:17" s="476" customFormat="1">
      <c r="B26" s="427"/>
      <c r="C26" s="476" t="s">
        <v>5866</v>
      </c>
      <c r="E26" s="479"/>
      <c r="F26" s="479"/>
      <c r="G26" s="479"/>
      <c r="H26" s="479"/>
      <c r="I26" s="479"/>
      <c r="J26" s="479"/>
      <c r="K26" s="479"/>
      <c r="L26" s="479"/>
      <c r="M26" s="479"/>
      <c r="N26" s="479"/>
      <c r="O26" s="479"/>
      <c r="P26" s="479"/>
      <c r="Q26" s="479"/>
    </row>
    <row r="27" spans="2:17" s="476" customFormat="1">
      <c r="B27" s="427"/>
      <c r="C27" s="484" t="s">
        <v>5741</v>
      </c>
      <c r="D27" s="477" t="s">
        <v>5742</v>
      </c>
      <c r="G27" s="493"/>
      <c r="H27" s="493">
        <v>0.15479999999999999</v>
      </c>
      <c r="I27" s="493">
        <v>0.24</v>
      </c>
      <c r="J27" s="494">
        <v>0.22143972099628578</v>
      </c>
      <c r="K27" s="493">
        <v>0.22143972099628578</v>
      </c>
      <c r="L27" s="493">
        <v>0.22143972099628578</v>
      </c>
      <c r="M27" s="493">
        <v>0.22608995513720775</v>
      </c>
      <c r="N27" s="493">
        <v>0.22744649486803101</v>
      </c>
      <c r="O27" s="493">
        <v>0.22972095981671131</v>
      </c>
      <c r="P27" s="493">
        <v>0.23247761133451186</v>
      </c>
      <c r="Q27" s="493">
        <v>0.23549982028186051</v>
      </c>
    </row>
    <row r="28" spans="2:17" s="476" customFormat="1">
      <c r="B28" s="427"/>
      <c r="C28" s="486" t="s">
        <v>5743</v>
      </c>
      <c r="D28" s="476" t="s">
        <v>5742</v>
      </c>
      <c r="G28" s="493"/>
      <c r="H28" s="493">
        <v>7.0768999999999999E-2</v>
      </c>
      <c r="I28" s="493">
        <v>6.5909999999999996E-2</v>
      </c>
      <c r="J28" s="496">
        <v>0.13974186312849199</v>
      </c>
      <c r="K28" s="493">
        <v>0.13974186312849199</v>
      </c>
      <c r="L28" s="493">
        <v>0.13974186312849199</v>
      </c>
      <c r="M28" s="493">
        <v>0.16747064521493368</v>
      </c>
      <c r="N28" s="493">
        <v>0.19519942730137538</v>
      </c>
      <c r="O28" s="493">
        <v>0.22292820938781707</v>
      </c>
      <c r="P28" s="493">
        <v>0.22815966959012915</v>
      </c>
      <c r="Q28" s="493">
        <v>0.22403037411989782</v>
      </c>
    </row>
    <row r="29" spans="2:17" s="476" customFormat="1">
      <c r="B29" s="427"/>
      <c r="M29" s="493"/>
      <c r="N29" s="493"/>
      <c r="O29" s="493"/>
      <c r="P29" s="493"/>
      <c r="Q29" s="493"/>
    </row>
    <row r="30" spans="2:17" s="476" customFormat="1">
      <c r="B30" s="427"/>
    </row>
    <row r="31" spans="2:17" s="476" customFormat="1">
      <c r="B31" s="508" t="s">
        <v>5867</v>
      </c>
    </row>
    <row r="32" spans="2:17" s="476" customFormat="1">
      <c r="B32" s="508" t="s">
        <v>5868</v>
      </c>
    </row>
    <row r="33" spans="2:17" s="476" customFormat="1">
      <c r="B33" s="427"/>
    </row>
    <row r="34" spans="2:17" s="476" customFormat="1" ht="15.6" customHeight="1">
      <c r="B34" s="427"/>
      <c r="C34" s="477"/>
      <c r="D34" s="477"/>
      <c r="E34" s="478"/>
      <c r="F34" s="478"/>
      <c r="G34" s="478">
        <v>2019</v>
      </c>
      <c r="H34" s="478">
        <v>2020</v>
      </c>
      <c r="I34" s="478">
        <v>2021</v>
      </c>
      <c r="J34" s="478">
        <v>2022</v>
      </c>
      <c r="K34" s="478">
        <v>2022</v>
      </c>
      <c r="L34" s="478">
        <v>2022</v>
      </c>
      <c r="M34" s="478">
        <v>2023</v>
      </c>
      <c r="N34" s="478">
        <v>2024</v>
      </c>
      <c r="O34" s="478">
        <v>2025</v>
      </c>
      <c r="P34" s="478">
        <v>2026</v>
      </c>
      <c r="Q34" s="478">
        <v>2027</v>
      </c>
    </row>
    <row r="35" spans="2:17" s="476" customFormat="1">
      <c r="B35" s="427"/>
      <c r="C35" s="479" t="s">
        <v>151</v>
      </c>
      <c r="D35" s="479"/>
      <c r="E35" s="480"/>
      <c r="F35" s="480"/>
      <c r="G35" s="480" t="s">
        <v>152</v>
      </c>
      <c r="H35" s="480" t="s">
        <v>152</v>
      </c>
      <c r="I35" s="480" t="s">
        <v>152</v>
      </c>
      <c r="J35" s="480" t="s">
        <v>5825</v>
      </c>
      <c r="K35" s="480" t="s">
        <v>154</v>
      </c>
      <c r="L35" s="480" t="s">
        <v>152</v>
      </c>
      <c r="M35" s="480" t="s">
        <v>152</v>
      </c>
      <c r="N35" s="480" t="s">
        <v>152</v>
      </c>
      <c r="O35" s="480" t="s">
        <v>152</v>
      </c>
      <c r="P35" s="480" t="s">
        <v>152</v>
      </c>
      <c r="Q35" s="480" t="s">
        <v>152</v>
      </c>
    </row>
    <row r="36" spans="2:17" s="476" customFormat="1">
      <c r="B36" s="427"/>
    </row>
    <row r="37" spans="2:17" s="476" customFormat="1">
      <c r="B37" s="427"/>
      <c r="C37" s="427" t="s">
        <v>5869</v>
      </c>
    </row>
    <row r="38" spans="2:17" s="476" customFormat="1">
      <c r="B38" s="427"/>
    </row>
    <row r="39" spans="2:17" s="476" customFormat="1">
      <c r="B39" s="427"/>
      <c r="C39" s="477" t="s">
        <v>613</v>
      </c>
      <c r="D39" s="477"/>
      <c r="E39" s="477"/>
      <c r="F39" s="477"/>
      <c r="G39" s="477"/>
      <c r="H39" s="477"/>
      <c r="I39" s="477"/>
      <c r="J39" s="485"/>
      <c r="K39" s="477"/>
      <c r="L39" s="477"/>
      <c r="M39" s="477"/>
      <c r="N39" s="477"/>
      <c r="O39" s="477"/>
      <c r="P39" s="477"/>
      <c r="Q39" s="477"/>
    </row>
    <row r="40" spans="2:17" s="476" customFormat="1">
      <c r="B40" s="427"/>
      <c r="C40" s="486" t="s">
        <v>5864</v>
      </c>
      <c r="H40" s="476">
        <v>843</v>
      </c>
      <c r="I40" s="476">
        <v>4643</v>
      </c>
      <c r="J40" s="487">
        <v>8504</v>
      </c>
      <c r="K40" s="476">
        <v>9791.0000000000018</v>
      </c>
      <c r="L40" s="476">
        <v>9791.0000000000018</v>
      </c>
      <c r="M40" s="476">
        <v>11643.073467158654</v>
      </c>
      <c r="N40" s="476">
        <v>12973.019906503996</v>
      </c>
      <c r="O40" s="476">
        <v>13842.843441801508</v>
      </c>
      <c r="P40" s="476">
        <v>14313.876328495537</v>
      </c>
      <c r="Q40" s="476">
        <v>14636.308383716187</v>
      </c>
    </row>
    <row r="41" spans="2:17" s="476" customFormat="1">
      <c r="B41" s="427"/>
      <c r="C41" s="486" t="s">
        <v>5870</v>
      </c>
      <c r="H41" s="509"/>
      <c r="I41" s="509"/>
      <c r="J41" s="487"/>
      <c r="L41" s="509">
        <v>0.53557712032220917</v>
      </c>
      <c r="M41" s="509">
        <v>0.54682423984897555</v>
      </c>
      <c r="N41" s="509">
        <v>0.5501051852880694</v>
      </c>
      <c r="O41" s="509">
        <v>0.55560623714095014</v>
      </c>
      <c r="P41" s="509">
        <v>0.56227351198664155</v>
      </c>
      <c r="Q41" s="509">
        <v>0.5695830676424678</v>
      </c>
    </row>
    <row r="42" spans="2:17" s="476" customFormat="1" ht="14.25" thickBot="1">
      <c r="B42" s="427"/>
      <c r="C42" s="481" t="s">
        <v>5871</v>
      </c>
      <c r="D42" s="481"/>
      <c r="E42" s="481"/>
      <c r="F42" s="481"/>
      <c r="G42" s="481">
        <v>0</v>
      </c>
      <c r="H42" s="481">
        <v>0</v>
      </c>
      <c r="I42" s="481">
        <v>0</v>
      </c>
      <c r="J42" s="482"/>
      <c r="K42" s="481">
        <v>1310.9588962686878</v>
      </c>
      <c r="L42" s="481">
        <v>5243.8355850747512</v>
      </c>
      <c r="M42" s="481">
        <v>6366.7147981848075</v>
      </c>
      <c r="N42" s="481">
        <v>7136.5255194131933</v>
      </c>
      <c r="O42" s="481">
        <v>7691.1701560306146</v>
      </c>
      <c r="P42" s="481">
        <v>8048.3135133656397</v>
      </c>
      <c r="Q42" s="481">
        <v>8336.5934281582358</v>
      </c>
    </row>
    <row r="43" spans="2:17" s="476" customFormat="1">
      <c r="B43" s="427"/>
      <c r="M43" s="434"/>
      <c r="N43" s="434"/>
      <c r="O43" s="434"/>
      <c r="P43" s="434"/>
      <c r="Q43" s="434"/>
    </row>
    <row r="44" spans="2:17" s="476" customFormat="1">
      <c r="B44" s="427"/>
    </row>
    <row r="45" spans="2:17" s="476" customFormat="1">
      <c r="B45" s="508" t="s">
        <v>5872</v>
      </c>
    </row>
    <row r="46" spans="2:17" s="476" customFormat="1">
      <c r="B46" s="508" t="s">
        <v>5873</v>
      </c>
    </row>
    <row r="47" spans="2:17" s="476" customFormat="1">
      <c r="B47" s="427"/>
    </row>
    <row r="48" spans="2:17">
      <c r="C48" s="477"/>
      <c r="D48" s="477"/>
      <c r="E48" s="478"/>
      <c r="F48" s="478"/>
      <c r="G48" s="478">
        <v>2019</v>
      </c>
      <c r="H48" s="478">
        <v>2020</v>
      </c>
      <c r="I48" s="478">
        <v>2021</v>
      </c>
      <c r="J48" s="478">
        <v>2022</v>
      </c>
      <c r="K48" s="478">
        <v>2022</v>
      </c>
      <c r="L48" s="478">
        <v>2022</v>
      </c>
      <c r="M48" s="478">
        <v>2023</v>
      </c>
      <c r="N48" s="478">
        <v>2024</v>
      </c>
      <c r="O48" s="478">
        <v>2025</v>
      </c>
      <c r="P48" s="478">
        <v>2026</v>
      </c>
      <c r="Q48" s="478">
        <v>2027</v>
      </c>
    </row>
    <row r="49" spans="2:17">
      <c r="C49" s="479" t="s">
        <v>151</v>
      </c>
      <c r="D49" s="479"/>
      <c r="E49" s="480"/>
      <c r="F49" s="480"/>
      <c r="G49" s="480" t="s">
        <v>152</v>
      </c>
      <c r="H49" s="480" t="s">
        <v>152</v>
      </c>
      <c r="I49" s="480" t="s">
        <v>152</v>
      </c>
      <c r="J49" s="480" t="s">
        <v>5825</v>
      </c>
      <c r="K49" s="480" t="s">
        <v>154</v>
      </c>
      <c r="L49" s="480" t="s">
        <v>152</v>
      </c>
      <c r="M49" s="480" t="s">
        <v>152</v>
      </c>
      <c r="N49" s="480" t="s">
        <v>152</v>
      </c>
      <c r="O49" s="480" t="s">
        <v>152</v>
      </c>
      <c r="P49" s="480" t="s">
        <v>152</v>
      </c>
      <c r="Q49" s="480" t="s">
        <v>152</v>
      </c>
    </row>
    <row r="51" spans="2:17" s="476" customFormat="1" ht="14.25" thickBot="1">
      <c r="B51" s="427"/>
      <c r="C51" s="481" t="s">
        <v>5874</v>
      </c>
      <c r="D51" s="481"/>
      <c r="E51" s="481"/>
      <c r="F51" s="481"/>
      <c r="G51" s="481"/>
      <c r="H51" s="481"/>
      <c r="I51" s="481">
        <v>3728.4214440000001</v>
      </c>
      <c r="J51" s="482">
        <v>5429.0823350000001</v>
      </c>
      <c r="K51" s="481">
        <v>1809.6941116666667</v>
      </c>
      <c r="L51" s="481">
        <v>7238.7764466666667</v>
      </c>
      <c r="M51" s="481">
        <v>18734.943429311377</v>
      </c>
      <c r="N51" s="481">
        <v>42344.22450107387</v>
      </c>
      <c r="O51" s="481">
        <v>72731.722483333855</v>
      </c>
      <c r="P51" s="481">
        <v>111493.43517614262</v>
      </c>
      <c r="Q51" s="481">
        <v>154696.90244922863</v>
      </c>
    </row>
    <row r="52" spans="2:17" s="476" customFormat="1">
      <c r="B52" s="427"/>
    </row>
    <row r="53" spans="2:17" s="476" customFormat="1">
      <c r="B53" s="427"/>
      <c r="C53" s="476" t="s">
        <v>5875</v>
      </c>
    </row>
    <row r="54" spans="2:17" s="476" customFormat="1">
      <c r="B54" s="427"/>
      <c r="C54" s="484" t="s">
        <v>5736</v>
      </c>
      <c r="D54" s="477"/>
      <c r="E54" s="477"/>
      <c r="F54" s="477"/>
      <c r="G54" s="477"/>
      <c r="H54" s="477"/>
      <c r="I54" s="477"/>
      <c r="J54" s="485"/>
      <c r="K54" s="477"/>
      <c r="L54" s="477">
        <v>3728</v>
      </c>
      <c r="M54" s="477">
        <v>9002.3871100269025</v>
      </c>
      <c r="N54" s="477">
        <v>49506.809464088023</v>
      </c>
      <c r="O54" s="477">
        <v>89109.417368561379</v>
      </c>
      <c r="P54" s="477">
        <v>128188.60165748493</v>
      </c>
      <c r="Q54" s="477">
        <v>167103.94853525341</v>
      </c>
    </row>
    <row r="55" spans="2:17" s="476" customFormat="1">
      <c r="B55" s="427"/>
      <c r="C55" s="486" t="s">
        <v>5737</v>
      </c>
      <c r="I55" s="476">
        <v>3728</v>
      </c>
      <c r="J55" s="487"/>
      <c r="L55" s="476">
        <v>6425.2506142736984</v>
      </c>
      <c r="M55" s="476">
        <v>46520.260462791688</v>
      </c>
      <c r="N55" s="476">
        <v>49873.488778876868</v>
      </c>
      <c r="O55" s="476">
        <v>53061.599432220668</v>
      </c>
      <c r="P55" s="476">
        <v>56120.462750198989</v>
      </c>
      <c r="Q55" s="476">
        <v>60483.52765327174</v>
      </c>
    </row>
    <row r="56" spans="2:17" s="476" customFormat="1">
      <c r="B56" s="427"/>
      <c r="C56" s="486" t="s">
        <v>5738</v>
      </c>
      <c r="J56" s="487"/>
      <c r="L56" s="476">
        <v>-1150.8635042467968</v>
      </c>
      <c r="M56" s="476">
        <v>-6015.8381087305706</v>
      </c>
      <c r="N56" s="476">
        <v>-10270.880874403516</v>
      </c>
      <c r="O56" s="476">
        <v>-13982.415143297125</v>
      </c>
      <c r="P56" s="476">
        <v>-17205.115872430495</v>
      </c>
      <c r="Q56" s="476">
        <v>-21245.123844133333</v>
      </c>
    </row>
    <row r="57" spans="2:17" s="476" customFormat="1">
      <c r="B57" s="427"/>
      <c r="C57" s="488" t="s">
        <v>5739</v>
      </c>
      <c r="D57" s="489"/>
      <c r="E57" s="489"/>
      <c r="F57" s="489"/>
      <c r="G57" s="489"/>
      <c r="H57" s="489"/>
      <c r="I57" s="489">
        <v>3728</v>
      </c>
      <c r="J57" s="490"/>
      <c r="K57" s="489"/>
      <c r="L57" s="489">
        <v>9002.3871100269025</v>
      </c>
      <c r="M57" s="489">
        <v>49506.809464088023</v>
      </c>
      <c r="N57" s="489">
        <v>89109.417368561379</v>
      </c>
      <c r="O57" s="489">
        <v>128188.60165748493</v>
      </c>
      <c r="P57" s="489">
        <v>167103.94853525341</v>
      </c>
      <c r="Q57" s="489">
        <v>206342.35234439181</v>
      </c>
    </row>
    <row r="58" spans="2:17" s="476" customFormat="1">
      <c r="B58" s="427"/>
    </row>
    <row r="59" spans="2:17" s="476" customFormat="1">
      <c r="B59" s="427"/>
    </row>
    <row r="60" spans="2:17" s="476" customFormat="1">
      <c r="B60" s="427"/>
      <c r="D60" s="476" t="s">
        <v>5737</v>
      </c>
      <c r="I60" s="476">
        <v>3728</v>
      </c>
      <c r="L60" s="476">
        <v>6425.2506142736984</v>
      </c>
      <c r="M60" s="476">
        <v>46520.260462791688</v>
      </c>
      <c r="N60" s="476">
        <v>49873.488778876868</v>
      </c>
      <c r="O60" s="476">
        <v>53061.599432220668</v>
      </c>
      <c r="P60" s="476">
        <v>56120.462750198989</v>
      </c>
      <c r="Q60" s="476">
        <v>60483.52765327174</v>
      </c>
    </row>
    <row r="61" spans="2:17" s="476" customFormat="1">
      <c r="B61" s="427"/>
      <c r="D61" s="486" t="s">
        <v>5876</v>
      </c>
      <c r="F61" s="491"/>
      <c r="G61" s="491"/>
      <c r="H61" s="491"/>
      <c r="I61" s="510">
        <v>533770</v>
      </c>
      <c r="J61" s="491"/>
      <c r="L61" s="510">
        <v>556699.55099494825</v>
      </c>
      <c r="M61" s="510">
        <v>578658.38590142236</v>
      </c>
      <c r="N61" s="510">
        <v>599789.35451918328</v>
      </c>
      <c r="O61" s="510">
        <v>620220.02313849668</v>
      </c>
      <c r="P61" s="510">
        <v>640063.7212379541</v>
      </c>
      <c r="Q61" s="510">
        <v>662786.71899768035</v>
      </c>
    </row>
    <row r="62" spans="2:17" s="476" customFormat="1">
      <c r="B62" s="427"/>
      <c r="D62" s="495" t="s">
        <v>5877</v>
      </c>
      <c r="F62" s="491"/>
      <c r="G62" s="491"/>
      <c r="H62" s="491"/>
      <c r="I62" s="511">
        <v>6.9842816194240964E-3</v>
      </c>
      <c r="L62" s="511">
        <v>1.8238294958434112E-2</v>
      </c>
      <c r="M62" s="511">
        <v>9.7939496701115861E-2</v>
      </c>
      <c r="N62" s="511">
        <v>0.1776406984437976</v>
      </c>
      <c r="O62" s="511">
        <v>0.25734190018647934</v>
      </c>
      <c r="P62" s="511">
        <v>0.33704310192916109</v>
      </c>
      <c r="Q62" s="511">
        <v>0.41674430367184284</v>
      </c>
    </row>
    <row r="63" spans="2:17" s="476" customFormat="1">
      <c r="B63" s="427"/>
      <c r="L63" s="500"/>
      <c r="M63" s="500"/>
      <c r="N63" s="500"/>
      <c r="O63" s="500"/>
      <c r="P63" s="500"/>
      <c r="Q63" s="500"/>
    </row>
    <row r="64" spans="2:17" s="476" customFormat="1">
      <c r="B64" s="427"/>
      <c r="D64" s="476" t="s">
        <v>5738</v>
      </c>
      <c r="L64" s="476">
        <v>1150.8635042467968</v>
      </c>
      <c r="M64" s="476">
        <v>6015.8381087305706</v>
      </c>
      <c r="N64" s="476">
        <v>10270.880874403516</v>
      </c>
      <c r="O64" s="476">
        <v>13982.415143297125</v>
      </c>
      <c r="P64" s="476">
        <v>17205.115872430495</v>
      </c>
      <c r="Q64" s="476">
        <v>21245.123844133333</v>
      </c>
    </row>
    <row r="65" spans="2:17" s="476" customFormat="1">
      <c r="B65" s="427"/>
      <c r="D65" s="486" t="s">
        <v>5830</v>
      </c>
      <c r="L65" s="511">
        <v>0.11334926596107886</v>
      </c>
      <c r="M65" s="511">
        <v>0.10834926596107886</v>
      </c>
      <c r="N65" s="511">
        <v>0.10334926596107885</v>
      </c>
      <c r="O65" s="511">
        <v>9.8349265961078847E-2</v>
      </c>
      <c r="P65" s="511">
        <v>9.3349265961078842E-2</v>
      </c>
      <c r="Q65" s="511">
        <v>9.3349265961078842E-2</v>
      </c>
    </row>
    <row r="66" spans="2:17" s="476" customFormat="1">
      <c r="B66" s="427"/>
    </row>
    <row r="67" spans="2:17" s="476" customFormat="1">
      <c r="B67" s="427"/>
      <c r="C67" s="476" t="s">
        <v>5878</v>
      </c>
      <c r="E67" s="479"/>
      <c r="F67" s="479"/>
      <c r="G67" s="479"/>
      <c r="H67" s="479"/>
      <c r="I67" s="479"/>
      <c r="J67" s="479"/>
      <c r="K67" s="479"/>
      <c r="L67" s="479"/>
      <c r="M67" s="479"/>
      <c r="N67" s="479"/>
      <c r="O67" s="479"/>
      <c r="P67" s="479"/>
      <c r="Q67" s="479"/>
    </row>
    <row r="68" spans="2:17" s="476" customFormat="1">
      <c r="B68" s="427"/>
      <c r="C68" s="484" t="s">
        <v>5741</v>
      </c>
      <c r="D68" s="477" t="s">
        <v>5742</v>
      </c>
      <c r="I68" s="485"/>
      <c r="J68" s="485"/>
      <c r="L68" s="493">
        <v>2.4261168094666757E-2</v>
      </c>
      <c r="M68" s="493">
        <v>4.3045940108090222E-2</v>
      </c>
      <c r="N68" s="493">
        <v>5.2096024884314016E-2</v>
      </c>
      <c r="O68" s="493">
        <v>6.8847076095983659E-2</v>
      </c>
      <c r="P68" s="493">
        <v>8.130366058527734E-2</v>
      </c>
      <c r="Q68" s="493">
        <v>8.130366058527734E-2</v>
      </c>
    </row>
    <row r="69" spans="2:17" s="476" customFormat="1">
      <c r="B69" s="427"/>
      <c r="C69" s="486" t="s">
        <v>5743</v>
      </c>
      <c r="D69" s="476" t="s">
        <v>5742</v>
      </c>
      <c r="F69" s="493"/>
      <c r="G69" s="493"/>
      <c r="H69" s="493"/>
      <c r="I69" s="487"/>
      <c r="J69" s="487"/>
      <c r="L69" s="493">
        <v>2.4110984407514319E-2</v>
      </c>
      <c r="M69" s="493">
        <v>3.5675186827089346E-2</v>
      </c>
      <c r="N69" s="493">
        <v>4.3932213470896653E-2</v>
      </c>
      <c r="O69" s="493">
        <v>5.2604714613801978E-2</v>
      </c>
      <c r="P69" s="493">
        <v>5.9291005637683206E-2</v>
      </c>
      <c r="Q69" s="493">
        <v>5.9291005637683206E-2</v>
      </c>
    </row>
  </sheetData>
  <phoneticPr fontId="3" type="noConversion"/>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EDE016-3CA7-4746-B160-01BBAACCF065}">
  <dimension ref="B3:S119"/>
  <sheetViews>
    <sheetView showGridLines="0" zoomScale="70" zoomScaleNormal="70" workbookViewId="0">
      <selection activeCell="O26" sqref="O26"/>
    </sheetView>
  </sheetViews>
  <sheetFormatPr defaultColWidth="8.75" defaultRowHeight="13.5"/>
  <cols>
    <col min="1" max="2" width="8.75" style="512"/>
    <col min="3" max="3" width="19.625" style="512" customWidth="1"/>
    <col min="4" max="4" width="21.375" style="512" customWidth="1"/>
    <col min="5" max="16384" width="8.75" style="512"/>
  </cols>
  <sheetData>
    <row r="3" spans="2:17">
      <c r="B3" s="531" t="s">
        <v>5879</v>
      </c>
    </row>
    <row r="5" spans="2:17" s="513" customFormat="1">
      <c r="C5" s="514"/>
      <c r="D5" s="514"/>
      <c r="E5" s="515"/>
      <c r="G5" s="515">
        <v>2019</v>
      </c>
      <c r="H5" s="515">
        <v>2020</v>
      </c>
      <c r="I5" s="515">
        <v>2021</v>
      </c>
      <c r="J5" s="515">
        <v>2022</v>
      </c>
      <c r="K5" s="515">
        <v>2022</v>
      </c>
      <c r="L5" s="515">
        <v>2022</v>
      </c>
      <c r="M5" s="515">
        <v>2023</v>
      </c>
      <c r="N5" s="515">
        <v>2024</v>
      </c>
      <c r="O5" s="515">
        <v>2025</v>
      </c>
      <c r="P5" s="515">
        <v>2026</v>
      </c>
      <c r="Q5" s="515">
        <v>2027</v>
      </c>
    </row>
    <row r="6" spans="2:17" s="513" customFormat="1">
      <c r="C6" s="516" t="s">
        <v>151</v>
      </c>
      <c r="D6" s="516"/>
      <c r="E6" s="517"/>
      <c r="G6" s="517" t="s">
        <v>152</v>
      </c>
      <c r="H6" s="517" t="s">
        <v>152</v>
      </c>
      <c r="I6" s="517" t="s">
        <v>152</v>
      </c>
      <c r="J6" s="517" t="s">
        <v>205</v>
      </c>
      <c r="K6" s="517" t="s">
        <v>206</v>
      </c>
      <c r="L6" s="517" t="s">
        <v>152</v>
      </c>
      <c r="M6" s="517" t="s">
        <v>152</v>
      </c>
      <c r="N6" s="517" t="s">
        <v>152</v>
      </c>
      <c r="O6" s="517" t="s">
        <v>152</v>
      </c>
      <c r="P6" s="517" t="s">
        <v>152</v>
      </c>
      <c r="Q6" s="517" t="s">
        <v>152</v>
      </c>
    </row>
    <row r="8" spans="2:17">
      <c r="C8" s="518" t="s">
        <v>227</v>
      </c>
      <c r="G8" s="542"/>
      <c r="H8" s="542"/>
      <c r="I8" s="542"/>
      <c r="J8" s="542"/>
      <c r="K8" s="542"/>
      <c r="L8" s="542"/>
      <c r="M8" s="542"/>
      <c r="N8" s="542"/>
      <c r="O8" s="542"/>
      <c r="P8" s="542"/>
      <c r="Q8" s="542"/>
    </row>
    <row r="10" spans="2:17" s="513" customFormat="1">
      <c r="C10" s="513" t="s">
        <v>228</v>
      </c>
      <c r="G10" s="518">
        <v>98296.654473999995</v>
      </c>
      <c r="H10" s="518">
        <v>102748.25024599998</v>
      </c>
      <c r="I10" s="518">
        <v>104751.99668111831</v>
      </c>
      <c r="J10" s="518">
        <v>81526.145334225395</v>
      </c>
      <c r="K10" s="518">
        <v>27175.381778075131</v>
      </c>
      <c r="L10" s="518">
        <v>108701.52711230052</v>
      </c>
      <c r="M10" s="518">
        <v>114954.24326600808</v>
      </c>
      <c r="N10" s="518">
        <v>118300.46944697389</v>
      </c>
      <c r="O10" s="518">
        <v>121554.81153116672</v>
      </c>
      <c r="P10" s="518">
        <v>125828.89163041978</v>
      </c>
      <c r="Q10" s="518">
        <v>130125.7933731641</v>
      </c>
    </row>
    <row r="11" spans="2:17" s="513" customFormat="1">
      <c r="D11" s="513" t="s">
        <v>229</v>
      </c>
      <c r="G11" s="513">
        <v>1830.5833333333333</v>
      </c>
      <c r="H11" s="513">
        <v>1842.9166666666667</v>
      </c>
      <c r="I11" s="513">
        <v>1815.6666666666667</v>
      </c>
      <c r="J11" s="513">
        <v>1803</v>
      </c>
      <c r="K11" s="513">
        <v>1803</v>
      </c>
      <c r="L11" s="513">
        <v>1803</v>
      </c>
      <c r="M11" s="513">
        <v>1840.4555491304914</v>
      </c>
      <c r="N11" s="513">
        <v>1858.714170528657</v>
      </c>
      <c r="O11" s="513">
        <v>1866.9069071342581</v>
      </c>
      <c r="P11" s="513">
        <v>1872.6265738596023</v>
      </c>
      <c r="Q11" s="513">
        <v>1872.8960019234662</v>
      </c>
    </row>
    <row r="12" spans="2:17" s="513" customFormat="1">
      <c r="D12" s="519" t="s">
        <v>211</v>
      </c>
      <c r="G12" s="521">
        <v>299.48486365912504</v>
      </c>
      <c r="H12" s="521">
        <v>301.54483382319694</v>
      </c>
      <c r="I12" s="521">
        <v>320.45309344593352</v>
      </c>
      <c r="J12" s="521"/>
      <c r="K12" s="521">
        <v>335.08876275383227</v>
      </c>
      <c r="L12" s="521">
        <v>335.08876275383227</v>
      </c>
      <c r="M12" s="521">
        <v>340.1150941951397</v>
      </c>
      <c r="N12" s="521">
        <v>348.27785645582304</v>
      </c>
      <c r="O12" s="521">
        <v>358.02963643658609</v>
      </c>
      <c r="P12" s="521">
        <v>368.05446625681049</v>
      </c>
      <c r="Q12" s="521">
        <v>378.72804577825798</v>
      </c>
    </row>
    <row r="13" spans="2:17" s="513" customFormat="1">
      <c r="D13" s="513" t="s">
        <v>230</v>
      </c>
      <c r="G13" s="520">
        <v>53.696902339327174</v>
      </c>
      <c r="H13" s="520">
        <v>55.753063665023724</v>
      </c>
      <c r="I13" s="520">
        <v>57.693407388168701</v>
      </c>
      <c r="J13" s="520">
        <v>60.289255192623692</v>
      </c>
      <c r="K13" s="520">
        <v>60.289255192623692</v>
      </c>
      <c r="L13" s="520">
        <v>60.289255192623692</v>
      </c>
      <c r="M13" s="520">
        <v>62.459668379558146</v>
      </c>
      <c r="N13" s="520">
        <v>63.646402078769746</v>
      </c>
      <c r="O13" s="520">
        <v>65.110269326581445</v>
      </c>
      <c r="P13" s="520">
        <v>67.19379794503206</v>
      </c>
      <c r="Q13" s="520">
        <v>69.478387075163155</v>
      </c>
    </row>
    <row r="14" spans="2:17" s="513" customFormat="1">
      <c r="M14" s="522"/>
      <c r="N14" s="522"/>
      <c r="O14" s="522"/>
      <c r="P14" s="522"/>
      <c r="Q14" s="522"/>
    </row>
    <row r="15" spans="2:17" s="513" customFormat="1">
      <c r="C15" s="513" t="s">
        <v>231</v>
      </c>
      <c r="G15" s="518">
        <v>7906.8828300000005</v>
      </c>
      <c r="H15" s="518">
        <v>8160.4060590000008</v>
      </c>
      <c r="I15" s="518">
        <v>8478.4947159999992</v>
      </c>
      <c r="J15" s="518">
        <v>6644.6444871518488</v>
      </c>
      <c r="K15" s="518">
        <v>2214.8814957172831</v>
      </c>
      <c r="L15" s="518">
        <v>8859.5259828691323</v>
      </c>
      <c r="M15" s="518">
        <v>9056.8378173500241</v>
      </c>
      <c r="N15" s="518">
        <v>9089.6824129093784</v>
      </c>
      <c r="O15" s="518">
        <v>9144.0419837910231</v>
      </c>
      <c r="P15" s="518">
        <v>9267.236445634373</v>
      </c>
      <c r="Q15" s="518">
        <v>9392.0271382401097</v>
      </c>
    </row>
    <row r="16" spans="2:17" s="513" customFormat="1">
      <c r="D16" s="513" t="s">
        <v>232</v>
      </c>
      <c r="G16" s="513">
        <v>122.33333333333333</v>
      </c>
      <c r="H16" s="513">
        <v>121.41666666666667</v>
      </c>
      <c r="I16" s="513">
        <v>120</v>
      </c>
      <c r="J16" s="513">
        <v>120</v>
      </c>
      <c r="K16" s="513">
        <v>120</v>
      </c>
      <c r="L16" s="513">
        <v>120</v>
      </c>
      <c r="M16" s="513">
        <v>118.40978574550026</v>
      </c>
      <c r="N16" s="513">
        <v>116.62335474319306</v>
      </c>
      <c r="O16" s="513">
        <v>114.68309321633643</v>
      </c>
      <c r="P16" s="513">
        <v>112.62420368134106</v>
      </c>
      <c r="Q16" s="513">
        <v>110.38759956965342</v>
      </c>
    </row>
    <row r="17" spans="3:17" s="513" customFormat="1">
      <c r="D17" s="519" t="s">
        <v>211</v>
      </c>
      <c r="G17" s="521">
        <v>4481.4604904632151</v>
      </c>
      <c r="H17" s="521">
        <v>4576.9828414550448</v>
      </c>
      <c r="I17" s="521">
        <v>4848.6333333333332</v>
      </c>
      <c r="J17" s="520"/>
      <c r="K17" s="520"/>
      <c r="L17" s="521">
        <v>5034.70866037633</v>
      </c>
      <c r="M17" s="521">
        <v>5286.4440933951464</v>
      </c>
      <c r="N17" s="521">
        <v>5550.7662980649038</v>
      </c>
      <c r="O17" s="521">
        <v>5828.3046129681488</v>
      </c>
      <c r="P17" s="521">
        <v>6119.7198436165563</v>
      </c>
      <c r="Q17" s="521">
        <v>6425.7058357973847</v>
      </c>
    </row>
    <row r="18" spans="3:17" s="513" customFormat="1">
      <c r="D18" s="513" t="s">
        <v>233</v>
      </c>
      <c r="G18" s="520">
        <v>64.633919591280659</v>
      </c>
      <c r="H18" s="520">
        <v>67.209933224433769</v>
      </c>
      <c r="I18" s="520">
        <v>70.65412263333333</v>
      </c>
      <c r="J18" s="520">
        <v>73.82938319057611</v>
      </c>
      <c r="K18" s="520">
        <v>73.82938319057611</v>
      </c>
      <c r="L18" s="520">
        <v>73.82938319057611</v>
      </c>
      <c r="M18" s="520">
        <v>76.487240985436856</v>
      </c>
      <c r="N18" s="520">
        <v>77.940498564160151</v>
      </c>
      <c r="O18" s="520">
        <v>79.733130031135829</v>
      </c>
      <c r="P18" s="520">
        <v>82.284590192132171</v>
      </c>
      <c r="Q18" s="520">
        <v>85.082266258664674</v>
      </c>
    </row>
    <row r="19" spans="3:17" s="513" customFormat="1"/>
    <row r="20" spans="3:17" s="513" customFormat="1">
      <c r="C20" s="513" t="s">
        <v>234</v>
      </c>
      <c r="G20" s="518">
        <v>25621.445157999999</v>
      </c>
      <c r="H20" s="518">
        <v>25971.345703999996</v>
      </c>
      <c r="I20" s="518">
        <v>27496.396713822935</v>
      </c>
      <c r="J20" s="518">
        <v>22622.132169430006</v>
      </c>
      <c r="K20" s="518">
        <v>7540.7107231433356</v>
      </c>
      <c r="L20" s="518">
        <v>30162.842892573342</v>
      </c>
      <c r="M20" s="518">
        <v>31897.866309505582</v>
      </c>
      <c r="N20" s="518">
        <v>32826.387713581295</v>
      </c>
      <c r="O20" s="518">
        <v>33729.412828424327</v>
      </c>
      <c r="P20" s="518">
        <v>34915.398066799651</v>
      </c>
      <c r="Q20" s="518">
        <v>36107.715926854398</v>
      </c>
    </row>
    <row r="21" spans="3:17" s="513" customFormat="1">
      <c r="D21" s="513" t="s">
        <v>235</v>
      </c>
      <c r="G21" s="513">
        <v>427.25</v>
      </c>
      <c r="H21" s="513">
        <v>408.16666666666669</v>
      </c>
      <c r="I21" s="513">
        <v>420.16666666666669</v>
      </c>
      <c r="J21" s="513">
        <v>438.55555556000002</v>
      </c>
      <c r="K21" s="513">
        <v>438.55555556000002</v>
      </c>
      <c r="L21" s="513">
        <v>438.55555556000002</v>
      </c>
      <c r="M21" s="513">
        <v>447.66611527033137</v>
      </c>
      <c r="N21" s="513">
        <v>452.10727991316674</v>
      </c>
      <c r="O21" s="513">
        <v>454.10005315422393</v>
      </c>
      <c r="P21" s="513">
        <v>455.49128533301007</v>
      </c>
      <c r="Q21" s="513">
        <v>455.5568200940923</v>
      </c>
    </row>
    <row r="22" spans="3:17" s="513" customFormat="1">
      <c r="D22" s="519" t="s">
        <v>211</v>
      </c>
      <c r="G22" s="521">
        <v>1283.1644236395553</v>
      </c>
      <c r="H22" s="521">
        <v>1361.5075541037158</v>
      </c>
      <c r="I22" s="521">
        <v>1384.7742959143197</v>
      </c>
      <c r="J22" s="520"/>
      <c r="K22" s="520"/>
      <c r="L22" s="521">
        <v>1377.6248677859974</v>
      </c>
      <c r="M22" s="521">
        <v>1398.2892408027872</v>
      </c>
      <c r="N22" s="521">
        <v>1431.8481825820541</v>
      </c>
      <c r="O22" s="521">
        <v>1471.9399316943516</v>
      </c>
      <c r="P22" s="521">
        <v>1513.1542497817934</v>
      </c>
      <c r="Q22" s="521">
        <v>1557.0357230254654</v>
      </c>
    </row>
    <row r="23" spans="3:17" s="513" customFormat="1">
      <c r="D23" s="513" t="s">
        <v>236</v>
      </c>
      <c r="G23" s="520">
        <v>59.968274214160324</v>
      </c>
      <c r="H23" s="520">
        <v>63.629266730910565</v>
      </c>
      <c r="I23" s="520">
        <v>65.441642317706311</v>
      </c>
      <c r="J23" s="520">
        <v>68.777701046467939</v>
      </c>
      <c r="K23" s="520">
        <v>68.777701046467939</v>
      </c>
      <c r="L23" s="520">
        <v>68.777701046467939</v>
      </c>
      <c r="M23" s="520">
        <v>71.253698284140782</v>
      </c>
      <c r="N23" s="520">
        <v>72.607518551539457</v>
      </c>
      <c r="O23" s="520">
        <v>74.27749147822486</v>
      </c>
      <c r="P23" s="520">
        <v>76.654371205528051</v>
      </c>
      <c r="Q23" s="520">
        <v>79.260619826516006</v>
      </c>
    </row>
    <row r="24" spans="3:17" s="513" customFormat="1">
      <c r="L24" s="523">
        <v>4.1839395458622357E-2</v>
      </c>
      <c r="M24" s="523">
        <v>4.2463584079188536E-2</v>
      </c>
      <c r="N24" s="523">
        <v>4.186582353677458E-2</v>
      </c>
      <c r="O24" s="523">
        <v>4.1303968383137532E-2</v>
      </c>
      <c r="P24" s="523">
        <v>4.11175537254099E-2</v>
      </c>
      <c r="Q24" s="523">
        <v>4.095604775659703E-2</v>
      </c>
    </row>
    <row r="25" spans="3:17" s="513" customFormat="1">
      <c r="C25" s="513" t="s">
        <v>237</v>
      </c>
      <c r="G25" s="518">
        <v>1471.5951430000002</v>
      </c>
      <c r="H25" s="518">
        <v>1246.016707</v>
      </c>
      <c r="I25" s="518">
        <v>1581.6416759999997</v>
      </c>
      <c r="J25" s="518">
        <v>1260.3409719265308</v>
      </c>
      <c r="K25" s="518">
        <v>420.11365730884359</v>
      </c>
      <c r="L25" s="518">
        <v>1680.4546292353743</v>
      </c>
      <c r="M25" s="518">
        <v>1740.950995887848</v>
      </c>
      <c r="N25" s="518">
        <v>1774.0290648097168</v>
      </c>
      <c r="O25" s="518">
        <v>1814.8317333003397</v>
      </c>
      <c r="P25" s="518">
        <v>1872.906348765951</v>
      </c>
      <c r="Q25" s="518">
        <v>1936.5851646239933</v>
      </c>
    </row>
    <row r="26" spans="3:17" s="513" customFormat="1">
      <c r="D26" s="513" t="s">
        <v>238</v>
      </c>
      <c r="G26" s="513">
        <v>18.083333333333332</v>
      </c>
      <c r="H26" s="513">
        <v>18.25</v>
      </c>
      <c r="I26" s="513">
        <v>19.416666666666668</v>
      </c>
      <c r="J26" s="513">
        <v>20.888888888899999</v>
      </c>
      <c r="K26" s="513">
        <v>20.888888888899999</v>
      </c>
      <c r="L26" s="524">
        <v>20.888888888899999</v>
      </c>
      <c r="M26" s="524">
        <v>20.888888888899999</v>
      </c>
      <c r="N26" s="524">
        <v>20.888888888899999</v>
      </c>
      <c r="O26" s="524">
        <v>20.888888888899995</v>
      </c>
      <c r="P26" s="524">
        <v>20.888888888899999</v>
      </c>
      <c r="Q26" s="524">
        <v>20.888888888899999</v>
      </c>
    </row>
    <row r="27" spans="3:17" s="513" customFormat="1">
      <c r="D27" s="519" t="s">
        <v>211</v>
      </c>
      <c r="G27" s="521">
        <v>30316.976958525349</v>
      </c>
      <c r="H27" s="521">
        <v>30450.520547945205</v>
      </c>
      <c r="I27" s="521">
        <v>29965.802575107293</v>
      </c>
      <c r="J27" s="521"/>
      <c r="K27" s="521"/>
      <c r="L27" s="521">
        <v>28922.794431933748</v>
      </c>
      <c r="M27" s="521">
        <v>29966.4915536562</v>
      </c>
      <c r="N27" s="521">
        <v>30990.1110833987</v>
      </c>
      <c r="O27" s="521">
        <v>31998.255377642923</v>
      </c>
      <c r="P27" s="521">
        <v>32994.98493222682</v>
      </c>
      <c r="Q27" s="521">
        <v>33956.724387160037</v>
      </c>
    </row>
    <row r="28" spans="3:17" s="513" customFormat="1">
      <c r="D28" s="513" t="s">
        <v>239</v>
      </c>
      <c r="G28" s="520">
        <v>81.37853325345624</v>
      </c>
      <c r="H28" s="520">
        <v>68.274888054794516</v>
      </c>
      <c r="I28" s="520">
        <v>81.457940394849771</v>
      </c>
      <c r="J28" s="520">
        <v>80.447296080374073</v>
      </c>
      <c r="K28" s="520">
        <v>80.447296080374073</v>
      </c>
      <c r="L28" s="520">
        <v>80.447296080374073</v>
      </c>
      <c r="M28" s="520">
        <v>83.343398739267542</v>
      </c>
      <c r="N28" s="520">
        <v>84.926923315313616</v>
      </c>
      <c r="O28" s="520">
        <v>86.880242551565814</v>
      </c>
      <c r="P28" s="520">
        <v>89.66041031321592</v>
      </c>
      <c r="Q28" s="520">
        <v>92.708864263865266</v>
      </c>
    </row>
    <row r="29" spans="3:17" s="513" customFormat="1"/>
    <row r="30" spans="3:17" s="513" customFormat="1">
      <c r="C30" s="513" t="s">
        <v>240</v>
      </c>
      <c r="G30" s="518">
        <v>4439.7960730000004</v>
      </c>
      <c r="H30" s="518">
        <v>4053.6214680000003</v>
      </c>
      <c r="I30" s="518">
        <v>5023.7800140000008</v>
      </c>
      <c r="J30" s="518">
        <v>4717.3789701779569</v>
      </c>
      <c r="K30" s="518">
        <v>1572.4596567259857</v>
      </c>
      <c r="L30" s="518">
        <v>6289.8386269039429</v>
      </c>
      <c r="M30" s="518">
        <v>6516.2728174724853</v>
      </c>
      <c r="N30" s="518">
        <v>6640.0820010044617</v>
      </c>
      <c r="O30" s="518">
        <v>6792.8038870275632</v>
      </c>
      <c r="P30" s="518">
        <v>7010.173611412446</v>
      </c>
      <c r="Q30" s="518">
        <v>7248.5195142004695</v>
      </c>
    </row>
    <row r="31" spans="3:17" s="513" customFormat="1">
      <c r="D31" s="513" t="s">
        <v>241</v>
      </c>
      <c r="G31" s="513">
        <v>57.833333333333336</v>
      </c>
      <c r="H31" s="513">
        <v>48.916666666666664</v>
      </c>
      <c r="I31" s="513">
        <v>53.25</v>
      </c>
      <c r="J31" s="513">
        <v>59</v>
      </c>
      <c r="K31" s="513">
        <v>59</v>
      </c>
      <c r="L31" s="525">
        <v>59</v>
      </c>
      <c r="M31" s="525">
        <v>59</v>
      </c>
      <c r="N31" s="525">
        <v>59</v>
      </c>
      <c r="O31" s="525">
        <v>59</v>
      </c>
      <c r="P31" s="525">
        <v>59</v>
      </c>
      <c r="Q31" s="525">
        <v>59</v>
      </c>
    </row>
    <row r="32" spans="3:17" s="513" customFormat="1">
      <c r="D32" s="519" t="s">
        <v>211</v>
      </c>
      <c r="G32" s="521">
        <v>9479.515850144091</v>
      </c>
      <c r="H32" s="521">
        <v>11360.586030664395</v>
      </c>
      <c r="I32" s="521">
        <v>10926.49765258216</v>
      </c>
      <c r="J32" s="520"/>
      <c r="K32" s="520"/>
      <c r="L32" s="521">
        <v>10240.085410934909</v>
      </c>
      <c r="M32" s="521">
        <v>10240.085410934909</v>
      </c>
      <c r="N32" s="521">
        <v>10240.085410934909</v>
      </c>
      <c r="O32" s="521">
        <v>10240.085410934909</v>
      </c>
      <c r="P32" s="521">
        <v>10240.085410934909</v>
      </c>
      <c r="Q32" s="521">
        <v>10240.085410934909</v>
      </c>
    </row>
    <row r="33" spans="3:17" s="513" customFormat="1">
      <c r="D33" s="513" t="s">
        <v>242</v>
      </c>
      <c r="G33" s="520">
        <v>76.768808178674362</v>
      </c>
      <c r="H33" s="520">
        <v>82.867900538330503</v>
      </c>
      <c r="I33" s="520">
        <v>94.343286647887339</v>
      </c>
      <c r="J33" s="520">
        <v>106.60743435430412</v>
      </c>
      <c r="K33" s="520">
        <v>106.60743435430412</v>
      </c>
      <c r="L33" s="520">
        <v>106.60743435430412</v>
      </c>
      <c r="M33" s="520">
        <v>110.44530199105907</v>
      </c>
      <c r="N33" s="520">
        <v>112.54376272888918</v>
      </c>
      <c r="O33" s="520">
        <v>115.13226927165361</v>
      </c>
      <c r="P33" s="520">
        <v>118.81650188834654</v>
      </c>
      <c r="Q33" s="520">
        <v>122.85626295255032</v>
      </c>
    </row>
    <row r="35" spans="3:17">
      <c r="C35" s="518" t="s">
        <v>5880</v>
      </c>
    </row>
    <row r="37" spans="3:17" s="513" customFormat="1" ht="22.9" customHeight="1">
      <c r="C37" s="513" t="s">
        <v>199</v>
      </c>
      <c r="G37" s="518">
        <v>65011.844430999998</v>
      </c>
      <c r="H37" s="518">
        <v>64451.822386999993</v>
      </c>
      <c r="I37" s="518">
        <v>66978.637950999997</v>
      </c>
      <c r="J37" s="518">
        <v>50722.463573131652</v>
      </c>
      <c r="K37" s="518">
        <v>16907.487857710552</v>
      </c>
      <c r="L37" s="518">
        <v>67629.951430842208</v>
      </c>
      <c r="M37" s="518">
        <v>70467.647396947592</v>
      </c>
      <c r="N37" s="518">
        <v>72217.207748661967</v>
      </c>
      <c r="O37" s="518">
        <v>74298.324104230531</v>
      </c>
      <c r="P37" s="518">
        <v>77109.434911390432</v>
      </c>
      <c r="Q37" s="518">
        <v>79731.155698377697</v>
      </c>
    </row>
    <row r="38" spans="3:17" s="513" customFormat="1">
      <c r="D38" s="513" t="s">
        <v>5851</v>
      </c>
      <c r="G38" s="513">
        <v>903.66666666666663</v>
      </c>
      <c r="H38" s="513">
        <v>869.25</v>
      </c>
      <c r="I38" s="513">
        <v>869.25</v>
      </c>
      <c r="J38" s="513">
        <v>869.25</v>
      </c>
      <c r="K38" s="513">
        <v>869.25</v>
      </c>
      <c r="L38" s="513">
        <v>869.25</v>
      </c>
      <c r="M38" s="513">
        <v>874.25</v>
      </c>
      <c r="N38" s="513">
        <v>879.25</v>
      </c>
      <c r="O38" s="513">
        <v>884.25</v>
      </c>
      <c r="P38" s="513">
        <v>889.25</v>
      </c>
      <c r="Q38" s="513">
        <v>889.25</v>
      </c>
    </row>
    <row r="39" spans="3:17" s="513" customFormat="1">
      <c r="D39" s="513" t="s">
        <v>201</v>
      </c>
      <c r="G39" s="520">
        <v>71.94228450497971</v>
      </c>
      <c r="H39" s="520">
        <v>74.146473841817652</v>
      </c>
      <c r="I39" s="520">
        <v>77.053365488639628</v>
      </c>
      <c r="J39" s="520">
        <v>77.802647605225431</v>
      </c>
      <c r="K39" s="520">
        <v>77.802647605225431</v>
      </c>
      <c r="L39" s="520">
        <v>77.802647605225431</v>
      </c>
      <c r="M39" s="520">
        <v>80.603542919013549</v>
      </c>
      <c r="N39" s="520">
        <v>82.135010234474805</v>
      </c>
      <c r="O39" s="520">
        <v>84.024115469867724</v>
      </c>
      <c r="P39" s="520">
        <v>86.712887164903492</v>
      </c>
      <c r="Q39" s="520">
        <v>89.661125328510209</v>
      </c>
    </row>
    <row r="41" spans="3:17">
      <c r="C41" s="518" t="s">
        <v>5881</v>
      </c>
    </row>
    <row r="43" spans="3:17" s="513" customFormat="1">
      <c r="C43" s="513" t="s">
        <v>199</v>
      </c>
      <c r="G43" s="518">
        <v>108729.8256</v>
      </c>
      <c r="H43" s="518">
        <v>129089.97024000001</v>
      </c>
      <c r="I43" s="518">
        <v>141694.70045999999</v>
      </c>
      <c r="J43" s="518">
        <v>110630.75472564613</v>
      </c>
      <c r="K43" s="518">
        <v>36876.918241882042</v>
      </c>
      <c r="L43" s="518">
        <v>147507.67296752817</v>
      </c>
      <c r="M43" s="518">
        <v>155445.19305070746</v>
      </c>
      <c r="N43" s="518">
        <v>161121.83892786733</v>
      </c>
      <c r="O43" s="518">
        <v>167661.35552210442</v>
      </c>
      <c r="P43" s="518">
        <v>176001.18817790327</v>
      </c>
      <c r="Q43" s="518">
        <v>185113.91585544299</v>
      </c>
    </row>
    <row r="44" spans="3:17" s="513" customFormat="1">
      <c r="D44" s="513" t="s">
        <v>5882</v>
      </c>
      <c r="G44" s="513">
        <v>5192</v>
      </c>
      <c r="H44" s="513">
        <v>5992</v>
      </c>
      <c r="I44" s="513">
        <v>6346</v>
      </c>
      <c r="J44" s="513">
        <v>6203.1383053344925</v>
      </c>
      <c r="K44" s="513">
        <v>6203.1383053344925</v>
      </c>
      <c r="L44" s="513">
        <v>6203.1383053344925</v>
      </c>
      <c r="M44" s="513">
        <v>6309.7825646553738</v>
      </c>
      <c r="N44" s="513">
        <v>6418.2602504591541</v>
      </c>
      <c r="O44" s="513">
        <v>6528.6028829860225</v>
      </c>
      <c r="P44" s="513">
        <v>6640.8425243716529</v>
      </c>
      <c r="Q44" s="513">
        <v>6755.0117879634681</v>
      </c>
    </row>
    <row r="45" spans="3:17" s="513" customFormat="1">
      <c r="D45" s="519" t="s">
        <v>211</v>
      </c>
      <c r="G45" s="526">
        <v>0.23805855161787365</v>
      </c>
      <c r="H45" s="526">
        <v>0.22663551401869159</v>
      </c>
      <c r="I45" s="526">
        <v>0.21588402143082255</v>
      </c>
      <c r="J45" s="526">
        <v>0.22649825472885987</v>
      </c>
      <c r="K45" s="526">
        <v>0.22649825472885987</v>
      </c>
      <c r="L45" s="526">
        <v>0.22649825472885987</v>
      </c>
      <c r="M45" s="526">
        <v>0.22649825472885987</v>
      </c>
      <c r="N45" s="526">
        <v>0.22649825472885987</v>
      </c>
      <c r="O45" s="526">
        <v>0.22649825472885987</v>
      </c>
      <c r="P45" s="526">
        <v>0.22649825472885987</v>
      </c>
      <c r="Q45" s="526">
        <v>0.22649825472885987</v>
      </c>
    </row>
    <row r="46" spans="3:17" s="513" customFormat="1">
      <c r="D46" s="513" t="s">
        <v>5883</v>
      </c>
      <c r="G46" s="520">
        <v>20.941800000000001</v>
      </c>
      <c r="H46" s="520">
        <v>21.54372</v>
      </c>
      <c r="I46" s="520">
        <v>22.32819105893476</v>
      </c>
      <c r="J46" s="520">
        <v>23.779523477765519</v>
      </c>
      <c r="K46" s="520">
        <v>23.779523477765519</v>
      </c>
      <c r="L46" s="520">
        <v>23.779523477765519</v>
      </c>
      <c r="M46" s="520">
        <v>24.635586322965079</v>
      </c>
      <c r="N46" s="520">
        <v>25.103662463101411</v>
      </c>
      <c r="O46" s="520">
        <v>25.681046699752741</v>
      </c>
      <c r="P46" s="520">
        <v>26.502840194144831</v>
      </c>
      <c r="Q46" s="520">
        <v>27.403936760745754</v>
      </c>
    </row>
    <row r="48" spans="3:17" s="513" customFormat="1">
      <c r="C48" s="518" t="s">
        <v>5884</v>
      </c>
    </row>
    <row r="49" spans="2:17" s="513" customFormat="1"/>
    <row r="50" spans="2:17" s="513" customFormat="1">
      <c r="C50" s="513" t="s">
        <v>199</v>
      </c>
      <c r="G50" s="518">
        <v>7955.3239879999992</v>
      </c>
      <c r="H50" s="518">
        <v>7486.0613239999993</v>
      </c>
      <c r="I50" s="518">
        <v>7891.271533000001</v>
      </c>
      <c r="J50" s="518">
        <v>6303.1531369837503</v>
      </c>
      <c r="K50" s="518">
        <v>2101.0510456612501</v>
      </c>
      <c r="L50" s="518">
        <v>8404.2041826450004</v>
      </c>
      <c r="M50" s="518">
        <v>8706.755533220221</v>
      </c>
      <c r="N50" s="518">
        <v>8872.1838883514029</v>
      </c>
      <c r="O50" s="518">
        <v>9076.2441177834844</v>
      </c>
      <c r="P50" s="518">
        <v>9366.6839295525569</v>
      </c>
      <c r="Q50" s="518">
        <v>9685.1511831573443</v>
      </c>
    </row>
    <row r="51" spans="2:17" s="513" customFormat="1">
      <c r="D51" s="513" t="s">
        <v>5885</v>
      </c>
      <c r="G51" s="513">
        <v>85</v>
      </c>
      <c r="H51" s="513">
        <v>98</v>
      </c>
      <c r="I51" s="513">
        <v>98</v>
      </c>
      <c r="J51" s="513">
        <v>98</v>
      </c>
      <c r="K51" s="513">
        <v>98</v>
      </c>
      <c r="L51" s="513">
        <v>98</v>
      </c>
      <c r="M51" s="513">
        <v>98</v>
      </c>
      <c r="N51" s="513">
        <v>98</v>
      </c>
      <c r="O51" s="513">
        <v>98</v>
      </c>
      <c r="P51" s="513">
        <v>98</v>
      </c>
      <c r="Q51" s="513">
        <v>98</v>
      </c>
    </row>
    <row r="52" spans="2:17" s="513" customFormat="1">
      <c r="D52" s="513" t="s">
        <v>5886</v>
      </c>
      <c r="G52" s="520">
        <v>93.592046917647053</v>
      </c>
      <c r="H52" s="520">
        <v>76.388380857142849</v>
      </c>
      <c r="I52" s="520">
        <v>80.523178908163274</v>
      </c>
      <c r="J52" s="520">
        <v>85.757185537193877</v>
      </c>
      <c r="K52" s="520">
        <v>85.757185537193877</v>
      </c>
      <c r="L52" s="520">
        <v>85.757185537193877</v>
      </c>
      <c r="M52" s="520">
        <v>88.844444216532864</v>
      </c>
      <c r="N52" s="520">
        <v>90.532488656646976</v>
      </c>
      <c r="O52" s="520">
        <v>92.614735895749845</v>
      </c>
      <c r="P52" s="520">
        <v>95.578407444413841</v>
      </c>
      <c r="Q52" s="520">
        <v>98.828073297523915</v>
      </c>
    </row>
    <row r="56" spans="2:17">
      <c r="B56" s="531" t="s">
        <v>5887</v>
      </c>
    </row>
    <row r="58" spans="2:17" s="513" customFormat="1">
      <c r="C58" s="518" t="s">
        <v>5888</v>
      </c>
    </row>
    <row r="59" spans="2:17" s="513" customFormat="1"/>
    <row r="60" spans="2:17" s="513" customFormat="1">
      <c r="C60" s="514"/>
      <c r="D60" s="514"/>
      <c r="E60" s="515"/>
      <c r="F60" s="515"/>
      <c r="G60" s="515">
        <v>2019</v>
      </c>
      <c r="H60" s="515">
        <v>2020</v>
      </c>
      <c r="I60" s="515">
        <v>2021</v>
      </c>
      <c r="J60" s="515">
        <v>2022</v>
      </c>
      <c r="K60" s="515">
        <v>2022</v>
      </c>
      <c r="L60" s="515">
        <v>2022</v>
      </c>
      <c r="M60" s="515">
        <v>2023</v>
      </c>
      <c r="N60" s="515">
        <v>2024</v>
      </c>
      <c r="O60" s="515">
        <v>2025</v>
      </c>
      <c r="P60" s="515">
        <v>2026</v>
      </c>
      <c r="Q60" s="515">
        <v>2027</v>
      </c>
    </row>
    <row r="61" spans="2:17" s="513" customFormat="1">
      <c r="C61" s="516" t="s">
        <v>151</v>
      </c>
      <c r="D61" s="516"/>
      <c r="E61" s="517"/>
      <c r="F61" s="517"/>
      <c r="G61" s="517" t="s">
        <v>152</v>
      </c>
      <c r="H61" s="517" t="s">
        <v>152</v>
      </c>
      <c r="I61" s="517" t="s">
        <v>152</v>
      </c>
      <c r="J61" s="517" t="s">
        <v>205</v>
      </c>
      <c r="K61" s="517" t="s">
        <v>206</v>
      </c>
      <c r="L61" s="517" t="s">
        <v>152</v>
      </c>
      <c r="M61" s="517" t="s">
        <v>152</v>
      </c>
      <c r="N61" s="517" t="s">
        <v>152</v>
      </c>
      <c r="O61" s="517" t="s">
        <v>152</v>
      </c>
      <c r="P61" s="517" t="s">
        <v>152</v>
      </c>
      <c r="Q61" s="517" t="s">
        <v>152</v>
      </c>
    </row>
    <row r="62" spans="2:17" s="513" customFormat="1"/>
    <row r="63" spans="2:17" s="513" customFormat="1">
      <c r="C63" s="513" t="s">
        <v>5889</v>
      </c>
      <c r="F63" s="518"/>
      <c r="G63" s="518">
        <v>17923.529001999999</v>
      </c>
      <c r="H63" s="518">
        <v>16764.381788999999</v>
      </c>
      <c r="I63" s="518">
        <v>18373.537100000001</v>
      </c>
      <c r="J63" s="518">
        <v>14111.33673370523</v>
      </c>
      <c r="K63" s="518">
        <v>4688.1765300889529</v>
      </c>
      <c r="L63" s="518">
        <v>18799.513263794182</v>
      </c>
      <c r="M63" s="518">
        <v>19643.620875234956</v>
      </c>
      <c r="N63" s="518">
        <v>20100.132746283965</v>
      </c>
      <c r="O63" s="518">
        <v>20620.104494554223</v>
      </c>
      <c r="P63" s="518">
        <v>21111.767888133836</v>
      </c>
      <c r="Q63" s="518">
        <v>21652.839211547645</v>
      </c>
    </row>
    <row r="64" spans="2:17" s="513" customFormat="1">
      <c r="F64" s="518"/>
      <c r="G64" s="518"/>
      <c r="H64" s="518"/>
      <c r="I64" s="518"/>
      <c r="J64" s="518"/>
      <c r="K64" s="518"/>
      <c r="L64" s="518"/>
      <c r="M64" s="518"/>
      <c r="N64" s="518"/>
      <c r="O64" s="518"/>
      <c r="P64" s="518"/>
      <c r="Q64" s="518"/>
    </row>
    <row r="65" spans="4:17" s="513" customFormat="1">
      <c r="D65" s="513" t="s">
        <v>5890</v>
      </c>
      <c r="L65" s="527">
        <v>0.05</v>
      </c>
      <c r="M65" s="527">
        <v>0.05</v>
      </c>
      <c r="N65" s="527">
        <v>0.05</v>
      </c>
      <c r="O65" s="527">
        <v>0.05</v>
      </c>
      <c r="P65" s="527">
        <v>0.05</v>
      </c>
      <c r="Q65" s="527">
        <v>0.05</v>
      </c>
    </row>
    <row r="66" spans="4:17" s="513" customFormat="1"/>
    <row r="67" spans="4:17" s="513" customFormat="1">
      <c r="D67" s="513" t="s">
        <v>5891</v>
      </c>
    </row>
    <row r="68" spans="4:17" s="513" customFormat="1">
      <c r="F68" s="513" t="s">
        <v>5892</v>
      </c>
      <c r="G68" s="513" t="s">
        <v>5893</v>
      </c>
      <c r="L68" s="522"/>
      <c r="M68" s="522"/>
      <c r="N68" s="522"/>
      <c r="O68" s="522"/>
      <c r="P68" s="522"/>
      <c r="Q68" s="522"/>
    </row>
    <row r="69" spans="4:17" s="513" customFormat="1">
      <c r="E69" s="513" t="s">
        <v>5894</v>
      </c>
      <c r="F69" s="513">
        <v>48076.121288885734</v>
      </c>
      <c r="G69" s="528">
        <v>9.1277185619387247E-2</v>
      </c>
      <c r="L69" s="513">
        <v>42415.856132698835</v>
      </c>
    </row>
    <row r="70" spans="4:17" s="513" customFormat="1">
      <c r="E70" s="513" t="s">
        <v>5895</v>
      </c>
      <c r="F70" s="513">
        <v>63610.50662404544</v>
      </c>
      <c r="G70" s="528">
        <v>8.264958147258486E-2</v>
      </c>
      <c r="L70" s="513">
        <v>56121.293173402169</v>
      </c>
      <c r="M70" s="513">
        <v>49513.825853799681</v>
      </c>
    </row>
    <row r="71" spans="4:17" s="513" customFormat="1">
      <c r="E71" s="513" t="s">
        <v>5896</v>
      </c>
      <c r="F71" s="513">
        <v>69216.538155763672</v>
      </c>
      <c r="G71" s="528">
        <v>8.3179986730771385E-2</v>
      </c>
      <c r="L71" s="513">
        <v>61067.295898869648</v>
      </c>
      <c r="M71" s="513">
        <v>53877.508580506335</v>
      </c>
      <c r="N71" s="513">
        <v>47534.214314150828</v>
      </c>
    </row>
    <row r="72" spans="4:17" s="513" customFormat="1">
      <c r="E72" s="513" t="s">
        <v>5897</v>
      </c>
      <c r="F72" s="513">
        <v>87346.051336322649</v>
      </c>
      <c r="G72" s="528">
        <v>8.095460804588335E-2</v>
      </c>
      <c r="L72" s="513">
        <v>77062.32216568767</v>
      </c>
      <c r="M72" s="513">
        <v>67989.352772249302</v>
      </c>
      <c r="N72" s="513">
        <v>59984.593773993154</v>
      </c>
      <c r="O72" s="513">
        <v>52922.278908641245</v>
      </c>
    </row>
    <row r="73" spans="4:17" s="513" customFormat="1">
      <c r="E73" s="513" t="s">
        <v>5898</v>
      </c>
      <c r="F73" s="513">
        <v>102953</v>
      </c>
      <c r="G73" s="528">
        <v>7.9185573407979548E-2</v>
      </c>
      <c r="L73" s="513">
        <v>90831.779256686248</v>
      </c>
      <c r="M73" s="513">
        <v>80137.656240569748</v>
      </c>
      <c r="N73" s="513">
        <v>70702.610917521932</v>
      </c>
      <c r="O73" s="513">
        <v>62378.405172571242</v>
      </c>
      <c r="P73" s="513">
        <v>55034.253776180652</v>
      </c>
    </row>
    <row r="74" spans="4:17" s="513" customFormat="1">
      <c r="E74" s="513" t="s">
        <v>5899</v>
      </c>
      <c r="F74" s="513">
        <v>105335</v>
      </c>
      <c r="G74" s="528">
        <v>8.0017021928763324E-2</v>
      </c>
      <c r="M74" s="513">
        <v>92933.333346313811</v>
      </c>
      <c r="N74" s="513">
        <v>81991.782853344877</v>
      </c>
      <c r="O74" s="513">
        <v>72338.441045886706</v>
      </c>
      <c r="P74" s="513">
        <v>63821.640057626224</v>
      </c>
      <c r="Q74" s="513">
        <v>56307.568711101077</v>
      </c>
    </row>
    <row r="75" spans="4:17" s="513" customFormat="1">
      <c r="E75" s="513" t="s">
        <v>5900</v>
      </c>
      <c r="F75" s="513">
        <v>107769</v>
      </c>
      <c r="G75" s="528">
        <v>8.0257072994549608E-2</v>
      </c>
      <c r="N75" s="513">
        <v>95080.765191046594</v>
      </c>
      <c r="O75" s="513">
        <v>83886.385781764126</v>
      </c>
      <c r="P75" s="513">
        <v>74009.98199149537</v>
      </c>
      <c r="Q75" s="513">
        <v>65296.381329760487</v>
      </c>
    </row>
    <row r="76" spans="4:17" s="513" customFormat="1">
      <c r="E76" s="513" t="s">
        <v>5901</v>
      </c>
      <c r="F76" s="513">
        <v>110256</v>
      </c>
      <c r="G76" s="528">
        <v>8.0658358359522342E-2</v>
      </c>
      <c r="O76" s="513">
        <v>97274.957055405845</v>
      </c>
      <c r="P76" s="513">
        <v>85822.243416512953</v>
      </c>
      <c r="Q76" s="513">
        <v>75717.920500833381</v>
      </c>
    </row>
    <row r="77" spans="4:17" s="513" customFormat="1">
      <c r="E77" s="513" t="s">
        <v>5902</v>
      </c>
      <c r="F77" s="513">
        <v>112796</v>
      </c>
      <c r="G77" s="528">
        <v>8.1142308509679476E-2</v>
      </c>
      <c r="P77" s="513">
        <v>99515.908939391578</v>
      </c>
      <c r="Q77" s="513">
        <v>87799.355757591373</v>
      </c>
    </row>
    <row r="78" spans="4:17" s="513" customFormat="1">
      <c r="E78" s="513" t="s">
        <v>5903</v>
      </c>
      <c r="F78" s="513">
        <v>114746</v>
      </c>
      <c r="G78" s="528">
        <v>8.166973351499239E-2</v>
      </c>
      <c r="Q78" s="513">
        <v>101236.32475583733</v>
      </c>
    </row>
    <row r="79" spans="4:17" s="513" customFormat="1">
      <c r="E79" s="529" t="s">
        <v>5891</v>
      </c>
      <c r="F79" s="529"/>
      <c r="G79" s="529"/>
      <c r="H79" s="529"/>
      <c r="I79" s="529"/>
      <c r="J79" s="529"/>
      <c r="K79" s="529"/>
      <c r="L79" s="529">
        <v>324248.33806320152</v>
      </c>
      <c r="M79" s="529">
        <v>334318.48405168077</v>
      </c>
      <c r="N79" s="529">
        <v>343202.32295386877</v>
      </c>
      <c r="O79" s="529">
        <v>355087.11460546363</v>
      </c>
      <c r="P79" s="529">
        <v>364821.51469047758</v>
      </c>
      <c r="Q79" s="529">
        <v>374946.35574777774</v>
      </c>
    </row>
    <row r="80" spans="4:17" s="513" customFormat="1"/>
    <row r="81" spans="2:17" s="513" customFormat="1">
      <c r="D81" s="513" t="s">
        <v>5904</v>
      </c>
    </row>
    <row r="82" spans="2:17" s="513" customFormat="1">
      <c r="F82" s="513" t="s">
        <v>5905</v>
      </c>
      <c r="G82" s="513" t="s">
        <v>5893</v>
      </c>
      <c r="L82" s="522">
        <v>0.14868899761635931</v>
      </c>
      <c r="M82" s="522">
        <v>0.14868899761635931</v>
      </c>
      <c r="N82" s="522">
        <v>0.14868899761635931</v>
      </c>
      <c r="O82" s="522">
        <v>0.14868899761635931</v>
      </c>
      <c r="P82" s="522">
        <v>0.14868899761635931</v>
      </c>
      <c r="Q82" s="522">
        <v>0.14868899761635931</v>
      </c>
    </row>
    <row r="83" spans="2:17" s="513" customFormat="1">
      <c r="E83" s="513" t="s">
        <v>5894</v>
      </c>
      <c r="F83" s="513">
        <v>1583.2615955437263</v>
      </c>
      <c r="G83" s="528">
        <v>5.7355122265624989E-2</v>
      </c>
      <c r="L83" s="513">
        <v>1347.8480159378519</v>
      </c>
    </row>
    <row r="84" spans="2:17" s="513" customFormat="1">
      <c r="E84" s="513" t="s">
        <v>5895</v>
      </c>
      <c r="F84" s="513">
        <v>15097.642007960658</v>
      </c>
      <c r="G84" s="528">
        <v>5.7562883231049924E-2</v>
      </c>
      <c r="L84" s="513">
        <v>12852.788751426349</v>
      </c>
      <c r="M84" s="513">
        <v>10941.720475401948</v>
      </c>
    </row>
    <row r="85" spans="2:17" s="513" customFormat="1">
      <c r="E85" s="513" t="s">
        <v>5896</v>
      </c>
      <c r="F85" s="513">
        <v>21464.035278419487</v>
      </c>
      <c r="G85" s="528">
        <v>6.1228599080643556E-2</v>
      </c>
      <c r="L85" s="513">
        <v>18272.569388069118</v>
      </c>
      <c r="M85" s="513">
        <v>15555.639361881747</v>
      </c>
      <c r="N85" s="513">
        <v>13242.686937881967</v>
      </c>
    </row>
    <row r="86" spans="2:17" s="513" customFormat="1">
      <c r="E86" s="513" t="s">
        <v>5897</v>
      </c>
      <c r="F86" s="513">
        <v>20565.061118076133</v>
      </c>
      <c r="G86" s="528">
        <v>6.4401274575995426E-2</v>
      </c>
      <c r="L86" s="513">
        <v>17507.262794510229</v>
      </c>
      <c r="M86" s="513">
        <v>14904.12543858832</v>
      </c>
      <c r="N86" s="513">
        <v>12688.045966776141</v>
      </c>
      <c r="O86" s="513">
        <v>10801.473130265906</v>
      </c>
    </row>
    <row r="87" spans="2:17" s="513" customFormat="1">
      <c r="E87" s="513" t="s">
        <v>5898</v>
      </c>
      <c r="F87" s="513">
        <v>21000</v>
      </c>
      <c r="G87" s="528">
        <v>6.9829767591961828E-2</v>
      </c>
      <c r="L87" s="513">
        <v>17877.531050056456</v>
      </c>
      <c r="M87" s="513">
        <v>15219.33887836822</v>
      </c>
      <c r="N87" s="513">
        <v>12956.390636159964</v>
      </c>
      <c r="O87" s="513">
        <v>11029.917899743354</v>
      </c>
      <c r="P87" s="513">
        <v>9389.890463439775</v>
      </c>
    </row>
    <row r="88" spans="2:17" s="513" customFormat="1">
      <c r="E88" s="513" t="s">
        <v>5899</v>
      </c>
      <c r="F88" s="513">
        <v>21000</v>
      </c>
      <c r="G88" s="528">
        <v>7.1296192711393022E-2</v>
      </c>
      <c r="M88" s="513">
        <v>17877.531050056456</v>
      </c>
      <c r="N88" s="513">
        <v>15219.33887836822</v>
      </c>
      <c r="O88" s="513">
        <v>12956.390636159964</v>
      </c>
      <c r="P88" s="513">
        <v>11029.917899743354</v>
      </c>
      <c r="Q88" s="513">
        <v>9389.890463439775</v>
      </c>
    </row>
    <row r="89" spans="2:17" s="513" customFormat="1">
      <c r="E89" s="513" t="s">
        <v>5900</v>
      </c>
      <c r="F89" s="513">
        <v>21000</v>
      </c>
      <c r="G89" s="528">
        <v>7.1723969867661386E-2</v>
      </c>
      <c r="N89" s="513">
        <v>17877.531050056456</v>
      </c>
      <c r="O89" s="513">
        <v>15219.33887836822</v>
      </c>
      <c r="P89" s="513">
        <v>12956.390636159964</v>
      </c>
      <c r="Q89" s="513">
        <v>11029.917899743354</v>
      </c>
    </row>
    <row r="90" spans="2:17" s="513" customFormat="1">
      <c r="E90" s="513" t="s">
        <v>5901</v>
      </c>
      <c r="F90" s="513">
        <v>21000</v>
      </c>
      <c r="G90" s="528">
        <v>7.2441209566337997E-2</v>
      </c>
      <c r="O90" s="513">
        <v>17877.531050056456</v>
      </c>
      <c r="P90" s="513">
        <v>15219.33887836822</v>
      </c>
      <c r="Q90" s="513">
        <v>12956.390636159964</v>
      </c>
    </row>
    <row r="91" spans="2:17" s="513" customFormat="1">
      <c r="E91" s="513" t="s">
        <v>5902</v>
      </c>
      <c r="F91" s="513">
        <v>21000</v>
      </c>
      <c r="G91" s="528">
        <v>7.3310504081134056E-2</v>
      </c>
      <c r="P91" s="513">
        <v>17877.531050056456</v>
      </c>
      <c r="Q91" s="513">
        <v>15219.33887836822</v>
      </c>
    </row>
    <row r="92" spans="2:17" s="513" customFormat="1">
      <c r="E92" s="513" t="s">
        <v>5903</v>
      </c>
      <c r="F92" s="513">
        <v>21000</v>
      </c>
      <c r="G92" s="528">
        <v>7.4263540634188788E-2</v>
      </c>
      <c r="Q92" s="513">
        <v>17877.531050056456</v>
      </c>
    </row>
    <row r="93" spans="2:17" s="513" customFormat="1">
      <c r="E93" s="529" t="s">
        <v>5904</v>
      </c>
      <c r="F93" s="529"/>
      <c r="G93" s="529"/>
      <c r="H93" s="529"/>
      <c r="I93" s="529"/>
      <c r="J93" s="529"/>
      <c r="K93" s="529"/>
      <c r="L93" s="529">
        <v>51741.927212682152</v>
      </c>
      <c r="M93" s="529">
        <v>58553.933453018282</v>
      </c>
      <c r="N93" s="529">
        <v>58800.331971810476</v>
      </c>
      <c r="O93" s="529">
        <v>57314.975285620836</v>
      </c>
      <c r="P93" s="529">
        <v>57413.843072199161</v>
      </c>
      <c r="Q93" s="529">
        <v>58110.428483175157</v>
      </c>
    </row>
    <row r="95" spans="2:17">
      <c r="B95" s="531" t="s">
        <v>5906</v>
      </c>
    </row>
    <row r="96" spans="2:17">
      <c r="G96" s="542"/>
      <c r="H96" s="542"/>
      <c r="I96" s="542"/>
      <c r="J96" s="542"/>
      <c r="K96" s="542"/>
      <c r="L96" s="542"/>
      <c r="M96" s="542"/>
      <c r="N96" s="542"/>
      <c r="O96" s="542"/>
      <c r="P96" s="542"/>
      <c r="Q96" s="542"/>
    </row>
    <row r="98" spans="3:19" s="513" customFormat="1">
      <c r="C98" s="514"/>
      <c r="D98" s="514"/>
      <c r="E98" s="515"/>
      <c r="F98" s="515"/>
      <c r="G98" s="515">
        <v>2019</v>
      </c>
      <c r="H98" s="515">
        <v>2020</v>
      </c>
      <c r="I98" s="515">
        <v>2021</v>
      </c>
      <c r="J98" s="515">
        <v>2022</v>
      </c>
      <c r="K98" s="515">
        <v>2022</v>
      </c>
      <c r="L98" s="515">
        <v>2022</v>
      </c>
      <c r="M98" s="515">
        <v>2023</v>
      </c>
      <c r="N98" s="515">
        <v>2024</v>
      </c>
      <c r="O98" s="515">
        <v>2025</v>
      </c>
      <c r="P98" s="515">
        <v>2026</v>
      </c>
      <c r="Q98" s="515">
        <v>2027</v>
      </c>
    </row>
    <row r="99" spans="3:19" s="513" customFormat="1">
      <c r="C99" s="516" t="s">
        <v>151</v>
      </c>
      <c r="D99" s="516"/>
      <c r="E99" s="517"/>
      <c r="F99" s="517"/>
      <c r="G99" s="517" t="s">
        <v>152</v>
      </c>
      <c r="H99" s="517" t="s">
        <v>152</v>
      </c>
      <c r="I99" s="517" t="s">
        <v>152</v>
      </c>
      <c r="J99" s="517" t="s">
        <v>205</v>
      </c>
      <c r="K99" s="517" t="s">
        <v>206</v>
      </c>
      <c r="L99" s="517" t="s">
        <v>152</v>
      </c>
      <c r="M99" s="517" t="s">
        <v>152</v>
      </c>
      <c r="N99" s="517" t="s">
        <v>152</v>
      </c>
      <c r="O99" s="517" t="s">
        <v>152</v>
      </c>
      <c r="P99" s="517" t="s">
        <v>152</v>
      </c>
      <c r="Q99" s="517" t="s">
        <v>152</v>
      </c>
    </row>
    <row r="101" spans="3:19" s="513" customFormat="1">
      <c r="C101" s="518" t="s">
        <v>5907</v>
      </c>
    </row>
    <row r="102" spans="3:19" s="513" customFormat="1"/>
    <row r="103" spans="3:19" s="513" customFormat="1">
      <c r="C103" s="513" t="s">
        <v>5908</v>
      </c>
      <c r="G103" s="518">
        <v>6669.136708</v>
      </c>
      <c r="H103" s="518">
        <v>6055.5184170000011</v>
      </c>
      <c r="I103" s="518">
        <v>6772.0051059999996</v>
      </c>
      <c r="J103" s="518">
        <v>5447.7139220146919</v>
      </c>
      <c r="K103" s="518">
        <v>1815.9046406715638</v>
      </c>
      <c r="L103" s="518">
        <v>7263.6185626862552</v>
      </c>
      <c r="M103" s="518">
        <v>7517.4056174203524</v>
      </c>
      <c r="N103" s="518">
        <v>7637.5355022467702</v>
      </c>
      <c r="O103" s="518">
        <v>7747.911803113815</v>
      </c>
      <c r="P103" s="518">
        <v>7864.9089704121207</v>
      </c>
      <c r="Q103" s="518">
        <v>7968.2990777935502</v>
      </c>
    </row>
    <row r="104" spans="3:19" s="513" customFormat="1">
      <c r="D104" s="513" t="s">
        <v>5909</v>
      </c>
      <c r="G104" s="513">
        <v>1422.5</v>
      </c>
      <c r="H104" s="513">
        <v>1409.25</v>
      </c>
      <c r="I104" s="513">
        <v>1409.25</v>
      </c>
      <c r="J104" s="513">
        <v>1409.25</v>
      </c>
      <c r="K104" s="513">
        <v>1409.25</v>
      </c>
      <c r="L104" s="513">
        <v>1409.25</v>
      </c>
      <c r="M104" s="513">
        <v>1428.4901685031089</v>
      </c>
      <c r="N104" s="513">
        <v>1442.6618018087991</v>
      </c>
      <c r="O104" s="513">
        <v>1449.020685999056</v>
      </c>
      <c r="P104" s="513">
        <v>1453.460069328976</v>
      </c>
      <c r="Q104" s="513">
        <v>1453.6691889355486</v>
      </c>
    </row>
    <row r="105" spans="3:19" s="513" customFormat="1">
      <c r="D105" s="519" t="s">
        <v>5910</v>
      </c>
      <c r="G105" s="530">
        <v>1.2868775629759812</v>
      </c>
      <c r="H105" s="530">
        <v>1.307728697297617</v>
      </c>
      <c r="I105" s="530">
        <v>1.2883921707764179</v>
      </c>
      <c r="J105" s="530">
        <v>1.2883921707764179</v>
      </c>
      <c r="K105" s="520">
        <v>1.2883921707764179</v>
      </c>
      <c r="L105" s="520">
        <v>1.2883921707764179</v>
      </c>
      <c r="M105" s="520">
        <v>1.2883921707764179</v>
      </c>
      <c r="N105" s="520">
        <v>1.2883921707764179</v>
      </c>
      <c r="O105" s="520">
        <v>1.2883921707764179</v>
      </c>
      <c r="P105" s="520">
        <v>1.2883921707764179</v>
      </c>
      <c r="Q105" s="520">
        <v>1.2883921707764179</v>
      </c>
    </row>
    <row r="106" spans="3:19" s="513" customFormat="1">
      <c r="D106" s="513" t="s">
        <v>5911</v>
      </c>
      <c r="G106" s="520">
        <v>4.6883210601054479</v>
      </c>
      <c r="H106" s="520">
        <v>4.2969795401809483</v>
      </c>
      <c r="I106" s="520">
        <v>4.8053965627106612</v>
      </c>
      <c r="J106" s="520">
        <v>5.1542441459544124</v>
      </c>
      <c r="K106" s="520">
        <v>5.1542441459544124</v>
      </c>
      <c r="L106" s="520">
        <v>5.1542441459544124</v>
      </c>
      <c r="M106" s="520">
        <v>5.2624832730194546</v>
      </c>
      <c r="N106" s="520">
        <v>5.2940581726575715</v>
      </c>
      <c r="O106" s="520">
        <v>5.3469987543841473</v>
      </c>
      <c r="P106" s="520">
        <v>5.4111627394367572</v>
      </c>
      <c r="Q106" s="520">
        <v>5.4815078550494345</v>
      </c>
    </row>
    <row r="107" spans="3:19" s="513" customFormat="1"/>
    <row r="108" spans="3:19" s="513" customFormat="1">
      <c r="C108" s="513" t="s">
        <v>5912</v>
      </c>
      <c r="G108" s="518">
        <v>12396.082686999998</v>
      </c>
      <c r="H108" s="518">
        <v>10164.076360000003</v>
      </c>
      <c r="I108" s="518">
        <v>8319.5578419999983</v>
      </c>
      <c r="J108" s="518">
        <v>8288.8635504407066</v>
      </c>
      <c r="K108" s="518">
        <v>2762.9545168135687</v>
      </c>
      <c r="L108" s="518">
        <v>11051.818067254275</v>
      </c>
      <c r="M108" s="518">
        <v>11450.62983261599</v>
      </c>
      <c r="N108" s="518">
        <v>11841.769659696873</v>
      </c>
      <c r="O108" s="518">
        <v>12226.996175473158</v>
      </c>
      <c r="P108" s="518">
        <v>12607.860954132102</v>
      </c>
      <c r="Q108" s="518">
        <v>12975.355509647345</v>
      </c>
    </row>
    <row r="109" spans="3:19" s="513" customFormat="1">
      <c r="G109" s="527"/>
      <c r="H109" s="527"/>
      <c r="I109" s="527"/>
      <c r="L109" s="527"/>
    </row>
    <row r="110" spans="3:19" s="518" customFormat="1">
      <c r="C110" s="513" t="s">
        <v>5913</v>
      </c>
      <c r="G110" s="518">
        <v>26644.637694000001</v>
      </c>
      <c r="H110" s="518">
        <v>29924.511784999999</v>
      </c>
      <c r="I110" s="518">
        <v>33096.942800000004</v>
      </c>
      <c r="J110" s="518">
        <v>26088.665162100006</v>
      </c>
      <c r="K110" s="518">
        <v>8696.2217207000012</v>
      </c>
      <c r="L110" s="518">
        <v>34784.886882800005</v>
      </c>
      <c r="M110" s="518">
        <v>36040.121276020844</v>
      </c>
      <c r="N110" s="518">
        <v>37271.208736705645</v>
      </c>
      <c r="O110" s="518">
        <v>38483.684430205947</v>
      </c>
      <c r="P110" s="518">
        <v>39682.431836530697</v>
      </c>
      <c r="Q110" s="518">
        <v>40839.097325036921</v>
      </c>
      <c r="S110" s="513"/>
    </row>
    <row r="112" spans="3:19">
      <c r="C112" s="518" t="s">
        <v>5914</v>
      </c>
    </row>
    <row r="114" spans="3:17" s="513" customFormat="1">
      <c r="C114" s="513" t="s">
        <v>5915</v>
      </c>
      <c r="G114" s="518">
        <v>77995.397586999985</v>
      </c>
      <c r="H114" s="518">
        <v>80185.634426999997</v>
      </c>
      <c r="I114" s="518">
        <v>84120.944613</v>
      </c>
      <c r="J114" s="518">
        <v>68011.505978742338</v>
      </c>
      <c r="K114" s="518">
        <v>22670.501992914113</v>
      </c>
      <c r="L114" s="518">
        <v>90682.007971656451</v>
      </c>
      <c r="M114" s="518">
        <v>95684.205818311661</v>
      </c>
      <c r="N114" s="518">
        <v>99178.462165567471</v>
      </c>
      <c r="O114" s="518">
        <v>103203.85812329984</v>
      </c>
      <c r="P114" s="518">
        <v>108337.43767418001</v>
      </c>
      <c r="Q114" s="518">
        <v>113946.77234417846</v>
      </c>
    </row>
    <row r="115" spans="3:17" s="513" customFormat="1">
      <c r="G115" s="527"/>
      <c r="H115" s="527"/>
      <c r="I115" s="527"/>
      <c r="J115" s="527"/>
      <c r="K115" s="527"/>
      <c r="L115" s="527"/>
      <c r="M115" s="527"/>
      <c r="N115" s="527"/>
      <c r="O115" s="527"/>
      <c r="P115" s="527"/>
      <c r="Q115" s="527"/>
    </row>
    <row r="116" spans="3:17">
      <c r="C116" s="518" t="s">
        <v>5916</v>
      </c>
    </row>
    <row r="118" spans="3:17" s="513" customFormat="1">
      <c r="C118" s="513" t="s">
        <v>5917</v>
      </c>
      <c r="G118" s="518">
        <v>20614.621787</v>
      </c>
      <c r="H118" s="518">
        <v>19491.805517000001</v>
      </c>
      <c r="I118" s="518">
        <v>20150.687289000001</v>
      </c>
      <c r="J118" s="518">
        <v>16459.052990015101</v>
      </c>
      <c r="K118" s="518">
        <v>5486.3509966717002</v>
      </c>
      <c r="L118" s="518">
        <v>21945.403986686801</v>
      </c>
      <c r="M118" s="518">
        <v>22737.317611417773</v>
      </c>
      <c r="N118" s="518">
        <v>23513.997200996408</v>
      </c>
      <c r="O118" s="518">
        <v>24278.934830592647</v>
      </c>
      <c r="P118" s="518">
        <v>25035.211434234487</v>
      </c>
      <c r="Q118" s="518">
        <v>25764.939017027886</v>
      </c>
    </row>
    <row r="119" spans="3:17" s="513" customFormat="1">
      <c r="L119" s="523"/>
      <c r="M119" s="523"/>
      <c r="N119" s="523"/>
      <c r="O119" s="523"/>
      <c r="P119" s="523"/>
    </row>
  </sheetData>
  <phoneticPr fontId="3" type="noConversion"/>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DFE15-10D0-41A3-832B-0821389707C7}">
  <dimension ref="B2:S199"/>
  <sheetViews>
    <sheetView zoomScale="70" zoomScaleNormal="70" workbookViewId="0">
      <selection activeCell="G21" sqref="G21"/>
    </sheetView>
  </sheetViews>
  <sheetFormatPr defaultRowHeight="16.5"/>
  <cols>
    <col min="2" max="2" width="49" bestFit="1" customWidth="1"/>
  </cols>
  <sheetData>
    <row r="2" spans="2:19" s="243" customFormat="1" ht="13.5">
      <c r="B2" s="244"/>
      <c r="C2" s="245"/>
      <c r="D2" s="245"/>
      <c r="E2" s="245">
        <v>2019</v>
      </c>
      <c r="F2" s="245">
        <v>2020</v>
      </c>
      <c r="G2" s="245">
        <v>2021</v>
      </c>
      <c r="H2" s="245">
        <v>2022</v>
      </c>
      <c r="I2" s="245">
        <v>2022</v>
      </c>
      <c r="J2" s="245">
        <v>2022</v>
      </c>
      <c r="K2" s="245">
        <v>2023</v>
      </c>
      <c r="L2" s="245">
        <v>2024</v>
      </c>
      <c r="M2" s="245">
        <v>2025</v>
      </c>
      <c r="N2" s="245">
        <v>2026</v>
      </c>
      <c r="O2" s="245">
        <v>2027</v>
      </c>
    </row>
    <row r="3" spans="2:19" s="243" customFormat="1" ht="13.5">
      <c r="B3" s="246" t="s">
        <v>151</v>
      </c>
      <c r="C3" s="247"/>
      <c r="D3" s="247"/>
      <c r="E3" s="247" t="s">
        <v>152</v>
      </c>
      <c r="F3" s="247" t="s">
        <v>152</v>
      </c>
      <c r="G3" s="247" t="s">
        <v>152</v>
      </c>
      <c r="H3" s="247" t="s">
        <v>153</v>
      </c>
      <c r="I3" s="247" t="s">
        <v>154</v>
      </c>
      <c r="J3" s="247" t="s">
        <v>152</v>
      </c>
      <c r="K3" s="247" t="s">
        <v>152</v>
      </c>
      <c r="L3" s="247" t="s">
        <v>152</v>
      </c>
      <c r="M3" s="247" t="s">
        <v>152</v>
      </c>
      <c r="N3" s="247" t="s">
        <v>152</v>
      </c>
      <c r="O3" s="247" t="s">
        <v>152</v>
      </c>
    </row>
    <row r="4" spans="2:19" s="248" customFormat="1">
      <c r="C4" s="249"/>
      <c r="P4" s="243"/>
      <c r="Q4" s="243"/>
      <c r="R4" s="243"/>
      <c r="S4" s="243"/>
    </row>
    <row r="5" spans="2:19" s="248" customFormat="1">
      <c r="B5" s="250" t="s">
        <v>558</v>
      </c>
      <c r="C5" s="251"/>
      <c r="D5" s="250"/>
      <c r="E5" s="250"/>
      <c r="F5" s="250"/>
      <c r="G5" s="250"/>
      <c r="H5" s="250"/>
      <c r="I5" s="250"/>
      <c r="J5" s="250"/>
      <c r="K5" s="250"/>
      <c r="L5" s="250"/>
      <c r="M5" s="250"/>
      <c r="N5" s="250"/>
      <c r="O5" s="250"/>
    </row>
    <row r="6" spans="2:19" s="248" customFormat="1">
      <c r="C6" s="249"/>
      <c r="L6" s="271"/>
      <c r="M6" s="271"/>
      <c r="N6" s="271"/>
      <c r="O6" s="271"/>
    </row>
    <row r="7" spans="2:19" s="248" customFormat="1">
      <c r="B7" s="256"/>
      <c r="C7" s="257"/>
      <c r="D7" s="256"/>
      <c r="E7" s="256"/>
      <c r="F7" s="256"/>
      <c r="G7" s="256"/>
      <c r="H7" s="256"/>
      <c r="I7" s="256"/>
      <c r="J7" s="256"/>
      <c r="K7" s="256"/>
      <c r="L7" s="269"/>
      <c r="M7" s="269"/>
      <c r="N7" s="269"/>
      <c r="O7" s="269"/>
    </row>
    <row r="8" spans="2:19" s="248" customFormat="1">
      <c r="C8" s="249"/>
    </row>
    <row r="9" spans="2:19" s="248" customFormat="1">
      <c r="B9" s="259" t="s">
        <v>5766</v>
      </c>
      <c r="C9" s="249"/>
    </row>
    <row r="10" spans="2:19" s="248" customFormat="1">
      <c r="B10" s="256"/>
      <c r="C10" s="257"/>
      <c r="D10" s="277"/>
      <c r="E10" s="308"/>
      <c r="F10" s="308"/>
      <c r="G10" s="308"/>
      <c r="H10" s="308"/>
      <c r="I10" s="308"/>
      <c r="J10" s="308"/>
      <c r="K10" s="308"/>
      <c r="L10" s="308"/>
      <c r="M10" s="308"/>
      <c r="N10" s="308"/>
      <c r="O10" s="308"/>
    </row>
    <row r="11" spans="2:19" s="248" customFormat="1">
      <c r="B11" s="248" t="s">
        <v>5918</v>
      </c>
      <c r="C11" s="249"/>
      <c r="D11" s="274"/>
      <c r="E11" s="274">
        <v>29155.309211006399</v>
      </c>
      <c r="F11" s="274">
        <v>37108.603377122694</v>
      </c>
      <c r="G11" s="274">
        <v>43400.258918489424</v>
      </c>
      <c r="H11" s="332">
        <v>35084.09271769967</v>
      </c>
      <c r="I11" s="274">
        <v>11694.697572566556</v>
      </c>
      <c r="J11" s="274">
        <v>46778.790290266224</v>
      </c>
      <c r="K11" s="274">
        <v>51170.594798885693</v>
      </c>
      <c r="L11" s="274">
        <v>56248.112011758109</v>
      </c>
      <c r="M11" s="274">
        <v>61539.317351568308</v>
      </c>
      <c r="N11" s="274">
        <v>66254.056105287586</v>
      </c>
      <c r="O11" s="274">
        <v>70239.251712330064</v>
      </c>
    </row>
    <row r="12" spans="2:19" s="248" customFormat="1">
      <c r="B12" s="248" t="s">
        <v>197</v>
      </c>
      <c r="C12" s="249" t="s">
        <v>157</v>
      </c>
      <c r="D12" s="274"/>
      <c r="E12" s="274">
        <v>6804.8473719999993</v>
      </c>
      <c r="F12" s="274">
        <v>12713.091096846401</v>
      </c>
      <c r="G12" s="274">
        <v>17564.0358696652</v>
      </c>
      <c r="H12" s="285">
        <v>15400.485417473599</v>
      </c>
      <c r="I12" s="274">
        <v>5133.495139157867</v>
      </c>
      <c r="J12" s="274">
        <v>20533.980556631468</v>
      </c>
      <c r="K12" s="274">
        <v>22587.305596842263</v>
      </c>
      <c r="L12" s="274">
        <v>24461.749666896612</v>
      </c>
      <c r="M12" s="274">
        <v>26397.907603409119</v>
      </c>
      <c r="N12" s="274">
        <v>28346.886558684204</v>
      </c>
      <c r="O12" s="274">
        <v>30302.672853304095</v>
      </c>
    </row>
    <row r="13" spans="2:19" s="248" customFormat="1">
      <c r="B13" s="252" t="s">
        <v>198</v>
      </c>
      <c r="C13" s="249" t="s">
        <v>165</v>
      </c>
      <c r="D13" s="335"/>
      <c r="E13" s="296">
        <v>0.15186599559707739</v>
      </c>
      <c r="F13" s="296">
        <v>0.24237813199384228</v>
      </c>
      <c r="G13" s="296">
        <v>0.29507797284358767</v>
      </c>
      <c r="H13" s="297">
        <v>0.32757453494520644</v>
      </c>
      <c r="I13" s="296">
        <v>0.32757453494520644</v>
      </c>
      <c r="J13" s="328">
        <v>0.32757453494520644</v>
      </c>
      <c r="K13" s="328">
        <v>0.32257453494520644</v>
      </c>
      <c r="L13" s="328">
        <v>0.31757453494520643</v>
      </c>
      <c r="M13" s="328">
        <v>0.31257453494520643</v>
      </c>
      <c r="N13" s="328">
        <v>0.30757453494520642</v>
      </c>
      <c r="O13" s="328">
        <v>0.30257453494520642</v>
      </c>
    </row>
    <row r="14" spans="2:19" s="248" customFormat="1">
      <c r="B14" s="248" t="s">
        <v>199</v>
      </c>
      <c r="C14" s="249" t="s">
        <v>157</v>
      </c>
      <c r="D14" s="274"/>
      <c r="E14" s="274">
        <v>5418.4054307002334</v>
      </c>
      <c r="F14" s="274">
        <v>6167.9816994639987</v>
      </c>
      <c r="G14" s="274">
        <v>8007.4017393061786</v>
      </c>
      <c r="H14" s="285">
        <v>6718.6990125999992</v>
      </c>
      <c r="I14" s="274">
        <v>2239.5663375333329</v>
      </c>
      <c r="J14" s="274">
        <v>8958.2653501333316</v>
      </c>
      <c r="K14" s="274">
        <v>9623.5215048578502</v>
      </c>
      <c r="L14" s="274">
        <v>11315.040477057864</v>
      </c>
      <c r="M14" s="274">
        <v>13118.657929100887</v>
      </c>
      <c r="N14" s="274">
        <v>14334.834687704593</v>
      </c>
      <c r="O14" s="274">
        <v>14822.219067086551</v>
      </c>
    </row>
    <row r="15" spans="2:19" s="248" customFormat="1">
      <c r="B15" s="252" t="s">
        <v>200</v>
      </c>
      <c r="C15" s="249" t="s">
        <v>159</v>
      </c>
      <c r="D15" s="315"/>
      <c r="E15" s="274">
        <v>0</v>
      </c>
      <c r="F15" s="274">
        <v>9</v>
      </c>
      <c r="G15" s="274">
        <v>12</v>
      </c>
      <c r="H15" s="285">
        <v>12.536982192505407</v>
      </c>
      <c r="I15" s="274">
        <v>12.536982192505407</v>
      </c>
      <c r="J15" s="274">
        <v>12.536982192505407</v>
      </c>
      <c r="K15" s="274">
        <v>13</v>
      </c>
      <c r="L15" s="274">
        <v>15</v>
      </c>
      <c r="M15" s="274">
        <v>17</v>
      </c>
      <c r="N15" s="274">
        <v>18</v>
      </c>
      <c r="O15" s="274">
        <v>18</v>
      </c>
    </row>
    <row r="16" spans="2:19" s="248" customFormat="1">
      <c r="B16" s="253" t="s">
        <v>162</v>
      </c>
      <c r="C16" s="249" t="s">
        <v>159</v>
      </c>
      <c r="D16" s="274"/>
      <c r="E16" s="274"/>
      <c r="F16" s="274"/>
      <c r="G16" s="274">
        <v>3</v>
      </c>
      <c r="H16" s="285">
        <v>0.53698219250540724</v>
      </c>
      <c r="I16" s="274"/>
      <c r="J16" s="274">
        <v>0.53698219250540724</v>
      </c>
      <c r="K16" s="274">
        <v>0.46301780749459276</v>
      </c>
      <c r="L16" s="274">
        <v>2</v>
      </c>
      <c r="M16" s="274">
        <v>2</v>
      </c>
      <c r="N16" s="274">
        <v>1</v>
      </c>
      <c r="O16" s="274">
        <v>0</v>
      </c>
    </row>
    <row r="17" spans="2:15" s="248" customFormat="1">
      <c r="B17" s="252" t="s">
        <v>201</v>
      </c>
      <c r="C17" s="249" t="s">
        <v>157</v>
      </c>
      <c r="D17" s="274"/>
      <c r="E17" s="274"/>
      <c r="F17" s="274">
        <v>685.3312999404443</v>
      </c>
      <c r="G17" s="274">
        <v>667.28347827551488</v>
      </c>
      <c r="H17" s="285">
        <v>714.54718628288163</v>
      </c>
      <c r="I17" s="274">
        <v>714.54718628288163</v>
      </c>
      <c r="J17" s="274">
        <v>714.54718628288163</v>
      </c>
      <c r="K17" s="274">
        <v>740.27088498906539</v>
      </c>
      <c r="L17" s="274">
        <v>754.33603180385762</v>
      </c>
      <c r="M17" s="274">
        <v>771.68576053534628</v>
      </c>
      <c r="N17" s="274">
        <v>796.37970487247742</v>
      </c>
      <c r="O17" s="274">
        <v>823.45661483814172</v>
      </c>
    </row>
    <row r="18" spans="2:15" s="248" customFormat="1">
      <c r="B18" s="253" t="s">
        <v>168</v>
      </c>
      <c r="C18" s="249" t="s">
        <v>165</v>
      </c>
      <c r="D18" s="274"/>
      <c r="E18" s="274"/>
      <c r="F18" s="274"/>
      <c r="G18" s="335">
        <v>-2.6334448268301447E-2</v>
      </c>
      <c r="H18" s="333">
        <v>7.0830028834989456E-2</v>
      </c>
      <c r="I18" s="274"/>
      <c r="J18" s="328">
        <v>7.0830028834989456E-2</v>
      </c>
      <c r="K18" s="328">
        <v>3.6000000000000004E-2</v>
      </c>
      <c r="L18" s="328">
        <v>1.9E-2</v>
      </c>
      <c r="M18" s="328">
        <v>2.3E-2</v>
      </c>
      <c r="N18" s="328">
        <v>3.2000000000000001E-2</v>
      </c>
      <c r="O18" s="328">
        <v>3.4000000000000002E-2</v>
      </c>
    </row>
    <row r="19" spans="2:15" s="248" customFormat="1">
      <c r="B19" s="248" t="s">
        <v>202</v>
      </c>
      <c r="C19" s="249" t="s">
        <v>157</v>
      </c>
      <c r="D19" s="274"/>
      <c r="E19" s="274">
        <v>15233.659006999997</v>
      </c>
      <c r="F19" s="274">
        <v>16258.753680913596</v>
      </c>
      <c r="G19" s="274">
        <v>16176.7740675648</v>
      </c>
      <c r="H19" s="285">
        <v>11660.062419</v>
      </c>
      <c r="I19" s="274">
        <v>3886.687473</v>
      </c>
      <c r="J19" s="274">
        <v>15546.749892</v>
      </c>
      <c r="K19" s="274">
        <v>17016.335980881107</v>
      </c>
      <c r="L19" s="274">
        <v>18333.474060034521</v>
      </c>
      <c r="M19" s="274">
        <v>19678.788296062408</v>
      </c>
      <c r="N19" s="274">
        <v>21014.39736488209</v>
      </c>
      <c r="O19" s="274">
        <v>22334.752125117469</v>
      </c>
    </row>
    <row r="20" spans="2:15" s="248" customFormat="1">
      <c r="B20" s="252" t="s">
        <v>198</v>
      </c>
      <c r="C20" s="249" t="s">
        <v>165</v>
      </c>
      <c r="D20" s="335"/>
      <c r="E20" s="296">
        <v>0.33997453068583533</v>
      </c>
      <c r="F20" s="296">
        <v>0.30997703986447384</v>
      </c>
      <c r="G20" s="296">
        <v>0.27177180315657878</v>
      </c>
      <c r="H20" s="297">
        <v>0.24801422947372181</v>
      </c>
      <c r="I20" s="296">
        <v>0.24801422947372181</v>
      </c>
      <c r="J20" s="328">
        <v>0.24801422947372181</v>
      </c>
      <c r="K20" s="328">
        <v>0.24301422947372181</v>
      </c>
      <c r="L20" s="328">
        <v>0.23801422947372181</v>
      </c>
      <c r="M20" s="328">
        <v>0.2330142294737218</v>
      </c>
      <c r="N20" s="328">
        <v>0.2280142294737218</v>
      </c>
      <c r="O20" s="328">
        <v>0.22301422947372179</v>
      </c>
    </row>
    <row r="21" spans="2:15" s="248" customFormat="1">
      <c r="B21" s="248" t="s">
        <v>204</v>
      </c>
      <c r="C21" s="249" t="s">
        <v>157</v>
      </c>
      <c r="D21" s="274"/>
      <c r="E21" s="274">
        <v>1698.3974013061693</v>
      </c>
      <c r="F21" s="274">
        <v>1968.7768998987001</v>
      </c>
      <c r="G21" s="274">
        <v>1652.0472419532459</v>
      </c>
      <c r="H21" s="285">
        <v>1304.8458686260697</v>
      </c>
      <c r="I21" s="274">
        <v>434.94862287535653</v>
      </c>
      <c r="J21" s="274">
        <v>1739.7944915014261</v>
      </c>
      <c r="K21" s="274">
        <v>1943.4317163044741</v>
      </c>
      <c r="L21" s="274">
        <v>2137.8478077691034</v>
      </c>
      <c r="M21" s="274">
        <v>2343.9635229958867</v>
      </c>
      <c r="N21" s="274">
        <v>2557.9374940166995</v>
      </c>
      <c r="O21" s="274">
        <v>2779.6076668219439</v>
      </c>
    </row>
    <row r="22" spans="2:15" s="248" customFormat="1">
      <c r="B22" s="261" t="s">
        <v>198</v>
      </c>
      <c r="C22" s="257" t="s">
        <v>165</v>
      </c>
      <c r="D22" s="330"/>
      <c r="E22" s="281">
        <v>3.7903688087135311E-2</v>
      </c>
      <c r="F22" s="281">
        <v>3.7535203962193404E-2</v>
      </c>
      <c r="G22" s="281">
        <v>2.7754597793741356E-2</v>
      </c>
      <c r="H22" s="336">
        <v>2.7754597793741356E-2</v>
      </c>
      <c r="I22" s="281">
        <v>2.7754597793741356E-2</v>
      </c>
      <c r="J22" s="331">
        <v>2.7754597793741356E-2</v>
      </c>
      <c r="K22" s="331">
        <v>2.7754597793741356E-2</v>
      </c>
      <c r="L22" s="331">
        <v>2.7754597793741356E-2</v>
      </c>
      <c r="M22" s="331">
        <v>2.7754597793741356E-2</v>
      </c>
      <c r="N22" s="331">
        <v>2.7754597793741356E-2</v>
      </c>
      <c r="O22" s="331">
        <v>2.7754597793741356E-2</v>
      </c>
    </row>
    <row r="23" spans="2:15" s="248" customFormat="1">
      <c r="C23" s="249"/>
      <c r="D23" s="274"/>
      <c r="E23" s="274"/>
      <c r="F23" s="274"/>
      <c r="G23" s="274"/>
      <c r="H23" s="274"/>
      <c r="I23" s="274"/>
      <c r="J23" s="670">
        <f>J20-I20</f>
        <v>0</v>
      </c>
      <c r="K23" s="670">
        <f t="shared" ref="K23:O23" si="0">K20-J20</f>
        <v>-5.0000000000000044E-3</v>
      </c>
      <c r="L23" s="670">
        <f t="shared" si="0"/>
        <v>-5.0000000000000044E-3</v>
      </c>
      <c r="M23" s="670">
        <f t="shared" si="0"/>
        <v>-5.0000000000000044E-3</v>
      </c>
      <c r="N23" s="670">
        <f t="shared" si="0"/>
        <v>-5.0000000000000044E-3</v>
      </c>
      <c r="O23" s="670">
        <f t="shared" si="0"/>
        <v>-5.0000000000000044E-3</v>
      </c>
    </row>
    <row r="24" spans="2:15" s="248" customFormat="1">
      <c r="B24" s="254" t="s">
        <v>155</v>
      </c>
      <c r="C24" s="249"/>
      <c r="D24" s="274"/>
      <c r="E24" s="274"/>
      <c r="F24" s="274"/>
      <c r="G24" s="274"/>
      <c r="H24" s="274"/>
      <c r="I24" s="274"/>
      <c r="J24" s="274"/>
      <c r="K24" s="274"/>
      <c r="L24" s="274"/>
      <c r="M24" s="274"/>
      <c r="N24" s="274"/>
      <c r="O24" s="274"/>
    </row>
    <row r="25" spans="2:15" s="248" customFormat="1">
      <c r="B25" s="256"/>
      <c r="C25" s="257"/>
      <c r="D25" s="277"/>
      <c r="E25" s="308"/>
      <c r="F25" s="308"/>
      <c r="G25" s="308"/>
      <c r="H25" s="308"/>
      <c r="I25" s="308"/>
      <c r="J25" s="308"/>
      <c r="K25" s="308"/>
      <c r="L25" s="308"/>
      <c r="M25" s="308"/>
      <c r="N25" s="308"/>
      <c r="O25" s="308"/>
    </row>
    <row r="26" spans="2:15" s="248" customFormat="1">
      <c r="B26" s="248" t="s">
        <v>5919</v>
      </c>
      <c r="C26" s="249"/>
      <c r="D26" s="274"/>
      <c r="E26" s="274">
        <v>47730.015304000008</v>
      </c>
      <c r="F26" s="274">
        <v>52779.342102950184</v>
      </c>
      <c r="G26" s="274">
        <v>59426.098082255412</v>
      </c>
      <c r="H26" s="332">
        <v>51072.87175921569</v>
      </c>
      <c r="I26" s="274">
        <v>17552.699491817319</v>
      </c>
      <c r="J26" s="274">
        <v>68625.57125103302</v>
      </c>
      <c r="K26" s="274">
        <v>75129.494895036551</v>
      </c>
      <c r="L26" s="274">
        <v>78433.194944934308</v>
      </c>
      <c r="M26" s="274">
        <v>82214.06646774034</v>
      </c>
      <c r="N26" s="274">
        <v>86837.348659303752</v>
      </c>
      <c r="O26" s="274">
        <v>91836.926241501918</v>
      </c>
    </row>
    <row r="27" spans="2:15" s="248" customFormat="1">
      <c r="B27" s="248" t="s">
        <v>197</v>
      </c>
      <c r="C27" s="249" t="s">
        <v>157</v>
      </c>
      <c r="D27" s="274"/>
      <c r="E27" s="274">
        <v>698.42143399999986</v>
      </c>
      <c r="F27" s="274">
        <v>817.89802300000008</v>
      </c>
      <c r="G27" s="274">
        <v>274.22861010000003</v>
      </c>
      <c r="H27" s="285">
        <v>123.38571599999997</v>
      </c>
      <c r="I27" s="274">
        <v>42.671219570913678</v>
      </c>
      <c r="J27" s="274">
        <v>166.05693557091365</v>
      </c>
      <c r="K27" s="274">
        <v>753.74276592214926</v>
      </c>
      <c r="L27" s="274">
        <v>795.19123744286185</v>
      </c>
      <c r="M27" s="274">
        <v>841.52738601592364</v>
      </c>
      <c r="N27" s="274">
        <v>897.70542515170166</v>
      </c>
      <c r="O27" s="274">
        <v>958.7863277592777</v>
      </c>
    </row>
    <row r="28" spans="2:15" s="248" customFormat="1">
      <c r="B28" s="252" t="s">
        <v>198</v>
      </c>
      <c r="C28" s="249" t="s">
        <v>165</v>
      </c>
      <c r="D28" s="274"/>
      <c r="E28" s="296">
        <v>1.0128920184583974E-2</v>
      </c>
      <c r="F28" s="296">
        <v>1.0626195382890844E-2</v>
      </c>
      <c r="G28" s="296">
        <v>3.1715178978768375E-3</v>
      </c>
      <c r="H28" s="297">
        <v>1.6316154977163732E-3</v>
      </c>
      <c r="I28" s="296">
        <v>1.6316154977163732E-3</v>
      </c>
      <c r="J28" s="328">
        <v>1.6316154977163732E-3</v>
      </c>
      <c r="K28" s="328">
        <v>6.8988566403838398E-3</v>
      </c>
      <c r="L28" s="328">
        <v>6.8988566403838398E-3</v>
      </c>
      <c r="M28" s="328">
        <v>6.8988566403838398E-3</v>
      </c>
      <c r="N28" s="328">
        <v>6.8988566403838398E-3</v>
      </c>
      <c r="O28" s="328">
        <v>6.8988566403838398E-3</v>
      </c>
    </row>
    <row r="29" spans="2:15" s="248" customFormat="1">
      <c r="B29" s="248" t="s">
        <v>199</v>
      </c>
      <c r="C29" s="249" t="s">
        <v>157</v>
      </c>
      <c r="D29" s="274"/>
      <c r="E29" s="274">
        <v>32716.115836000008</v>
      </c>
      <c r="F29" s="274">
        <v>37331.122600730982</v>
      </c>
      <c r="G29" s="274">
        <v>42987.16048321491</v>
      </c>
      <c r="H29" s="285">
        <v>36819.794573587067</v>
      </c>
      <c r="I29" s="274">
        <v>12948.810726805888</v>
      </c>
      <c r="J29" s="274">
        <v>49768.605300392956</v>
      </c>
      <c r="K29" s="274">
        <v>55558.216167870058</v>
      </c>
      <c r="L29" s="274">
        <v>58612.71577224278</v>
      </c>
      <c r="M29" s="274">
        <v>61939.712797215718</v>
      </c>
      <c r="N29" s="274">
        <v>66032.087431868829</v>
      </c>
      <c r="O29" s="274">
        <v>70529.62140346544</v>
      </c>
    </row>
    <row r="30" spans="2:15" s="248" customFormat="1">
      <c r="B30" s="252" t="s">
        <v>200</v>
      </c>
      <c r="C30" s="249" t="s">
        <v>159</v>
      </c>
      <c r="D30" s="274"/>
      <c r="E30" s="274">
        <v>618.5</v>
      </c>
      <c r="F30" s="274">
        <v>698</v>
      </c>
      <c r="G30" s="274">
        <v>749.53918924833749</v>
      </c>
      <c r="H30" s="285">
        <v>803.75941999999986</v>
      </c>
      <c r="I30" s="274">
        <v>848</v>
      </c>
      <c r="J30" s="274">
        <v>848</v>
      </c>
      <c r="K30" s="274">
        <v>878</v>
      </c>
      <c r="L30" s="274">
        <v>909</v>
      </c>
      <c r="M30" s="274">
        <v>939</v>
      </c>
      <c r="N30" s="274">
        <v>970</v>
      </c>
      <c r="O30" s="274">
        <v>1002</v>
      </c>
    </row>
    <row r="31" spans="2:15" s="248" customFormat="1">
      <c r="B31" s="253" t="s">
        <v>162</v>
      </c>
      <c r="C31" s="249" t="s">
        <v>159</v>
      </c>
      <c r="D31" s="274"/>
      <c r="E31" s="274">
        <v>28.583333333333371</v>
      </c>
      <c r="F31" s="274">
        <v>79.5</v>
      </c>
      <c r="G31" s="274">
        <v>51.539189248337493</v>
      </c>
      <c r="H31" s="285">
        <v>54.22023075166237</v>
      </c>
      <c r="I31" s="274"/>
      <c r="J31" s="274">
        <v>98.460810751662507</v>
      </c>
      <c r="K31" s="274">
        <v>30</v>
      </c>
      <c r="L31" s="274">
        <v>31</v>
      </c>
      <c r="M31" s="274">
        <v>30</v>
      </c>
      <c r="N31" s="274">
        <v>31</v>
      </c>
      <c r="O31" s="274">
        <v>32</v>
      </c>
    </row>
    <row r="32" spans="2:15" s="248" customFormat="1">
      <c r="B32" s="252" t="s">
        <v>201</v>
      </c>
      <c r="C32" s="249" t="s">
        <v>157</v>
      </c>
      <c r="D32" s="274"/>
      <c r="E32" s="304">
        <v>52.895902725949895</v>
      </c>
      <c r="F32" s="304">
        <v>53.482983668669029</v>
      </c>
      <c r="G32" s="304">
        <v>57.351451531605498</v>
      </c>
      <c r="H32" s="305">
        <v>61.079295881159851</v>
      </c>
      <c r="I32" s="304">
        <v>61.079295881159851</v>
      </c>
      <c r="J32" s="304">
        <v>61.079295881159851</v>
      </c>
      <c r="K32" s="304">
        <v>63.278150532881611</v>
      </c>
      <c r="L32" s="304">
        <v>64.48043539300636</v>
      </c>
      <c r="M32" s="304">
        <v>65.963485407045496</v>
      </c>
      <c r="N32" s="304">
        <v>68.074316940070958</v>
      </c>
      <c r="O32" s="304">
        <v>70.388843716033378</v>
      </c>
    </row>
    <row r="33" spans="2:15" s="248" customFormat="1">
      <c r="B33" s="253" t="s">
        <v>168</v>
      </c>
      <c r="C33" s="249" t="s">
        <v>165</v>
      </c>
      <c r="D33" s="274"/>
      <c r="E33" s="296">
        <v>2.3693942354245268E-2</v>
      </c>
      <c r="F33" s="296">
        <v>1.1098798063070348E-2</v>
      </c>
      <c r="G33" s="296">
        <v>7.233081622562243E-2</v>
      </c>
      <c r="H33" s="285"/>
      <c r="I33" s="274"/>
      <c r="J33" s="328">
        <v>6.5000000000000002E-2</v>
      </c>
      <c r="K33" s="328">
        <v>3.6000000000000004E-2</v>
      </c>
      <c r="L33" s="328">
        <v>1.9E-2</v>
      </c>
      <c r="M33" s="328">
        <v>2.3E-2</v>
      </c>
      <c r="N33" s="328">
        <v>3.2000000000000001E-2</v>
      </c>
      <c r="O33" s="328">
        <v>3.4000000000000002E-2</v>
      </c>
    </row>
    <row r="34" spans="2:15" s="248" customFormat="1">
      <c r="B34" s="248" t="s">
        <v>202</v>
      </c>
      <c r="C34" s="249" t="s">
        <v>157</v>
      </c>
      <c r="D34" s="274"/>
      <c r="E34" s="274">
        <v>11025.136491999998</v>
      </c>
      <c r="F34" s="274">
        <v>10752.559686019202</v>
      </c>
      <c r="G34" s="274">
        <v>12286.849677366399</v>
      </c>
      <c r="H34" s="285">
        <v>10974.083454835201</v>
      </c>
      <c r="I34" s="274">
        <v>3509.3482071760445</v>
      </c>
      <c r="J34" s="274">
        <v>14483.431662011246</v>
      </c>
      <c r="K34" s="274">
        <v>14542.73897053753</v>
      </c>
      <c r="L34" s="274">
        <v>14733.391756579025</v>
      </c>
      <c r="M34" s="274">
        <v>15072.259766980342</v>
      </c>
      <c r="N34" s="274">
        <v>15464.138520921832</v>
      </c>
      <c r="O34" s="274">
        <v>15802.902631444482</v>
      </c>
    </row>
    <row r="35" spans="2:15" s="248" customFormat="1">
      <c r="B35" s="252" t="s">
        <v>166</v>
      </c>
      <c r="C35" s="249" t="s">
        <v>159</v>
      </c>
      <c r="D35" s="274"/>
      <c r="E35" s="274">
        <v>159.46074999999996</v>
      </c>
      <c r="F35" s="274">
        <v>137.77183333333335</v>
      </c>
      <c r="G35" s="274">
        <v>153.58562096707999</v>
      </c>
      <c r="H35" s="285">
        <v>180.32944444444445</v>
      </c>
      <c r="I35" s="274">
        <v>173</v>
      </c>
      <c r="J35" s="274">
        <v>173</v>
      </c>
      <c r="K35" s="274">
        <v>173</v>
      </c>
      <c r="L35" s="274">
        <v>172</v>
      </c>
      <c r="M35" s="274">
        <v>172</v>
      </c>
      <c r="N35" s="274">
        <v>171</v>
      </c>
      <c r="O35" s="274">
        <v>169</v>
      </c>
    </row>
    <row r="36" spans="2:15" s="248" customFormat="1">
      <c r="B36" s="253" t="s">
        <v>162</v>
      </c>
      <c r="C36" s="249" t="s">
        <v>159</v>
      </c>
      <c r="D36" s="274"/>
      <c r="E36" s="274">
        <v>-1.2325833333333094</v>
      </c>
      <c r="F36" s="274">
        <v>-21.688916666666614</v>
      </c>
      <c r="G36" s="274">
        <v>15.813787633746642</v>
      </c>
      <c r="H36" s="285">
        <v>26.743823477364458</v>
      </c>
      <c r="I36" s="274"/>
      <c r="J36" s="274">
        <v>19.41437903292001</v>
      </c>
      <c r="K36" s="274">
        <v>0</v>
      </c>
      <c r="L36" s="274">
        <v>-1</v>
      </c>
      <c r="M36" s="274">
        <v>0</v>
      </c>
      <c r="N36" s="274">
        <v>-1</v>
      </c>
      <c r="O36" s="274">
        <v>-2</v>
      </c>
    </row>
    <row r="37" spans="2:15" s="248" customFormat="1">
      <c r="B37" s="252" t="s">
        <v>203</v>
      </c>
      <c r="C37" s="249" t="s">
        <v>157</v>
      </c>
      <c r="D37" s="274"/>
      <c r="E37" s="304">
        <v>69.140126908972903</v>
      </c>
      <c r="F37" s="304">
        <v>78.046139227920563</v>
      </c>
      <c r="G37" s="304">
        <v>80</v>
      </c>
      <c r="H37" s="305">
        <v>81.140999009850745</v>
      </c>
      <c r="I37" s="274">
        <v>81.140999009850745</v>
      </c>
      <c r="J37" s="304">
        <v>81.140999009850745</v>
      </c>
      <c r="K37" s="304">
        <v>84.062074974205373</v>
      </c>
      <c r="L37" s="304">
        <v>85.659254398715262</v>
      </c>
      <c r="M37" s="304">
        <v>87.629417249885705</v>
      </c>
      <c r="N37" s="304">
        <v>90.433558601882055</v>
      </c>
      <c r="O37" s="304">
        <v>93.508299594346042</v>
      </c>
    </row>
    <row r="38" spans="2:15" s="248" customFormat="1">
      <c r="B38" s="253" t="s">
        <v>168</v>
      </c>
      <c r="C38" s="249" t="s">
        <v>165</v>
      </c>
      <c r="D38" s="274"/>
      <c r="E38" s="296">
        <v>0.13306432046408778</v>
      </c>
      <c r="F38" s="296">
        <v>0.12881104963363676</v>
      </c>
      <c r="G38" s="296"/>
      <c r="H38" s="285"/>
      <c r="I38" s="274"/>
      <c r="J38" s="328">
        <v>1.4262487623134312E-2</v>
      </c>
      <c r="K38" s="328">
        <v>3.6000000000000004E-2</v>
      </c>
      <c r="L38" s="328">
        <v>1.9E-2</v>
      </c>
      <c r="M38" s="328">
        <v>2.3E-2</v>
      </c>
      <c r="N38" s="328">
        <v>3.2000000000000001E-2</v>
      </c>
      <c r="O38" s="328">
        <v>3.4000000000000002E-2</v>
      </c>
    </row>
    <row r="39" spans="2:15" s="248" customFormat="1">
      <c r="B39" s="248" t="s">
        <v>204</v>
      </c>
      <c r="C39" s="249" t="s">
        <v>157</v>
      </c>
      <c r="D39" s="274"/>
      <c r="E39" s="274">
        <v>3290.3415419999992</v>
      </c>
      <c r="F39" s="274">
        <v>3877.7617931999998</v>
      </c>
      <c r="G39" s="274">
        <v>3877.8593115740996</v>
      </c>
      <c r="H39" s="285">
        <v>3155.6080147934235</v>
      </c>
      <c r="I39" s="274">
        <v>1051.8693382644744</v>
      </c>
      <c r="J39" s="274">
        <v>4207.4773530578977</v>
      </c>
      <c r="K39" s="274">
        <v>4274.7969907068245</v>
      </c>
      <c r="L39" s="274">
        <v>4291.8961786696518</v>
      </c>
      <c r="M39" s="274">
        <v>4360.5665175283666</v>
      </c>
      <c r="N39" s="274">
        <v>4443.417281361405</v>
      </c>
      <c r="O39" s="274">
        <v>4545.6158788327166</v>
      </c>
    </row>
    <row r="40" spans="2:15" s="248" customFormat="1">
      <c r="B40" s="261" t="s">
        <v>168</v>
      </c>
      <c r="C40" s="257" t="s">
        <v>165</v>
      </c>
      <c r="D40" s="277"/>
      <c r="E40" s="281">
        <v>3.9357693830446294E-3</v>
      </c>
      <c r="F40" s="281">
        <v>0.17852865536960127</v>
      </c>
      <c r="G40" s="281">
        <v>2.5148108445227635E-5</v>
      </c>
      <c r="H40" s="336"/>
      <c r="I40" s="277"/>
      <c r="J40" s="331">
        <v>8.5000000000000006E-2</v>
      </c>
      <c r="K40" s="331">
        <v>1.6E-2</v>
      </c>
      <c r="L40" s="331">
        <v>4.0000000000000001E-3</v>
      </c>
      <c r="M40" s="331">
        <v>1.6E-2</v>
      </c>
      <c r="N40" s="331">
        <v>1.9E-2</v>
      </c>
      <c r="O40" s="331">
        <v>2.3E-2</v>
      </c>
    </row>
    <row r="41" spans="2:15" s="248" customFormat="1">
      <c r="C41" s="249"/>
      <c r="D41" s="274"/>
      <c r="E41" s="274"/>
      <c r="F41" s="274"/>
      <c r="G41" s="274"/>
      <c r="H41" s="274"/>
      <c r="I41" s="670">
        <f>I34/'#20'!I20</f>
        <v>0.13418662459824793</v>
      </c>
      <c r="J41" s="670">
        <f>J34/'#20'!J20</f>
        <v>0.14230897058654865</v>
      </c>
      <c r="K41" s="670">
        <f>K34/'#20'!K20</f>
        <v>0.13310677840273183</v>
      </c>
      <c r="L41" s="670">
        <f>L34/'#20'!L20</f>
        <v>0.12782278371440844</v>
      </c>
      <c r="M41" s="670">
        <f>M34/'#20'!M20</f>
        <v>0.12356265655394244</v>
      </c>
      <c r="N41" s="670">
        <f>N34/'#20'!N20</f>
        <v>0.11884173998931621</v>
      </c>
      <c r="O41" s="670">
        <f>O34/'#20'!O20</f>
        <v>0.11370829620721515</v>
      </c>
    </row>
    <row r="42" spans="2:15" s="248" customFormat="1">
      <c r="B42" s="259" t="s">
        <v>188</v>
      </c>
      <c r="C42" s="249"/>
      <c r="D42" s="274"/>
      <c r="E42" s="274"/>
      <c r="F42" s="274"/>
      <c r="G42" s="274"/>
      <c r="H42" s="274"/>
      <c r="I42" s="274"/>
      <c r="J42" s="670">
        <f>J41-I41</f>
        <v>8.1223459883007221E-3</v>
      </c>
      <c r="K42" s="670">
        <f t="shared" ref="K42:O42" si="1">K41-J41</f>
        <v>-9.2021921838168208E-3</v>
      </c>
      <c r="L42" s="670">
        <f t="shared" si="1"/>
        <v>-5.2839946883233846E-3</v>
      </c>
      <c r="M42" s="670">
        <f t="shared" si="1"/>
        <v>-4.260127160466004E-3</v>
      </c>
      <c r="N42" s="670">
        <f t="shared" si="1"/>
        <v>-4.7209165646262263E-3</v>
      </c>
      <c r="O42" s="670">
        <f t="shared" si="1"/>
        <v>-5.1334437821010659E-3</v>
      </c>
    </row>
    <row r="43" spans="2:15" s="248" customFormat="1">
      <c r="B43" s="256"/>
      <c r="C43" s="257"/>
      <c r="D43" s="277"/>
      <c r="E43" s="308"/>
      <c r="F43" s="308"/>
      <c r="G43" s="308"/>
      <c r="H43" s="308"/>
      <c r="I43" s="308"/>
      <c r="J43" s="308"/>
      <c r="K43" s="308"/>
      <c r="L43" s="308"/>
      <c r="M43" s="308"/>
      <c r="N43" s="308"/>
      <c r="O43" s="308"/>
    </row>
    <row r="44" spans="2:15" s="248" customFormat="1">
      <c r="B44" s="248" t="s">
        <v>196</v>
      </c>
      <c r="C44" s="249"/>
      <c r="D44" s="274"/>
      <c r="E44" s="274">
        <v>12310.907705999998</v>
      </c>
      <c r="F44" s="274">
        <v>14346.631382399995</v>
      </c>
      <c r="G44" s="274">
        <v>16211.375076</v>
      </c>
      <c r="H44" s="332">
        <v>14625.42483419</v>
      </c>
      <c r="I44" s="274">
        <v>4586.132493144848</v>
      </c>
      <c r="J44" s="274">
        <v>19211.557327334849</v>
      </c>
      <c r="K44" s="274">
        <v>19671.90962760225</v>
      </c>
      <c r="L44" s="274">
        <v>20567.468915184581</v>
      </c>
      <c r="M44" s="274">
        <v>21584.232210861766</v>
      </c>
      <c r="N44" s="274">
        <v>22893.12368503345</v>
      </c>
      <c r="O44" s="274">
        <v>24249.491354726248</v>
      </c>
    </row>
    <row r="45" spans="2:15" s="248" customFormat="1">
      <c r="B45" s="248" t="s">
        <v>197</v>
      </c>
      <c r="C45" s="249" t="s">
        <v>157</v>
      </c>
      <c r="D45" s="274"/>
      <c r="E45" s="274">
        <v>233.57683400000002</v>
      </c>
      <c r="F45" s="274">
        <v>294.322</v>
      </c>
      <c r="G45" s="274">
        <v>42.71200000000001</v>
      </c>
      <c r="H45" s="285">
        <v>79.997</v>
      </c>
      <c r="I45" s="274">
        <v>26.670859981746961</v>
      </c>
      <c r="J45" s="274">
        <v>106.66785998174696</v>
      </c>
      <c r="K45" s="274">
        <v>225.53765196789735</v>
      </c>
      <c r="L45" s="274">
        <v>243.24205491227391</v>
      </c>
      <c r="M45" s="274">
        <v>264.30015354695894</v>
      </c>
      <c r="N45" s="274">
        <v>289.36748464730761</v>
      </c>
      <c r="O45" s="274">
        <v>317.39069817176181</v>
      </c>
    </row>
    <row r="46" spans="2:15" s="248" customFormat="1">
      <c r="B46" s="252" t="s">
        <v>198</v>
      </c>
      <c r="C46" s="249" t="s">
        <v>165</v>
      </c>
      <c r="D46" s="274"/>
      <c r="E46" s="296">
        <v>1.1121639157991617E-2</v>
      </c>
      <c r="F46" s="296">
        <v>1.1939318131677833E-2</v>
      </c>
      <c r="G46" s="296">
        <v>1.5928308254999667E-3</v>
      </c>
      <c r="H46" s="297">
        <v>3.484051155272676E-3</v>
      </c>
      <c r="I46" s="296">
        <v>3.484051155272676E-3</v>
      </c>
      <c r="J46" s="328">
        <v>3.484051155272676E-3</v>
      </c>
      <c r="K46" s="328">
        <v>6.7660744785889007E-3</v>
      </c>
      <c r="L46" s="328">
        <v>6.7660744785889007E-3</v>
      </c>
      <c r="M46" s="328">
        <v>6.7660744785889015E-3</v>
      </c>
      <c r="N46" s="328">
        <v>6.7660744785889007E-3</v>
      </c>
      <c r="O46" s="328">
        <v>6.7660744785889007E-3</v>
      </c>
    </row>
    <row r="47" spans="2:15" s="248" customFormat="1">
      <c r="B47" s="248" t="s">
        <v>199</v>
      </c>
      <c r="C47" s="249" t="s">
        <v>157</v>
      </c>
      <c r="D47" s="274"/>
      <c r="E47" s="274">
        <v>8739.2622809999993</v>
      </c>
      <c r="F47" s="274">
        <v>9441.7234759999974</v>
      </c>
      <c r="G47" s="274">
        <v>9865.5976890000002</v>
      </c>
      <c r="H47" s="285">
        <v>7631.2562610000004</v>
      </c>
      <c r="I47" s="274">
        <v>2799.7790827694812</v>
      </c>
      <c r="J47" s="274">
        <v>10431.035343769481</v>
      </c>
      <c r="K47" s="274">
        <v>12064.322398071821</v>
      </c>
      <c r="L47" s="274">
        <v>12816.674077832427</v>
      </c>
      <c r="M47" s="274">
        <v>13646.619115566351</v>
      </c>
      <c r="N47" s="274">
        <v>14580.368959991456</v>
      </c>
      <c r="O47" s="274">
        <v>15647.165955564165</v>
      </c>
    </row>
    <row r="48" spans="2:15" s="248" customFormat="1">
      <c r="B48" s="252" t="s">
        <v>200</v>
      </c>
      <c r="C48" s="249" t="s">
        <v>159</v>
      </c>
      <c r="D48" s="274"/>
      <c r="E48" s="274">
        <v>201</v>
      </c>
      <c r="F48" s="274">
        <v>202</v>
      </c>
      <c r="G48" s="274">
        <v>212.17305318031444</v>
      </c>
      <c r="H48" s="285">
        <v>205.33333333333331</v>
      </c>
      <c r="I48" s="274">
        <v>226</v>
      </c>
      <c r="J48" s="274">
        <v>226</v>
      </c>
      <c r="K48" s="274">
        <v>235</v>
      </c>
      <c r="L48" s="274">
        <v>245</v>
      </c>
      <c r="M48" s="274">
        <v>255</v>
      </c>
      <c r="N48" s="274">
        <v>264</v>
      </c>
      <c r="O48" s="274">
        <v>274</v>
      </c>
    </row>
    <row r="49" spans="2:15" s="248" customFormat="1">
      <c r="B49" s="253" t="s">
        <v>162</v>
      </c>
      <c r="C49" s="249" t="s">
        <v>159</v>
      </c>
      <c r="D49" s="274"/>
      <c r="E49" s="274">
        <v>9</v>
      </c>
      <c r="F49" s="274">
        <v>1</v>
      </c>
      <c r="G49" s="274">
        <v>10.17305318031444</v>
      </c>
      <c r="H49" s="285">
        <v>-6.8397198469811258</v>
      </c>
      <c r="I49" s="274"/>
      <c r="J49" s="274">
        <v>13.82694681968556</v>
      </c>
      <c r="K49" s="274">
        <v>9</v>
      </c>
      <c r="L49" s="274">
        <v>10</v>
      </c>
      <c r="M49" s="274">
        <v>10</v>
      </c>
      <c r="N49" s="274">
        <v>9</v>
      </c>
      <c r="O49" s="274">
        <v>10</v>
      </c>
    </row>
    <row r="50" spans="2:15" s="248" customFormat="1">
      <c r="B50" s="252" t="s">
        <v>201</v>
      </c>
      <c r="C50" s="249" t="s">
        <v>157</v>
      </c>
      <c r="D50" s="274"/>
      <c r="E50" s="304">
        <v>43.47891682089552</v>
      </c>
      <c r="F50" s="304">
        <v>46.741205326732661</v>
      </c>
      <c r="G50" s="304">
        <v>46.497882464913019</v>
      </c>
      <c r="H50" s="305">
        <v>49.553612084415597</v>
      </c>
      <c r="I50" s="304">
        <v>49.553612084415597</v>
      </c>
      <c r="J50" s="334">
        <v>49.553612084415597</v>
      </c>
      <c r="K50" s="334">
        <v>51.337542119454561</v>
      </c>
      <c r="L50" s="334">
        <v>52.31295541972419</v>
      </c>
      <c r="M50" s="334">
        <v>53.516153394377845</v>
      </c>
      <c r="N50" s="334">
        <v>55.228670302997941</v>
      </c>
      <c r="O50" s="334">
        <v>57.106445093299875</v>
      </c>
    </row>
    <row r="51" spans="2:15" s="248" customFormat="1">
      <c r="B51" s="253" t="s">
        <v>168</v>
      </c>
      <c r="C51" s="249" t="s">
        <v>165</v>
      </c>
      <c r="D51" s="274"/>
      <c r="E51" s="296">
        <v>1.3573594116891297E-2</v>
      </c>
      <c r="F51" s="296">
        <v>7.5031503642917663E-2</v>
      </c>
      <c r="G51" s="296">
        <v>-5.205746409805978E-3</v>
      </c>
      <c r="H51" s="285"/>
      <c r="I51" s="274"/>
      <c r="J51" s="328">
        <v>6.5717608147175532E-2</v>
      </c>
      <c r="K51" s="328">
        <v>3.6000000000000004E-2</v>
      </c>
      <c r="L51" s="328">
        <v>1.9E-2</v>
      </c>
      <c r="M51" s="328">
        <v>2.3E-2</v>
      </c>
      <c r="N51" s="328">
        <v>3.2000000000000001E-2</v>
      </c>
      <c r="O51" s="328">
        <v>3.4000000000000002E-2</v>
      </c>
    </row>
    <row r="52" spans="2:15" s="248" customFormat="1">
      <c r="B52" s="248" t="s">
        <v>202</v>
      </c>
      <c r="C52" s="249" t="s">
        <v>157</v>
      </c>
      <c r="D52" s="274"/>
      <c r="E52" s="274">
        <v>2277.9950509999999</v>
      </c>
      <c r="F52" s="274">
        <v>3540.5798239999995</v>
      </c>
      <c r="G52" s="274">
        <v>5410.6928349999998</v>
      </c>
      <c r="H52" s="285">
        <v>6188.0034089999999</v>
      </c>
      <c r="I52" s="274">
        <v>1517.6264956636196</v>
      </c>
      <c r="J52" s="274">
        <v>7705.6299046636195</v>
      </c>
      <c r="K52" s="274">
        <v>6398.3337711398126</v>
      </c>
      <c r="L52" s="274">
        <v>6519.9021127914684</v>
      </c>
      <c r="M52" s="274">
        <v>6669.8598613856711</v>
      </c>
      <c r="N52" s="274">
        <v>7000.8685515050065</v>
      </c>
      <c r="O52" s="274">
        <v>7238.8980822561771</v>
      </c>
    </row>
    <row r="53" spans="2:15" s="248" customFormat="1">
      <c r="B53" s="252" t="s">
        <v>166</v>
      </c>
      <c r="C53" s="249" t="s">
        <v>159</v>
      </c>
      <c r="D53" s="274"/>
      <c r="E53" s="274">
        <v>22.577083333333331</v>
      </c>
      <c r="F53" s="274">
        <v>36.569083333333317</v>
      </c>
      <c r="G53" s="274">
        <v>54</v>
      </c>
      <c r="H53" s="285">
        <v>78.211444444444439</v>
      </c>
      <c r="I53" s="274">
        <v>57.544777777777767</v>
      </c>
      <c r="J53" s="274">
        <v>57.544777777777767</v>
      </c>
      <c r="K53" s="274">
        <v>58.544777777777767</v>
      </c>
      <c r="L53" s="274">
        <v>58.544777777777767</v>
      </c>
      <c r="M53" s="274">
        <v>58.544777777777767</v>
      </c>
      <c r="N53" s="274">
        <v>59.544777777777767</v>
      </c>
      <c r="O53" s="274">
        <v>59.544777777777767</v>
      </c>
    </row>
    <row r="54" spans="2:15" s="248" customFormat="1">
      <c r="B54" s="253" t="s">
        <v>162</v>
      </c>
      <c r="C54" s="249" t="s">
        <v>159</v>
      </c>
      <c r="D54" s="274"/>
      <c r="E54" s="274">
        <v>-11.64383333333333</v>
      </c>
      <c r="F54" s="274">
        <v>13.991999999999987</v>
      </c>
      <c r="G54" s="274">
        <v>17.430916666666683</v>
      </c>
      <c r="H54" s="285">
        <v>24.211444444444439</v>
      </c>
      <c r="I54" s="274"/>
      <c r="J54" s="274">
        <v>3.5447777777777674</v>
      </c>
      <c r="K54" s="274">
        <v>1</v>
      </c>
      <c r="L54" s="274">
        <v>0</v>
      </c>
      <c r="M54" s="274">
        <v>0</v>
      </c>
      <c r="N54" s="274">
        <v>1</v>
      </c>
      <c r="O54" s="274">
        <v>0</v>
      </c>
    </row>
    <row r="55" spans="2:15" s="248" customFormat="1">
      <c r="B55" s="252" t="s">
        <v>203</v>
      </c>
      <c r="C55" s="249" t="s">
        <v>157</v>
      </c>
      <c r="D55" s="274"/>
      <c r="E55" s="304">
        <v>100.89855351850143</v>
      </c>
      <c r="F55" s="304">
        <v>96.818938329053026</v>
      </c>
      <c r="G55" s="304">
        <v>100.19801546296296</v>
      </c>
      <c r="H55" s="305">
        <v>105.49186593607358</v>
      </c>
      <c r="I55" s="274">
        <v>105.49186593607358</v>
      </c>
      <c r="J55" s="334">
        <v>105.49186593607358</v>
      </c>
      <c r="K55" s="334">
        <v>109.28957310977223</v>
      </c>
      <c r="L55" s="334">
        <v>111.3660749988579</v>
      </c>
      <c r="M55" s="334">
        <v>113.92749472383161</v>
      </c>
      <c r="N55" s="334">
        <v>117.57317455499422</v>
      </c>
      <c r="O55" s="334">
        <v>121.57066248986403</v>
      </c>
    </row>
    <row r="56" spans="2:15" s="248" customFormat="1">
      <c r="B56" s="253" t="s">
        <v>168</v>
      </c>
      <c r="C56" s="249" t="s">
        <v>165</v>
      </c>
      <c r="D56" s="274"/>
      <c r="E56" s="296">
        <v>-0.14243329478548439</v>
      </c>
      <c r="F56" s="296">
        <v>-4.0432841177453938E-2</v>
      </c>
      <c r="G56" s="296"/>
      <c r="H56" s="285"/>
      <c r="I56" s="274"/>
      <c r="J56" s="328">
        <v>5.2833885468195119E-2</v>
      </c>
      <c r="K56" s="328">
        <v>3.6000000000000004E-2</v>
      </c>
      <c r="L56" s="328">
        <v>1.9E-2</v>
      </c>
      <c r="M56" s="328">
        <v>2.3E-2</v>
      </c>
      <c r="N56" s="328">
        <v>3.2000000000000001E-2</v>
      </c>
      <c r="O56" s="328">
        <v>3.4000000000000002E-2</v>
      </c>
    </row>
    <row r="57" spans="2:15" s="248" customFormat="1">
      <c r="B57" s="248" t="s">
        <v>204</v>
      </c>
      <c r="C57" s="249" t="s">
        <v>157</v>
      </c>
      <c r="D57" s="274"/>
      <c r="E57" s="274">
        <v>1060.0735399999999</v>
      </c>
      <c r="F57" s="274">
        <v>1070.0060824</v>
      </c>
      <c r="G57" s="274">
        <v>892.37255200000004</v>
      </c>
      <c r="H57" s="285">
        <v>726.16816418999997</v>
      </c>
      <c r="I57" s="274">
        <v>242.05605473000003</v>
      </c>
      <c r="J57" s="274">
        <v>968.22421892</v>
      </c>
      <c r="K57" s="274">
        <v>983.71580642271999</v>
      </c>
      <c r="L57" s="274">
        <v>987.65066964841083</v>
      </c>
      <c r="M57" s="274">
        <v>1003.4530803627854</v>
      </c>
      <c r="N57" s="274">
        <v>1022.5186888896782</v>
      </c>
      <c r="O57" s="274">
        <v>1046.0366187341406</v>
      </c>
    </row>
    <row r="58" spans="2:15" s="248" customFormat="1">
      <c r="B58" s="261" t="s">
        <v>168</v>
      </c>
      <c r="C58" s="257" t="s">
        <v>165</v>
      </c>
      <c r="D58" s="277"/>
      <c r="E58" s="281">
        <v>-5.8170584202813957E-2</v>
      </c>
      <c r="F58" s="281">
        <v>9.3696729757071218E-3</v>
      </c>
      <c r="G58" s="281">
        <v>-0.16601170154245459</v>
      </c>
      <c r="H58" s="336"/>
      <c r="I58" s="277"/>
      <c r="J58" s="331">
        <v>8.5000000000000006E-2</v>
      </c>
      <c r="K58" s="331">
        <v>1.6E-2</v>
      </c>
      <c r="L58" s="331">
        <v>4.0000000000000001E-3</v>
      </c>
      <c r="M58" s="331">
        <v>1.6E-2</v>
      </c>
      <c r="N58" s="331">
        <v>1.9E-2</v>
      </c>
      <c r="O58" s="331">
        <v>2.3E-2</v>
      </c>
    </row>
    <row r="59" spans="2:15" s="248" customFormat="1">
      <c r="C59" s="249"/>
      <c r="D59" s="274"/>
      <c r="E59" s="274"/>
      <c r="F59" s="274"/>
      <c r="G59" s="274"/>
      <c r="H59" s="274"/>
      <c r="I59" s="274"/>
      <c r="J59" s="274"/>
      <c r="K59" s="274"/>
      <c r="L59" s="274"/>
      <c r="M59" s="274"/>
      <c r="N59" s="274"/>
      <c r="O59" s="274"/>
    </row>
    <row r="60" spans="2:15" s="248" customFormat="1">
      <c r="B60" s="254" t="s">
        <v>5771</v>
      </c>
      <c r="C60" s="249"/>
      <c r="D60" s="274"/>
      <c r="E60" s="274"/>
      <c r="F60" s="274"/>
      <c r="G60" s="274"/>
      <c r="H60" s="274"/>
      <c r="I60" s="274"/>
      <c r="J60" s="274"/>
      <c r="K60" s="274"/>
      <c r="L60" s="274"/>
      <c r="M60" s="274"/>
      <c r="N60" s="274"/>
      <c r="O60" s="274"/>
    </row>
    <row r="61" spans="2:15" s="248" customFormat="1">
      <c r="B61" s="256"/>
      <c r="C61" s="257"/>
      <c r="D61" s="277"/>
      <c r="E61" s="308"/>
      <c r="F61" s="308"/>
      <c r="G61" s="308"/>
      <c r="H61" s="308"/>
      <c r="I61" s="308"/>
      <c r="J61" s="308"/>
      <c r="K61" s="308"/>
      <c r="L61" s="308"/>
      <c r="M61" s="308"/>
      <c r="N61" s="308"/>
      <c r="O61" s="308"/>
    </row>
    <row r="62" spans="2:15" s="248" customFormat="1">
      <c r="B62" s="248" t="s">
        <v>5920</v>
      </c>
      <c r="C62" s="249"/>
      <c r="D62" s="274"/>
      <c r="E62" s="274">
        <v>78564.932503757591</v>
      </c>
      <c r="F62" s="274">
        <v>91595.182718009804</v>
      </c>
      <c r="G62" s="274">
        <v>116233.43213762679</v>
      </c>
      <c r="H62" s="332">
        <v>90117.846817283324</v>
      </c>
      <c r="I62" s="274">
        <v>30043.502893316323</v>
      </c>
      <c r="J62" s="274">
        <v>120161.34971059966</v>
      </c>
      <c r="K62" s="274">
        <v>141328.12411842786</v>
      </c>
      <c r="L62" s="274">
        <v>160725.93233298333</v>
      </c>
      <c r="M62" s="274">
        <v>182213.00132894056</v>
      </c>
      <c r="N62" s="274">
        <v>207476.52640066916</v>
      </c>
      <c r="O62" s="274">
        <v>234823.1605137804</v>
      </c>
    </row>
    <row r="63" spans="2:15" s="248" customFormat="1">
      <c r="B63" s="248" t="s">
        <v>197</v>
      </c>
      <c r="C63" s="249" t="s">
        <v>157</v>
      </c>
      <c r="D63" s="274"/>
      <c r="E63" s="274">
        <v>69457.887401000015</v>
      </c>
      <c r="F63" s="274">
        <v>81720.108701649588</v>
      </c>
      <c r="G63" s="274">
        <v>103099.53509004629</v>
      </c>
      <c r="H63" s="285">
        <v>80154.344906454397</v>
      </c>
      <c r="I63" s="274">
        <v>26721.991343473735</v>
      </c>
      <c r="J63" s="274">
        <v>106876.33624992814</v>
      </c>
      <c r="K63" s="274">
        <v>126554.09537767178</v>
      </c>
      <c r="L63" s="274">
        <v>144635.1295556917</v>
      </c>
      <c r="M63" s="274">
        <v>165422.40031375538</v>
      </c>
      <c r="N63" s="274">
        <v>189338.14772126652</v>
      </c>
      <c r="O63" s="274">
        <v>216093.04708456519</v>
      </c>
    </row>
    <row r="64" spans="2:15" s="248" customFormat="1">
      <c r="B64" s="252" t="s">
        <v>5921</v>
      </c>
      <c r="C64" s="249" t="s">
        <v>157</v>
      </c>
      <c r="D64" s="274"/>
      <c r="E64" s="274">
        <v>521.80000000000007</v>
      </c>
      <c r="F64" s="274">
        <v>1073.05</v>
      </c>
      <c r="G64" s="274">
        <v>1606.6342104000003</v>
      </c>
      <c r="H64" s="285">
        <v>1222.7332844</v>
      </c>
      <c r="I64" s="274">
        <v>407.57776146666657</v>
      </c>
      <c r="J64" s="274">
        <v>1630.3110458666665</v>
      </c>
      <c r="K64" s="274">
        <v>2247.1392300703196</v>
      </c>
      <c r="L64" s="274">
        <v>2769.2620301771585</v>
      </c>
      <c r="M64" s="274">
        <v>3356.3455805747167</v>
      </c>
      <c r="N64" s="274">
        <v>4012.259415658531</v>
      </c>
      <c r="O64" s="274">
        <v>4741.8219194057738</v>
      </c>
    </row>
    <row r="65" spans="2:15" s="248" customFormat="1">
      <c r="B65" s="253" t="s">
        <v>5922</v>
      </c>
      <c r="C65" s="249" t="s">
        <v>165</v>
      </c>
      <c r="D65" s="274"/>
      <c r="E65" s="296">
        <v>5.000000000000001E-2</v>
      </c>
      <c r="F65" s="296">
        <v>4.9999999999999996E-2</v>
      </c>
      <c r="G65" s="296">
        <v>5.000000000000001E-2</v>
      </c>
      <c r="H65" s="297">
        <v>0.05</v>
      </c>
      <c r="I65" s="296">
        <v>0.05</v>
      </c>
      <c r="J65" s="328">
        <v>0.05</v>
      </c>
      <c r="K65" s="328">
        <v>0.05</v>
      </c>
      <c r="L65" s="328">
        <v>0.05</v>
      </c>
      <c r="M65" s="328">
        <v>0.05</v>
      </c>
      <c r="N65" s="328">
        <v>0.05</v>
      </c>
      <c r="O65" s="328">
        <v>0.05</v>
      </c>
    </row>
    <row r="66" spans="2:15" s="248" customFormat="1">
      <c r="B66" s="252" t="s">
        <v>5923</v>
      </c>
      <c r="C66" s="249" t="s">
        <v>157</v>
      </c>
      <c r="D66" s="274"/>
      <c r="E66" s="274">
        <v>68936.087401000012</v>
      </c>
      <c r="F66" s="274">
        <v>80647.058701649599</v>
      </c>
      <c r="G66" s="274">
        <v>101492.90087964629</v>
      </c>
      <c r="H66" s="285">
        <v>78931.611622054406</v>
      </c>
      <c r="I66" s="274">
        <v>26314.41358200707</v>
      </c>
      <c r="J66" s="274">
        <v>105246.02520406147</v>
      </c>
      <c r="K66" s="274">
        <v>124306.95614760146</v>
      </c>
      <c r="L66" s="274">
        <v>141865.86752551454</v>
      </c>
      <c r="M66" s="274">
        <v>162066.05473318067</v>
      </c>
      <c r="N66" s="274">
        <v>185325.88830560798</v>
      </c>
      <c r="O66" s="274">
        <v>211351.22516515941</v>
      </c>
    </row>
    <row r="67" spans="2:15" s="248" customFormat="1">
      <c r="B67" s="253" t="s">
        <v>5924</v>
      </c>
      <c r="C67" s="249" t="s">
        <v>165</v>
      </c>
      <c r="D67" s="335"/>
      <c r="E67" s="296">
        <v>0.74666579280321388</v>
      </c>
      <c r="F67" s="296">
        <v>0.75471966274759572</v>
      </c>
      <c r="G67" s="296">
        <v>0.75943809175900345</v>
      </c>
      <c r="H67" s="297">
        <v>0.78596668777434497</v>
      </c>
      <c r="I67" s="296">
        <v>0.78596668777434497</v>
      </c>
      <c r="J67" s="328">
        <v>0.78596668777434497</v>
      </c>
      <c r="K67" s="328">
        <v>0.78096668777434497</v>
      </c>
      <c r="L67" s="328">
        <v>0.77596668777434497</v>
      </c>
      <c r="M67" s="328">
        <v>0.77096668777434496</v>
      </c>
      <c r="N67" s="328">
        <v>0.76596668777434496</v>
      </c>
      <c r="O67" s="328">
        <v>0.76096668777434495</v>
      </c>
    </row>
    <row r="68" spans="2:15" s="248" customFormat="1">
      <c r="B68" s="248" t="s">
        <v>199</v>
      </c>
      <c r="C68" s="249" t="s">
        <v>157</v>
      </c>
      <c r="D68" s="274"/>
      <c r="E68" s="274">
        <v>2569.7182096969714</v>
      </c>
      <c r="F68" s="274">
        <v>3027.9131521926161</v>
      </c>
      <c r="G68" s="274">
        <v>2879.4606535700004</v>
      </c>
      <c r="H68" s="285">
        <v>2378.5846799999995</v>
      </c>
      <c r="I68" s="274">
        <v>792.86155999999994</v>
      </c>
      <c r="J68" s="274">
        <v>3171.4462399999998</v>
      </c>
      <c r="K68" s="274">
        <v>3680.635417813387</v>
      </c>
      <c r="L68" s="274">
        <v>4375.6620725438142</v>
      </c>
      <c r="M68" s="274">
        <v>4476.3023002123218</v>
      </c>
      <c r="N68" s="274">
        <v>5279.4788272218475</v>
      </c>
      <c r="O68" s="274">
        <v>5458.9811073473902</v>
      </c>
    </row>
    <row r="69" spans="2:15" s="248" customFormat="1">
      <c r="B69" s="252" t="s">
        <v>200</v>
      </c>
      <c r="C69" s="249" t="s">
        <v>159</v>
      </c>
      <c r="D69" s="315"/>
      <c r="E69" s="274"/>
      <c r="F69" s="274">
        <v>6</v>
      </c>
      <c r="G69" s="274">
        <v>6</v>
      </c>
      <c r="H69" s="285">
        <v>5.3560615464466821</v>
      </c>
      <c r="I69" s="274">
        <v>5.3560615464466821</v>
      </c>
      <c r="J69" s="274">
        <v>5.3560615464466821</v>
      </c>
      <c r="K69" s="274">
        <v>6</v>
      </c>
      <c r="L69" s="274">
        <v>7</v>
      </c>
      <c r="M69" s="274">
        <v>7</v>
      </c>
      <c r="N69" s="274">
        <v>8</v>
      </c>
      <c r="O69" s="274">
        <v>8</v>
      </c>
    </row>
    <row r="70" spans="2:15" s="248" customFormat="1">
      <c r="B70" s="253" t="s">
        <v>162</v>
      </c>
      <c r="C70" s="249" t="s">
        <v>159</v>
      </c>
      <c r="D70" s="274"/>
      <c r="E70" s="274"/>
      <c r="F70" s="274"/>
      <c r="G70" s="274">
        <v>0</v>
      </c>
      <c r="H70" s="285">
        <v>-0.64393845355331791</v>
      </c>
      <c r="I70" s="274"/>
      <c r="J70" s="274">
        <v>-0.64393845355331791</v>
      </c>
      <c r="K70" s="274">
        <v>0.64393845355331791</v>
      </c>
      <c r="L70" s="274">
        <v>1</v>
      </c>
      <c r="M70" s="274">
        <v>0</v>
      </c>
      <c r="N70" s="274">
        <v>1</v>
      </c>
      <c r="O70" s="274">
        <v>0</v>
      </c>
    </row>
    <row r="71" spans="2:15" s="248" customFormat="1">
      <c r="B71" s="252" t="s">
        <v>201</v>
      </c>
      <c r="C71" s="249" t="s">
        <v>157</v>
      </c>
      <c r="D71" s="274"/>
      <c r="E71" s="274"/>
      <c r="F71" s="304">
        <v>504.65219203210268</v>
      </c>
      <c r="G71" s="304">
        <v>479.91010892833339</v>
      </c>
      <c r="H71" s="285">
        <v>592.12281496354353</v>
      </c>
      <c r="I71" s="274">
        <v>592.12281496354353</v>
      </c>
      <c r="J71" s="334">
        <v>592.12281496354353</v>
      </c>
      <c r="K71" s="334">
        <v>613.43923630223117</v>
      </c>
      <c r="L71" s="334">
        <v>625.0945817919735</v>
      </c>
      <c r="M71" s="334">
        <v>639.47175717318885</v>
      </c>
      <c r="N71" s="334">
        <v>659.93485340273094</v>
      </c>
      <c r="O71" s="334">
        <v>682.37263841842378</v>
      </c>
    </row>
    <row r="72" spans="2:15" s="248" customFormat="1">
      <c r="B72" s="253" t="s">
        <v>168</v>
      </c>
      <c r="C72" s="249" t="s">
        <v>165</v>
      </c>
      <c r="D72" s="274"/>
      <c r="E72" s="274"/>
      <c r="F72" s="274"/>
      <c r="G72" s="274"/>
      <c r="H72" s="285"/>
      <c r="I72" s="274"/>
      <c r="J72" s="328">
        <v>0.23382025914350391</v>
      </c>
      <c r="K72" s="328">
        <v>3.6000000000000004E-2</v>
      </c>
      <c r="L72" s="328">
        <v>1.9E-2</v>
      </c>
      <c r="M72" s="328">
        <v>2.3E-2</v>
      </c>
      <c r="N72" s="328">
        <v>3.2000000000000001E-2</v>
      </c>
      <c r="O72" s="328">
        <v>3.4000000000000002E-2</v>
      </c>
    </row>
    <row r="73" spans="2:15" s="248" customFormat="1">
      <c r="B73" s="248" t="s">
        <v>202</v>
      </c>
      <c r="C73" s="249" t="s">
        <v>5925</v>
      </c>
      <c r="D73" s="274"/>
      <c r="E73" s="274">
        <v>5272.0158449999999</v>
      </c>
      <c r="F73" s="274">
        <v>5966.0550516607991</v>
      </c>
      <c r="G73" s="274">
        <v>9547.464847818499</v>
      </c>
      <c r="H73" s="285">
        <v>7009.6191351152002</v>
      </c>
      <c r="I73" s="274">
        <v>2336.8839579380069</v>
      </c>
      <c r="J73" s="274">
        <v>9346.5030930532066</v>
      </c>
      <c r="K73" s="274">
        <v>10314.056169282467</v>
      </c>
      <c r="L73" s="274">
        <v>10932.686202472958</v>
      </c>
      <c r="M73" s="274">
        <v>11519.324940661601</v>
      </c>
      <c r="N73" s="274">
        <v>12048.821576157654</v>
      </c>
      <c r="O73" s="274">
        <v>12442.422245496122</v>
      </c>
    </row>
    <row r="74" spans="2:15" s="248" customFormat="1">
      <c r="B74" s="252" t="s">
        <v>198</v>
      </c>
      <c r="C74" s="249" t="s">
        <v>165</v>
      </c>
      <c r="D74" s="335"/>
      <c r="E74" s="296">
        <v>5.7102658984399042E-2</v>
      </c>
      <c r="F74" s="296">
        <v>5.5832154687507872E-2</v>
      </c>
      <c r="G74" s="296">
        <v>7.144054827796853E-2</v>
      </c>
      <c r="H74" s="297">
        <v>6.9798741226345273E-2</v>
      </c>
      <c r="I74" s="296">
        <v>6.9798741226345273E-2</v>
      </c>
      <c r="J74" s="328">
        <v>6.9798741226345273E-2</v>
      </c>
      <c r="K74" s="328">
        <v>6.4798741226345269E-2</v>
      </c>
      <c r="L74" s="328">
        <v>5.9798741226345271E-2</v>
      </c>
      <c r="M74" s="328">
        <v>5.4798741226345274E-2</v>
      </c>
      <c r="N74" s="328">
        <v>4.9798741226345276E-2</v>
      </c>
      <c r="O74" s="328">
        <v>4.4798741226345279E-2</v>
      </c>
    </row>
    <row r="75" spans="2:15" s="248" customFormat="1">
      <c r="B75" s="248" t="s">
        <v>204</v>
      </c>
      <c r="C75" s="249" t="s">
        <v>5925</v>
      </c>
      <c r="D75" s="274"/>
      <c r="E75" s="274">
        <v>1265.3110480606031</v>
      </c>
      <c r="F75" s="274">
        <v>881.10581250680013</v>
      </c>
      <c r="G75" s="274">
        <v>706.97154619200012</v>
      </c>
      <c r="H75" s="285">
        <v>575.29809571374005</v>
      </c>
      <c r="I75" s="274">
        <v>191.76603190458002</v>
      </c>
      <c r="J75" s="274">
        <v>767.06412761832007</v>
      </c>
      <c r="K75" s="274">
        <v>779.33715366021318</v>
      </c>
      <c r="L75" s="274">
        <v>782.45450227485401</v>
      </c>
      <c r="M75" s="274">
        <v>794.97377431125165</v>
      </c>
      <c r="N75" s="274">
        <v>810.07827602316536</v>
      </c>
      <c r="O75" s="274">
        <v>828.71007637169805</v>
      </c>
    </row>
    <row r="76" spans="2:15" s="248" customFormat="1">
      <c r="B76" s="261" t="s">
        <v>168</v>
      </c>
      <c r="C76" s="257" t="s">
        <v>165</v>
      </c>
      <c r="D76" s="277"/>
      <c r="E76" s="281">
        <v>0.48777432979029967</v>
      </c>
      <c r="F76" s="281">
        <v>-0.30364489122472371</v>
      </c>
      <c r="G76" s="281"/>
      <c r="H76" s="287"/>
      <c r="I76" s="277"/>
      <c r="J76" s="331">
        <v>8.5000000000000006E-2</v>
      </c>
      <c r="K76" s="331">
        <v>1.6E-2</v>
      </c>
      <c r="L76" s="331">
        <v>4.0000000000000001E-3</v>
      </c>
      <c r="M76" s="331">
        <v>1.6E-2</v>
      </c>
      <c r="N76" s="331">
        <v>1.9E-2</v>
      </c>
      <c r="O76" s="331">
        <v>2.3E-2</v>
      </c>
    </row>
    <row r="77" spans="2:15" s="248" customFormat="1">
      <c r="C77" s="249"/>
      <c r="D77" s="274"/>
      <c r="E77" s="274"/>
      <c r="F77" s="274"/>
      <c r="G77" s="274"/>
      <c r="H77" s="274"/>
      <c r="I77" s="274"/>
      <c r="J77" s="274"/>
      <c r="K77" s="274"/>
      <c r="L77" s="274"/>
      <c r="M77" s="274"/>
      <c r="N77" s="274"/>
      <c r="O77" s="274"/>
    </row>
    <row r="78" spans="2:15" s="248" customFormat="1">
      <c r="B78" s="254" t="s">
        <v>5926</v>
      </c>
      <c r="C78" s="249"/>
      <c r="D78" s="274"/>
      <c r="E78" s="274"/>
      <c r="F78" s="274"/>
      <c r="G78" s="274"/>
      <c r="H78" s="274"/>
      <c r="I78" s="274"/>
      <c r="J78" s="274"/>
      <c r="K78" s="274"/>
      <c r="L78" s="274"/>
      <c r="M78" s="274"/>
      <c r="N78" s="274"/>
      <c r="O78" s="274"/>
    </row>
    <row r="79" spans="2:15" s="248" customFormat="1">
      <c r="B79" s="256"/>
      <c r="C79" s="257"/>
      <c r="D79" s="277"/>
      <c r="E79" s="308"/>
      <c r="F79" s="308"/>
      <c r="G79" s="308"/>
      <c r="H79" s="308"/>
      <c r="I79" s="308"/>
      <c r="J79" s="308"/>
      <c r="K79" s="308"/>
      <c r="L79" s="308"/>
      <c r="M79" s="308"/>
      <c r="N79" s="308"/>
      <c r="O79" s="308"/>
    </row>
    <row r="80" spans="2:15" s="248" customFormat="1">
      <c r="B80" s="248" t="s">
        <v>5927</v>
      </c>
      <c r="C80" s="249"/>
      <c r="D80" s="274"/>
      <c r="E80" s="274">
        <v>4169.5660838188132</v>
      </c>
      <c r="F80" s="274">
        <v>5069.2694305943623</v>
      </c>
      <c r="G80" s="274">
        <v>8114.1928657198878</v>
      </c>
      <c r="H80" s="332">
        <v>7314.9519914212087</v>
      </c>
      <c r="I80" s="274">
        <v>3426.1694164737369</v>
      </c>
      <c r="J80" s="274">
        <v>10741.121407894945</v>
      </c>
      <c r="K80" s="274">
        <v>19207.577802746142</v>
      </c>
      <c r="L80" s="274">
        <v>29929.032357174216</v>
      </c>
      <c r="M80" s="274">
        <v>44658.208515612932</v>
      </c>
      <c r="N80" s="274">
        <v>64987.545947218816</v>
      </c>
      <c r="O80" s="274">
        <v>93306.631895912753</v>
      </c>
    </row>
    <row r="81" spans="2:15" s="248" customFormat="1">
      <c r="B81" s="248" t="s">
        <v>197</v>
      </c>
      <c r="C81" s="249" t="s">
        <v>157</v>
      </c>
      <c r="D81" s="274"/>
      <c r="E81" s="274">
        <v>2545.1908890000004</v>
      </c>
      <c r="F81" s="274">
        <v>3786.341985</v>
      </c>
      <c r="G81" s="274">
        <v>5672.9703229999996</v>
      </c>
      <c r="H81" s="285">
        <v>5535.5437889999994</v>
      </c>
      <c r="I81" s="274">
        <v>1845.1812630000002</v>
      </c>
      <c r="J81" s="274">
        <v>7380.7250519999998</v>
      </c>
      <c r="K81" s="274">
        <v>14511.896089702312</v>
      </c>
      <c r="L81" s="274">
        <v>22618.990997528552</v>
      </c>
      <c r="M81" s="274">
        <v>33795.58113156895</v>
      </c>
      <c r="N81" s="274">
        <v>49228.023495845475</v>
      </c>
      <c r="O81" s="274">
        <v>70801.412672550752</v>
      </c>
    </row>
    <row r="82" spans="2:15" s="248" customFormat="1">
      <c r="B82" s="252" t="s">
        <v>198</v>
      </c>
      <c r="C82" s="249" t="s">
        <v>165</v>
      </c>
      <c r="D82" s="335"/>
      <c r="E82" s="296">
        <v>0.39332623953558743</v>
      </c>
      <c r="F82" s="296">
        <v>0.48546833193860056</v>
      </c>
      <c r="G82" s="296">
        <v>0.47971691623922513</v>
      </c>
      <c r="H82" s="297">
        <v>0.51324867179616951</v>
      </c>
      <c r="I82" s="296">
        <v>0.51324867179616951</v>
      </c>
      <c r="J82" s="328">
        <v>0.51324867179616951</v>
      </c>
      <c r="K82" s="328">
        <v>0.5082486717961695</v>
      </c>
      <c r="L82" s="328">
        <v>0.5032486717961695</v>
      </c>
      <c r="M82" s="328">
        <v>0.4982486717961695</v>
      </c>
      <c r="N82" s="328">
        <v>0.49324867179616949</v>
      </c>
      <c r="O82" s="328">
        <v>0.48824867179616949</v>
      </c>
    </row>
    <row r="83" spans="2:15" s="248" customFormat="1">
      <c r="B83" s="248" t="s">
        <v>199</v>
      </c>
      <c r="C83" s="249" t="s">
        <v>157</v>
      </c>
      <c r="D83" s="274"/>
      <c r="E83" s="274">
        <v>959.14423535426431</v>
      </c>
      <c r="F83" s="274">
        <v>922.49985503874075</v>
      </c>
      <c r="G83" s="274">
        <v>1537.1499569104135</v>
      </c>
      <c r="H83" s="285">
        <v>987.85208600000021</v>
      </c>
      <c r="I83" s="274">
        <v>1317.136114666667</v>
      </c>
      <c r="J83" s="274">
        <v>2304.9882006666671</v>
      </c>
      <c r="K83" s="274">
        <v>2861.848862258777</v>
      </c>
      <c r="L83" s="274">
        <v>4719.1337996502298</v>
      </c>
      <c r="M83" s="274">
        <v>7353.4992456708706</v>
      </c>
      <c r="N83" s="274">
        <v>11152.710496489577</v>
      </c>
      <c r="O83" s="274">
        <v>16592.458512407993</v>
      </c>
    </row>
    <row r="84" spans="2:15" s="248" customFormat="1">
      <c r="B84" s="252" t="s">
        <v>200</v>
      </c>
      <c r="C84" s="249" t="s">
        <v>159</v>
      </c>
      <c r="D84" s="315"/>
      <c r="E84" s="274">
        <v>0</v>
      </c>
      <c r="F84" s="274">
        <v>20</v>
      </c>
      <c r="G84" s="274">
        <v>20</v>
      </c>
      <c r="H84" s="285">
        <v>18.335019569299998</v>
      </c>
      <c r="I84" s="274">
        <v>18.335019569299998</v>
      </c>
      <c r="J84" s="274">
        <v>18.335019569299998</v>
      </c>
      <c r="K84" s="274">
        <v>38.453657956110568</v>
      </c>
      <c r="L84" s="274">
        <v>62.22702973544213</v>
      </c>
      <c r="M84" s="274">
        <v>94.784036344283095</v>
      </c>
      <c r="N84" s="274">
        <v>139.2970369373723</v>
      </c>
      <c r="O84" s="274">
        <v>200.42488874194902</v>
      </c>
    </row>
    <row r="85" spans="2:15" s="248" customFormat="1">
      <c r="B85" s="253" t="s">
        <v>162</v>
      </c>
      <c r="C85" s="249" t="s">
        <v>159</v>
      </c>
      <c r="D85" s="274"/>
      <c r="E85" s="274"/>
      <c r="F85" s="274"/>
      <c r="G85" s="274">
        <v>0</v>
      </c>
      <c r="H85" s="285">
        <v>-1.6649804307000018</v>
      </c>
      <c r="I85" s="274"/>
      <c r="J85" s="274">
        <v>-1.6649804307000018</v>
      </c>
      <c r="K85" s="274">
        <v>20.11863838681057</v>
      </c>
      <c r="L85" s="274">
        <v>23.773371779331562</v>
      </c>
      <c r="M85" s="274">
        <v>32.557006608840965</v>
      </c>
      <c r="N85" s="274">
        <v>44.513000593089203</v>
      </c>
      <c r="O85" s="274">
        <v>61.127851804576721</v>
      </c>
    </row>
    <row r="86" spans="2:15" s="248" customFormat="1">
      <c r="B86" s="253" t="s">
        <v>5928</v>
      </c>
      <c r="C86" s="249" t="s">
        <v>159</v>
      </c>
      <c r="D86" s="274"/>
      <c r="E86" s="274"/>
      <c r="F86" s="274">
        <v>206</v>
      </c>
      <c r="G86" s="274">
        <v>252</v>
      </c>
      <c r="H86" s="285">
        <v>217</v>
      </c>
      <c r="I86" s="274">
        <v>217</v>
      </c>
      <c r="J86" s="274">
        <v>217</v>
      </c>
      <c r="K86" s="274">
        <v>461.93626361351573</v>
      </c>
      <c r="L86" s="274">
        <v>765.46163082937721</v>
      </c>
      <c r="M86" s="274">
        <v>1198.5955710695337</v>
      </c>
      <c r="N86" s="274">
        <v>1810.8082423903938</v>
      </c>
      <c r="O86" s="274">
        <v>2681.0049151075118</v>
      </c>
    </row>
    <row r="87" spans="2:15" s="248" customFormat="1">
      <c r="B87" s="264" t="s">
        <v>5929</v>
      </c>
      <c r="C87" s="249" t="s">
        <v>159</v>
      </c>
      <c r="D87" s="274"/>
      <c r="E87" s="274"/>
      <c r="F87" s="304">
        <v>10.3</v>
      </c>
      <c r="G87" s="304">
        <v>12.6</v>
      </c>
      <c r="H87" s="305">
        <v>11.83527506910017</v>
      </c>
      <c r="I87" s="304">
        <v>11.83527506910017</v>
      </c>
      <c r="J87" s="304">
        <v>11.83527506910017</v>
      </c>
      <c r="K87" s="304">
        <v>12.012804195136672</v>
      </c>
      <c r="L87" s="304">
        <v>12.301111495819953</v>
      </c>
      <c r="M87" s="304">
        <v>12.645542617702912</v>
      </c>
      <c r="N87" s="304">
        <v>12.999617810998593</v>
      </c>
      <c r="O87" s="304">
        <v>13.376606727517551</v>
      </c>
    </row>
    <row r="88" spans="2:15" s="248" customFormat="1">
      <c r="B88" s="265" t="s">
        <v>168</v>
      </c>
      <c r="C88" s="249" t="s">
        <v>165</v>
      </c>
      <c r="D88" s="274"/>
      <c r="E88" s="274"/>
      <c r="F88" s="274"/>
      <c r="G88" s="274"/>
      <c r="H88" s="285"/>
      <c r="I88" s="274"/>
      <c r="J88" s="328">
        <v>-6.0692454833319753E-2</v>
      </c>
      <c r="K88" s="328">
        <v>1.4999999999999999E-2</v>
      </c>
      <c r="L88" s="328">
        <v>2.4E-2</v>
      </c>
      <c r="M88" s="328">
        <v>2.7999999999999997E-2</v>
      </c>
      <c r="N88" s="328">
        <v>2.7999999999999997E-2</v>
      </c>
      <c r="O88" s="328">
        <v>2.8999999999999998E-2</v>
      </c>
    </row>
    <row r="89" spans="2:15" s="248" customFormat="1">
      <c r="B89" s="252" t="s">
        <v>201</v>
      </c>
      <c r="C89" s="249" t="s">
        <v>157</v>
      </c>
      <c r="D89" s="274"/>
      <c r="E89" s="274"/>
      <c r="F89" s="304">
        <v>46.124992751937036</v>
      </c>
      <c r="G89" s="304">
        <v>76.857497845520669</v>
      </c>
      <c r="H89" s="285">
        <v>71.837180739750536</v>
      </c>
      <c r="I89" s="274">
        <v>71.837180739750536</v>
      </c>
      <c r="J89" s="334">
        <v>71.837180739750536</v>
      </c>
      <c r="K89" s="334">
        <v>74.423319246381553</v>
      </c>
      <c r="L89" s="334">
        <v>75.837362312062794</v>
      </c>
      <c r="M89" s="334">
        <v>77.581621645240233</v>
      </c>
      <c r="N89" s="334">
        <v>80.06423353788793</v>
      </c>
      <c r="O89" s="334">
        <v>82.786417478176119</v>
      </c>
    </row>
    <row r="90" spans="2:15" s="248" customFormat="1">
      <c r="B90" s="253" t="s">
        <v>168</v>
      </c>
      <c r="C90" s="249" t="s">
        <v>165</v>
      </c>
      <c r="D90" s="274"/>
      <c r="E90" s="274"/>
      <c r="F90" s="274"/>
      <c r="G90" s="274"/>
      <c r="H90" s="285"/>
      <c r="I90" s="274"/>
      <c r="J90" s="328">
        <v>-6.5319809341968127E-2</v>
      </c>
      <c r="K90" s="328">
        <v>3.6000000000000004E-2</v>
      </c>
      <c r="L90" s="328">
        <v>1.9E-2</v>
      </c>
      <c r="M90" s="328">
        <v>2.3E-2</v>
      </c>
      <c r="N90" s="328">
        <v>3.2000000000000001E-2</v>
      </c>
      <c r="O90" s="328">
        <v>3.4000000000000002E-2</v>
      </c>
    </row>
    <row r="91" spans="2:15" s="248" customFormat="1">
      <c r="B91" s="248" t="s">
        <v>202</v>
      </c>
      <c r="C91" s="249" t="s">
        <v>157</v>
      </c>
      <c r="D91" s="274"/>
      <c r="E91" s="274">
        <v>393.62856499999998</v>
      </c>
      <c r="F91" s="274">
        <v>280.99869900000004</v>
      </c>
      <c r="G91" s="274">
        <v>790.99667499999998</v>
      </c>
      <c r="H91" s="285">
        <v>699.54059400000006</v>
      </c>
      <c r="I91" s="274">
        <v>233.18019800000005</v>
      </c>
      <c r="J91" s="274">
        <v>932.72079200000007</v>
      </c>
      <c r="K91" s="274">
        <v>1709.1824897451224</v>
      </c>
      <c r="L91" s="274">
        <v>2465.7585975113443</v>
      </c>
      <c r="M91" s="274">
        <v>3381.9767924892699</v>
      </c>
      <c r="N91" s="274">
        <v>4477.2447334281287</v>
      </c>
      <c r="O91" s="274">
        <v>5780.2134434049131</v>
      </c>
    </row>
    <row r="92" spans="2:15" s="248" customFormat="1">
      <c r="B92" s="252" t="s">
        <v>198</v>
      </c>
      <c r="C92" s="249" t="s">
        <v>165</v>
      </c>
      <c r="D92" s="335"/>
      <c r="E92" s="296">
        <v>6.0830189167489002E-2</v>
      </c>
      <c r="F92" s="296">
        <v>3.6028433306044043E-2</v>
      </c>
      <c r="G92" s="296">
        <v>6.6888149255435583E-2</v>
      </c>
      <c r="H92" s="297">
        <v>6.486052579901351E-2</v>
      </c>
      <c r="I92" s="296">
        <v>6.486052579901351E-2</v>
      </c>
      <c r="J92" s="328">
        <v>6.486052579901351E-2</v>
      </c>
      <c r="K92" s="328">
        <v>5.9860525799013513E-2</v>
      </c>
      <c r="L92" s="328">
        <v>5.4860525799013515E-2</v>
      </c>
      <c r="M92" s="328">
        <v>4.9860525799013518E-2</v>
      </c>
      <c r="N92" s="328">
        <v>4.486052579901352E-2</v>
      </c>
      <c r="O92" s="328">
        <v>3.9860525799013523E-2</v>
      </c>
    </row>
    <row r="93" spans="2:15" s="248" customFormat="1">
      <c r="B93" s="248" t="s">
        <v>204</v>
      </c>
      <c r="C93" s="249" t="s">
        <v>157</v>
      </c>
      <c r="D93" s="274"/>
      <c r="E93" s="274">
        <v>271.60239446454835</v>
      </c>
      <c r="F93" s="274">
        <v>79.428891555621703</v>
      </c>
      <c r="G93" s="274">
        <v>113.075910809474</v>
      </c>
      <c r="H93" s="285">
        <v>92.015522421209454</v>
      </c>
      <c r="I93" s="274">
        <v>30.671840807069827</v>
      </c>
      <c r="J93" s="274">
        <v>122.68736322827928</v>
      </c>
      <c r="K93" s="274">
        <v>124.65036103993175</v>
      </c>
      <c r="L93" s="274">
        <v>125.14896248409148</v>
      </c>
      <c r="M93" s="274">
        <v>127.15134588383695</v>
      </c>
      <c r="N93" s="274">
        <v>129.56722145562983</v>
      </c>
      <c r="O93" s="274">
        <v>132.54726754910931</v>
      </c>
    </row>
    <row r="94" spans="2:15" s="248" customFormat="1">
      <c r="B94" s="261" t="s">
        <v>168</v>
      </c>
      <c r="C94" s="257" t="s">
        <v>165</v>
      </c>
      <c r="D94" s="277"/>
      <c r="E94" s="281">
        <v>-5.7754148366483404E-3</v>
      </c>
      <c r="F94" s="281">
        <v>-0.70755452391275075</v>
      </c>
      <c r="G94" s="281">
        <v>0.42361184444189659</v>
      </c>
      <c r="H94" s="287"/>
      <c r="I94" s="277"/>
      <c r="J94" s="331">
        <v>8.5000000000000006E-2</v>
      </c>
      <c r="K94" s="331">
        <v>1.6E-2</v>
      </c>
      <c r="L94" s="331">
        <v>4.0000000000000001E-3</v>
      </c>
      <c r="M94" s="331">
        <v>1.6E-2</v>
      </c>
      <c r="N94" s="331">
        <v>1.9E-2</v>
      </c>
      <c r="O94" s="331">
        <v>2.3E-2</v>
      </c>
    </row>
    <row r="95" spans="2:15" s="248" customFormat="1">
      <c r="C95" s="249"/>
      <c r="D95" s="274"/>
      <c r="E95" s="274"/>
      <c r="F95" s="274"/>
      <c r="G95" s="274"/>
      <c r="H95" s="274"/>
      <c r="I95" s="274"/>
      <c r="J95" s="274"/>
      <c r="K95" s="274"/>
      <c r="L95" s="274"/>
      <c r="M95" s="274"/>
      <c r="N95" s="274"/>
      <c r="O95" s="274"/>
    </row>
    <row r="96" spans="2:15" s="248" customFormat="1">
      <c r="B96" s="254" t="s">
        <v>5930</v>
      </c>
      <c r="C96" s="249"/>
      <c r="D96" s="274"/>
      <c r="E96" s="274"/>
      <c r="F96" s="274"/>
      <c r="G96" s="274"/>
      <c r="H96" s="274"/>
      <c r="I96" s="274"/>
      <c r="J96" s="274"/>
      <c r="K96" s="274"/>
      <c r="L96" s="274"/>
      <c r="M96" s="274"/>
      <c r="N96" s="274"/>
      <c r="O96" s="274"/>
    </row>
    <row r="97" spans="2:15" s="248" customFormat="1">
      <c r="B97" s="256"/>
      <c r="C97" s="257"/>
      <c r="D97" s="277"/>
      <c r="E97" s="308"/>
      <c r="F97" s="308"/>
      <c r="G97" s="308"/>
      <c r="H97" s="308"/>
      <c r="I97" s="308"/>
      <c r="J97" s="308"/>
      <c r="K97" s="308"/>
      <c r="L97" s="308"/>
      <c r="M97" s="308"/>
      <c r="N97" s="308"/>
      <c r="O97" s="308"/>
    </row>
    <row r="98" spans="2:15" s="248" customFormat="1">
      <c r="B98" s="248" t="s">
        <v>5931</v>
      </c>
      <c r="C98" s="249"/>
      <c r="D98" s="274"/>
      <c r="E98" s="274">
        <v>14117.811208223367</v>
      </c>
      <c r="F98" s="274">
        <v>13828.581972485305</v>
      </c>
      <c r="G98" s="274">
        <v>13805.493753285422</v>
      </c>
      <c r="H98" s="332">
        <v>10036.268307197846</v>
      </c>
      <c r="I98" s="274">
        <v>3345.4227690659491</v>
      </c>
      <c r="J98" s="274">
        <v>13381.691076263798</v>
      </c>
      <c r="K98" s="274">
        <v>13955.782091226751</v>
      </c>
      <c r="L98" s="274">
        <v>14353.965953098588</v>
      </c>
      <c r="M98" s="274">
        <v>14776.525154265335</v>
      </c>
      <c r="N98" s="274">
        <v>15281.721393796941</v>
      </c>
      <c r="O98" s="274">
        <v>15815.760850865458</v>
      </c>
    </row>
    <row r="99" spans="2:15" s="248" customFormat="1">
      <c r="B99" s="248" t="s">
        <v>197</v>
      </c>
      <c r="C99" s="249" t="s">
        <v>157</v>
      </c>
      <c r="D99" s="274"/>
      <c r="E99" s="274">
        <v>4526.7417080000005</v>
      </c>
      <c r="F99" s="274">
        <v>4748.6390149999997</v>
      </c>
      <c r="G99" s="274">
        <v>5334.0111509999997</v>
      </c>
      <c r="H99" s="285">
        <v>3732.037859</v>
      </c>
      <c r="I99" s="274">
        <v>1244.0126196666668</v>
      </c>
      <c r="J99" s="274">
        <v>4976.050478666667</v>
      </c>
      <c r="K99" s="274">
        <v>5128.8668648662824</v>
      </c>
      <c r="L99" s="274">
        <v>5284.5247634891921</v>
      </c>
      <c r="M99" s="274">
        <v>5442.9262848122271</v>
      </c>
      <c r="N99" s="274">
        <v>5603.9566463588435</v>
      </c>
      <c r="O99" s="274">
        <v>5767.4827283480899</v>
      </c>
    </row>
    <row r="100" spans="2:15" s="248" customFormat="1">
      <c r="B100" s="252" t="s">
        <v>198</v>
      </c>
      <c r="C100" s="249" t="s">
        <v>165</v>
      </c>
      <c r="D100" s="335"/>
      <c r="E100" s="296">
        <v>0.26501308061795481</v>
      </c>
      <c r="F100" s="296">
        <v>0.25860476098465962</v>
      </c>
      <c r="G100" s="296">
        <v>0.29199927755114091</v>
      </c>
      <c r="H100" s="297">
        <v>0.27216706109660416</v>
      </c>
      <c r="I100" s="296">
        <v>0.27216706109660416</v>
      </c>
      <c r="J100" s="328">
        <v>0.27216706109660416</v>
      </c>
      <c r="K100" s="328">
        <v>0.26716706109660415</v>
      </c>
      <c r="L100" s="328">
        <v>0.26216706109660415</v>
      </c>
      <c r="M100" s="328">
        <v>0.25716706109660414</v>
      </c>
      <c r="N100" s="328">
        <v>0.25216706109660414</v>
      </c>
      <c r="O100" s="328">
        <v>0.24716706109660413</v>
      </c>
    </row>
    <row r="101" spans="2:15" s="248" customFormat="1">
      <c r="B101" s="248" t="s">
        <v>199</v>
      </c>
      <c r="C101" s="249" t="s">
        <v>157</v>
      </c>
      <c r="D101" s="274"/>
      <c r="E101" s="274">
        <v>6409.422789524795</v>
      </c>
      <c r="F101" s="274">
        <v>6444.3853154908047</v>
      </c>
      <c r="G101" s="274">
        <v>6478.4570242348573</v>
      </c>
      <c r="H101" s="285">
        <v>4907.3158159999994</v>
      </c>
      <c r="I101" s="274">
        <v>1635.7719386666665</v>
      </c>
      <c r="J101" s="274">
        <v>6543.0877546666661</v>
      </c>
      <c r="K101" s="274">
        <v>7012.3850832772441</v>
      </c>
      <c r="L101" s="274">
        <v>7327.0521678246942</v>
      </c>
      <c r="M101" s="274">
        <v>7655.9854922849163</v>
      </c>
      <c r="N101" s="274">
        <v>8070.0640850583022</v>
      </c>
      <c r="O101" s="274">
        <v>8514.7410856635597</v>
      </c>
    </row>
    <row r="102" spans="2:15" s="248" customFormat="1">
      <c r="B102" s="252" t="s">
        <v>200</v>
      </c>
      <c r="C102" s="249" t="s">
        <v>159</v>
      </c>
      <c r="D102" s="337"/>
      <c r="E102" s="274">
        <v>0</v>
      </c>
      <c r="F102" s="274">
        <v>12</v>
      </c>
      <c r="G102" s="274">
        <v>11.412307802842095</v>
      </c>
      <c r="H102" s="285">
        <v>10.421352096803712</v>
      </c>
      <c r="I102" s="274">
        <v>10.421352096803712</v>
      </c>
      <c r="J102" s="274">
        <v>10.421352096803712</v>
      </c>
      <c r="K102" s="274">
        <v>10.780709065659016</v>
      </c>
      <c r="L102" s="274">
        <v>11.054438006779264</v>
      </c>
      <c r="M102" s="274">
        <v>11.291011582799833</v>
      </c>
      <c r="N102" s="274">
        <v>11.532648017451191</v>
      </c>
      <c r="O102" s="274">
        <v>11.768008181072647</v>
      </c>
    </row>
    <row r="103" spans="2:15" s="248" customFormat="1">
      <c r="B103" s="253" t="s">
        <v>5932</v>
      </c>
      <c r="C103" s="249" t="s">
        <v>157</v>
      </c>
      <c r="D103" s="274"/>
      <c r="E103" s="274"/>
      <c r="F103" s="274">
        <v>1530.2112629710662</v>
      </c>
      <c r="G103" s="274">
        <v>1600.6584283595628</v>
      </c>
      <c r="H103" s="285">
        <v>1754.3859649122808</v>
      </c>
      <c r="I103" s="274">
        <v>1754.3859649122808</v>
      </c>
      <c r="J103" s="274">
        <v>1754.3859649122808</v>
      </c>
      <c r="K103" s="274">
        <v>1780.7017543859647</v>
      </c>
      <c r="L103" s="274">
        <v>1823.4385964912278</v>
      </c>
      <c r="M103" s="274">
        <v>1874.4948771929824</v>
      </c>
      <c r="N103" s="274">
        <v>1926.9807337543859</v>
      </c>
      <c r="O103" s="274">
        <v>1982.8631750332629</v>
      </c>
    </row>
    <row r="104" spans="2:15" s="248" customFormat="1">
      <c r="B104" s="264" t="s">
        <v>168</v>
      </c>
      <c r="C104" s="249" t="s">
        <v>165</v>
      </c>
      <c r="D104" s="274"/>
      <c r="E104" s="274"/>
      <c r="F104" s="274"/>
      <c r="G104" s="335">
        <v>4.6037542065737957E-2</v>
      </c>
      <c r="H104" s="333">
        <v>9.6040188105757096E-2</v>
      </c>
      <c r="I104" s="274"/>
      <c r="J104" s="328">
        <v>9.6040188105757096E-2</v>
      </c>
      <c r="K104" s="328">
        <v>1.4999999999999999E-2</v>
      </c>
      <c r="L104" s="328">
        <v>2.4E-2</v>
      </c>
      <c r="M104" s="328">
        <v>2.7999999999999997E-2</v>
      </c>
      <c r="N104" s="328">
        <v>2.7999999999999997E-2</v>
      </c>
      <c r="O104" s="328">
        <v>2.8999999999999998E-2</v>
      </c>
    </row>
    <row r="105" spans="2:15" s="248" customFormat="1">
      <c r="B105" s="252" t="s">
        <v>201</v>
      </c>
      <c r="C105" s="249" t="s">
        <v>157</v>
      </c>
      <c r="D105" s="274"/>
      <c r="E105" s="274"/>
      <c r="F105" s="274">
        <v>537.03210962423373</v>
      </c>
      <c r="G105" s="274">
        <v>567.67282622901894</v>
      </c>
      <c r="H105" s="285">
        <v>627.85401490018444</v>
      </c>
      <c r="I105" s="274">
        <v>627.85401490018444</v>
      </c>
      <c r="J105" s="334">
        <v>627.85401490018444</v>
      </c>
      <c r="K105" s="334">
        <v>650.45675943659114</v>
      </c>
      <c r="L105" s="334">
        <v>662.81543786588634</v>
      </c>
      <c r="M105" s="334">
        <v>678.06019293680163</v>
      </c>
      <c r="N105" s="334">
        <v>699.75811911077926</v>
      </c>
      <c r="O105" s="334">
        <v>723.54989516054582</v>
      </c>
    </row>
    <row r="106" spans="2:15" s="248" customFormat="1">
      <c r="B106" s="253" t="s">
        <v>168</v>
      </c>
      <c r="C106" s="249" t="s">
        <v>165</v>
      </c>
      <c r="D106" s="274"/>
      <c r="E106" s="274"/>
      <c r="F106" s="274"/>
      <c r="G106" s="274"/>
      <c r="H106" s="285"/>
      <c r="I106" s="274"/>
      <c r="J106" s="328">
        <v>0.1060138620179194</v>
      </c>
      <c r="K106" s="328">
        <v>3.6000000000000004E-2</v>
      </c>
      <c r="L106" s="328">
        <v>1.9E-2</v>
      </c>
      <c r="M106" s="328">
        <v>2.3E-2</v>
      </c>
      <c r="N106" s="328">
        <v>3.2000000000000001E-2</v>
      </c>
      <c r="O106" s="328">
        <v>3.4000000000000002E-2</v>
      </c>
    </row>
    <row r="107" spans="2:15" s="248" customFormat="1">
      <c r="B107" s="248" t="s">
        <v>202</v>
      </c>
      <c r="C107" s="249" t="s">
        <v>157</v>
      </c>
      <c r="D107" s="274"/>
      <c r="E107" s="274">
        <v>436.77159499999993</v>
      </c>
      <c r="F107" s="274">
        <v>736.78605399999992</v>
      </c>
      <c r="G107" s="274">
        <v>768.73161599999992</v>
      </c>
      <c r="H107" s="285">
        <v>400.64542057920005</v>
      </c>
      <c r="I107" s="274">
        <v>133.54847352640002</v>
      </c>
      <c r="J107" s="274">
        <v>534.19389410560007</v>
      </c>
      <c r="K107" s="274">
        <v>464.91745107716173</v>
      </c>
      <c r="L107" s="274">
        <v>387.3778790106154</v>
      </c>
      <c r="M107" s="274">
        <v>300.92205610972161</v>
      </c>
      <c r="N107" s="274">
        <v>204.8522062212119</v>
      </c>
      <c r="O107" s="274">
        <v>98.423066203576909</v>
      </c>
    </row>
    <row r="108" spans="2:15" s="248" customFormat="1">
      <c r="B108" s="252" t="s">
        <v>198</v>
      </c>
      <c r="C108" s="249" t="s">
        <v>165</v>
      </c>
      <c r="D108" s="335"/>
      <c r="E108" s="296">
        <v>2.5570309371264813E-2</v>
      </c>
      <c r="F108" s="296">
        <v>4.0124418973443592E-2</v>
      </c>
      <c r="G108" s="296">
        <v>4.2082603531985202E-2</v>
      </c>
      <c r="H108" s="297">
        <v>2.9217947614837904E-2</v>
      </c>
      <c r="I108" s="296">
        <v>2.9217947614837904E-2</v>
      </c>
      <c r="J108" s="328">
        <v>2.9217947614837904E-2</v>
      </c>
      <c r="K108" s="328">
        <v>2.4217947614837903E-2</v>
      </c>
      <c r="L108" s="328">
        <v>1.9217947614837902E-2</v>
      </c>
      <c r="M108" s="328">
        <v>1.4217947614837901E-2</v>
      </c>
      <c r="N108" s="328">
        <v>9.2179476148379E-3</v>
      </c>
      <c r="O108" s="328">
        <v>4.2179476148378999E-3</v>
      </c>
    </row>
    <row r="109" spans="2:15" s="248" customFormat="1">
      <c r="B109" s="248" t="s">
        <v>204</v>
      </c>
      <c r="C109" s="249" t="s">
        <v>157</v>
      </c>
      <c r="D109" s="274"/>
      <c r="E109" s="274">
        <v>2744.8751156985722</v>
      </c>
      <c r="F109" s="274">
        <v>1898.7715879945008</v>
      </c>
      <c r="G109" s="274">
        <v>1224.2939620505665</v>
      </c>
      <c r="H109" s="285">
        <v>996.26921161864857</v>
      </c>
      <c r="I109" s="274">
        <v>332.08973720621611</v>
      </c>
      <c r="J109" s="274">
        <v>1328.3589488248647</v>
      </c>
      <c r="K109" s="274">
        <v>1349.6126920060626</v>
      </c>
      <c r="L109" s="274">
        <v>1355.0111427740869</v>
      </c>
      <c r="M109" s="274">
        <v>1376.6913210584723</v>
      </c>
      <c r="N109" s="274">
        <v>1402.8484561585831</v>
      </c>
      <c r="O109" s="274">
        <v>1435.1139706502304</v>
      </c>
    </row>
    <row r="110" spans="2:15" s="248" customFormat="1">
      <c r="B110" s="261" t="s">
        <v>168</v>
      </c>
      <c r="C110" s="257" t="s">
        <v>165</v>
      </c>
      <c r="D110" s="277"/>
      <c r="E110" s="281">
        <v>0.24106318994633158</v>
      </c>
      <c r="F110" s="281">
        <v>-0.30824846014487539</v>
      </c>
      <c r="G110" s="281"/>
      <c r="H110" s="287"/>
      <c r="I110" s="277"/>
      <c r="J110" s="331">
        <v>8.5000000000000006E-2</v>
      </c>
      <c r="K110" s="331">
        <v>1.6E-2</v>
      </c>
      <c r="L110" s="331">
        <v>4.0000000000000001E-3</v>
      </c>
      <c r="M110" s="331">
        <v>1.6E-2</v>
      </c>
      <c r="N110" s="331">
        <v>1.9E-2</v>
      </c>
      <c r="O110" s="331">
        <v>2.3E-2</v>
      </c>
    </row>
    <row r="111" spans="2:15" s="248" customFormat="1">
      <c r="C111" s="249"/>
      <c r="D111" s="274"/>
      <c r="E111" s="274"/>
      <c r="F111" s="274"/>
      <c r="G111" s="274"/>
      <c r="H111" s="274"/>
      <c r="I111" s="274"/>
      <c r="J111" s="274"/>
      <c r="K111" s="274"/>
      <c r="L111" s="274"/>
      <c r="M111" s="274"/>
      <c r="N111" s="274"/>
      <c r="O111" s="274"/>
    </row>
    <row r="112" spans="2:15" s="248" customFormat="1">
      <c r="B112" s="254" t="s">
        <v>5792</v>
      </c>
      <c r="C112" s="249"/>
      <c r="D112" s="274"/>
      <c r="E112" s="274"/>
      <c r="F112" s="274"/>
      <c r="G112" s="274"/>
      <c r="H112" s="274"/>
      <c r="I112" s="274"/>
      <c r="J112" s="274"/>
      <c r="K112" s="274"/>
      <c r="L112" s="274"/>
      <c r="M112" s="274"/>
      <c r="N112" s="274"/>
      <c r="O112" s="274"/>
    </row>
    <row r="113" spans="2:15" s="248" customFormat="1">
      <c r="B113" s="256"/>
      <c r="C113" s="257"/>
      <c r="D113" s="277"/>
      <c r="E113" s="277"/>
      <c r="F113" s="277"/>
      <c r="G113" s="277"/>
      <c r="H113" s="308"/>
      <c r="I113" s="308"/>
      <c r="J113" s="308"/>
      <c r="K113" s="308"/>
      <c r="L113" s="308"/>
      <c r="M113" s="308"/>
      <c r="N113" s="308"/>
      <c r="O113" s="308"/>
    </row>
    <row r="114" spans="2:15" s="248" customFormat="1">
      <c r="B114" s="248" t="s">
        <v>5933</v>
      </c>
      <c r="C114" s="249"/>
      <c r="D114" s="274"/>
      <c r="E114" s="274">
        <v>0</v>
      </c>
      <c r="F114" s="274">
        <v>0</v>
      </c>
      <c r="G114" s="274">
        <v>309.978478</v>
      </c>
      <c r="H114" s="332">
        <v>282.55734029250004</v>
      </c>
      <c r="I114" s="274">
        <v>94.185780097499986</v>
      </c>
      <c r="J114" s="274">
        <v>376.74312039</v>
      </c>
      <c r="K114" s="274">
        <v>1764.3978030908256</v>
      </c>
      <c r="L114" s="274">
        <v>4183.1976117411259</v>
      </c>
      <c r="M114" s="274">
        <v>6497.5247391116845</v>
      </c>
      <c r="N114" s="274">
        <v>8913.0542614095375</v>
      </c>
      <c r="O114" s="274">
        <v>11857.388222225232</v>
      </c>
    </row>
    <row r="115" spans="2:15" s="248" customFormat="1">
      <c r="B115" s="248" t="s">
        <v>202</v>
      </c>
      <c r="C115" s="249"/>
      <c r="D115" s="274"/>
      <c r="E115" s="274">
        <v>0</v>
      </c>
      <c r="F115" s="274">
        <v>0</v>
      </c>
      <c r="G115" s="274">
        <v>59.189701000000007</v>
      </c>
      <c r="H115" s="285">
        <v>40.690299000000003</v>
      </c>
      <c r="I115" s="274">
        <v>13.563433</v>
      </c>
      <c r="J115" s="274">
        <v>54.253731999999999</v>
      </c>
      <c r="K115" s="274">
        <v>810.08460081166754</v>
      </c>
      <c r="L115" s="274">
        <v>2306.9281272854487</v>
      </c>
      <c r="M115" s="274">
        <v>3861.1260989689526</v>
      </c>
      <c r="N115" s="274">
        <v>5330.1866122837582</v>
      </c>
      <c r="O115" s="274">
        <v>7077.0255198357836</v>
      </c>
    </row>
    <row r="116" spans="2:15" s="248" customFormat="1">
      <c r="B116" s="252" t="s">
        <v>5934</v>
      </c>
      <c r="C116" s="249"/>
      <c r="D116" s="335"/>
      <c r="E116" s="274"/>
      <c r="F116" s="274"/>
      <c r="G116" s="335">
        <v>0.17073952096617631</v>
      </c>
      <c r="H116" s="338">
        <v>0.39377709598851507</v>
      </c>
      <c r="I116" s="296">
        <v>0.39377709598851507</v>
      </c>
      <c r="J116" s="296">
        <v>0.39377709598851507</v>
      </c>
      <c r="K116" s="296">
        <v>0.38877709598851506</v>
      </c>
      <c r="L116" s="296">
        <v>0.38377709598851506</v>
      </c>
      <c r="M116" s="296">
        <v>0.37877709598851506</v>
      </c>
      <c r="N116" s="296">
        <v>0.37377709598851505</v>
      </c>
      <c r="O116" s="296">
        <v>0.36877709598851505</v>
      </c>
    </row>
    <row r="117" spans="2:15" s="248" customFormat="1">
      <c r="B117" s="248" t="s">
        <v>199</v>
      </c>
      <c r="C117" s="249"/>
      <c r="D117" s="274"/>
      <c r="E117" s="274"/>
      <c r="F117" s="274"/>
      <c r="G117" s="274">
        <v>36.512843000000004</v>
      </c>
      <c r="H117" s="285">
        <v>67.5</v>
      </c>
      <c r="I117" s="274">
        <v>22.5</v>
      </c>
      <c r="J117" s="274">
        <v>90</v>
      </c>
      <c r="K117" s="274">
        <v>718.10398367491803</v>
      </c>
      <c r="L117" s="274">
        <v>1639.1154289770204</v>
      </c>
      <c r="M117" s="274">
        <v>2395.4501197764171</v>
      </c>
      <c r="N117" s="274">
        <v>3337.341106872504</v>
      </c>
      <c r="O117" s="274">
        <v>4529.1890496643464</v>
      </c>
    </row>
    <row r="118" spans="2:15" s="248" customFormat="1">
      <c r="B118" s="252" t="s">
        <v>200</v>
      </c>
      <c r="C118" s="249"/>
      <c r="D118" s="274"/>
      <c r="E118" s="274"/>
      <c r="F118" s="274"/>
      <c r="G118" s="274"/>
      <c r="H118" s="285">
        <v>0.53423332127000001</v>
      </c>
      <c r="I118" s="274">
        <v>3</v>
      </c>
      <c r="J118" s="274">
        <v>3</v>
      </c>
      <c r="K118" s="274">
        <v>23.105018779759266</v>
      </c>
      <c r="L118" s="274">
        <v>51.755242066660742</v>
      </c>
      <c r="M118" s="274">
        <v>73.936060095229649</v>
      </c>
      <c r="N118" s="274">
        <v>99.81368112856002</v>
      </c>
      <c r="O118" s="274">
        <v>131.005456481235</v>
      </c>
    </row>
    <row r="119" spans="2:15" s="248" customFormat="1">
      <c r="B119" s="253" t="s">
        <v>5935</v>
      </c>
      <c r="C119" s="249"/>
      <c r="D119" s="274"/>
      <c r="E119" s="274"/>
      <c r="F119" s="274"/>
      <c r="G119" s="274"/>
      <c r="H119" s="285">
        <v>0</v>
      </c>
      <c r="I119" s="274">
        <v>0</v>
      </c>
      <c r="J119" s="304">
        <v>10.82016</v>
      </c>
      <c r="K119" s="304">
        <v>10.82016</v>
      </c>
      <c r="L119" s="304">
        <v>10.82016</v>
      </c>
      <c r="M119" s="304">
        <v>10.82016</v>
      </c>
      <c r="N119" s="304">
        <v>10.82016</v>
      </c>
      <c r="O119" s="304">
        <v>10.82016</v>
      </c>
    </row>
    <row r="120" spans="2:15" s="248" customFormat="1">
      <c r="B120" s="252" t="s">
        <v>201</v>
      </c>
      <c r="C120" s="249"/>
      <c r="D120" s="274"/>
      <c r="E120" s="274"/>
      <c r="F120" s="274"/>
      <c r="G120" s="274"/>
      <c r="H120" s="285"/>
      <c r="I120" s="274"/>
      <c r="J120" s="274">
        <v>30</v>
      </c>
      <c r="K120" s="274">
        <v>31.080000000000002</v>
      </c>
      <c r="L120" s="274">
        <v>31.67052</v>
      </c>
      <c r="M120" s="274">
        <v>32.398941959999995</v>
      </c>
      <c r="N120" s="274">
        <v>33.435708102719992</v>
      </c>
      <c r="O120" s="274">
        <v>34.572522178212473</v>
      </c>
    </row>
    <row r="121" spans="2:15" s="248" customFormat="1">
      <c r="B121" s="253" t="s">
        <v>168</v>
      </c>
      <c r="C121" s="249"/>
      <c r="D121" s="274"/>
      <c r="E121" s="274"/>
      <c r="F121" s="274"/>
      <c r="G121" s="274"/>
      <c r="H121" s="285"/>
      <c r="I121" s="274"/>
      <c r="J121" s="274"/>
      <c r="K121" s="328">
        <v>3.6000000000000004E-2</v>
      </c>
      <c r="L121" s="328">
        <v>1.9E-2</v>
      </c>
      <c r="M121" s="328">
        <v>2.3E-2</v>
      </c>
      <c r="N121" s="328">
        <v>3.2000000000000001E-2</v>
      </c>
      <c r="O121" s="328">
        <v>3.4000000000000002E-2</v>
      </c>
    </row>
    <row r="122" spans="2:15" s="248" customFormat="1">
      <c r="B122" s="248" t="s">
        <v>204</v>
      </c>
      <c r="C122" s="249"/>
      <c r="D122" s="274"/>
      <c r="E122" s="274"/>
      <c r="F122" s="274"/>
      <c r="G122" s="274">
        <v>214.27593400000001</v>
      </c>
      <c r="H122" s="285">
        <v>174.36704129250001</v>
      </c>
      <c r="I122" s="274">
        <v>58.122347097499983</v>
      </c>
      <c r="J122" s="243">
        <v>232.48938838999999</v>
      </c>
      <c r="K122" s="243">
        <v>236.20921860423999</v>
      </c>
      <c r="L122" s="243">
        <v>237.15405547865694</v>
      </c>
      <c r="M122" s="243">
        <v>240.94852036631545</v>
      </c>
      <c r="N122" s="243">
        <v>245.52654225327541</v>
      </c>
      <c r="O122" s="243">
        <v>251.17365272510071</v>
      </c>
    </row>
    <row r="123" spans="2:15" s="248" customFormat="1">
      <c r="B123" s="261" t="s">
        <v>168</v>
      </c>
      <c r="C123" s="257"/>
      <c r="D123" s="277"/>
      <c r="E123" s="277"/>
      <c r="F123" s="277"/>
      <c r="G123" s="277"/>
      <c r="H123" s="287"/>
      <c r="I123" s="277"/>
      <c r="J123" s="331">
        <v>8.5000000000000006E-2</v>
      </c>
      <c r="K123" s="331">
        <v>1.6E-2</v>
      </c>
      <c r="L123" s="331">
        <v>4.0000000000000001E-3</v>
      </c>
      <c r="M123" s="331">
        <v>1.6E-2</v>
      </c>
      <c r="N123" s="331">
        <v>1.9E-2</v>
      </c>
      <c r="O123" s="331">
        <v>2.3E-2</v>
      </c>
    </row>
    <row r="124" spans="2:15" s="248" customFormat="1">
      <c r="C124" s="249"/>
    </row>
    <row r="125" spans="2:15" s="248" customFormat="1">
      <c r="B125" s="250" t="s">
        <v>5936</v>
      </c>
      <c r="C125" s="251"/>
      <c r="D125" s="250"/>
      <c r="E125" s="250"/>
      <c r="F125" s="250"/>
      <c r="G125" s="250"/>
      <c r="H125" s="250"/>
      <c r="I125" s="250"/>
      <c r="J125" s="250"/>
      <c r="K125" s="250"/>
      <c r="L125" s="250"/>
      <c r="M125" s="250"/>
      <c r="N125" s="250"/>
      <c r="O125" s="250"/>
    </row>
    <row r="126" spans="2:15" s="248" customFormat="1">
      <c r="B126" s="256"/>
      <c r="C126" s="257"/>
      <c r="D126" s="256"/>
      <c r="E126" s="256"/>
      <c r="F126" s="256"/>
      <c r="G126" s="256"/>
      <c r="H126" s="256"/>
      <c r="I126" s="256"/>
      <c r="J126" s="256"/>
      <c r="K126" s="256"/>
      <c r="L126" s="256"/>
      <c r="M126" s="256"/>
      <c r="N126" s="256"/>
      <c r="O126" s="256"/>
    </row>
    <row r="127" spans="2:15" s="248" customFormat="1">
      <c r="C127" s="249"/>
      <c r="E127" s="274"/>
      <c r="F127" s="274"/>
      <c r="G127" s="274"/>
      <c r="H127" s="274"/>
      <c r="I127" s="274"/>
      <c r="J127" s="274"/>
      <c r="K127" s="274"/>
      <c r="L127" s="274"/>
      <c r="M127" s="274"/>
      <c r="N127" s="274"/>
      <c r="O127" s="274"/>
    </row>
    <row r="128" spans="2:15" s="248" customFormat="1">
      <c r="B128" s="259" t="s">
        <v>5766</v>
      </c>
      <c r="C128" s="249"/>
      <c r="E128" s="274"/>
      <c r="F128" s="274"/>
      <c r="G128" s="274"/>
      <c r="H128" s="274"/>
      <c r="I128" s="274"/>
      <c r="J128" s="274"/>
      <c r="K128" s="274"/>
      <c r="L128" s="274"/>
      <c r="M128" s="274"/>
      <c r="N128" s="274"/>
      <c r="O128" s="274"/>
    </row>
    <row r="129" spans="2:15" s="248" customFormat="1">
      <c r="B129" s="256"/>
      <c r="C129" s="257"/>
      <c r="D129" s="256"/>
      <c r="E129" s="308"/>
      <c r="F129" s="308"/>
      <c r="G129" s="308"/>
      <c r="H129" s="308"/>
      <c r="I129" s="308"/>
      <c r="J129" s="308"/>
      <c r="K129" s="308"/>
      <c r="L129" s="308"/>
      <c r="M129" s="308"/>
      <c r="N129" s="308"/>
      <c r="O129" s="308"/>
    </row>
    <row r="130" spans="2:15" s="248" customFormat="1">
      <c r="B130" s="248" t="s">
        <v>5937</v>
      </c>
      <c r="C130" s="249"/>
      <c r="E130" s="274">
        <v>1154.7233285932523</v>
      </c>
      <c r="F130" s="274">
        <v>916.5545121742814</v>
      </c>
      <c r="G130" s="274">
        <v>1133.2889594588892</v>
      </c>
      <c r="H130" s="332">
        <v>836.41187657869091</v>
      </c>
      <c r="I130" s="274">
        <v>278.80395885956364</v>
      </c>
      <c r="J130" s="274">
        <v>1115.2158354382545</v>
      </c>
      <c r="K130" s="274">
        <v>1240.8265912342936</v>
      </c>
      <c r="L130" s="274">
        <v>1342.5414030958439</v>
      </c>
      <c r="M130" s="274">
        <v>1448.4152122411992</v>
      </c>
      <c r="N130" s="274">
        <v>1564.5010485185392</v>
      </c>
      <c r="O130" s="274">
        <v>1684.5241855708991</v>
      </c>
    </row>
    <row r="131" spans="2:15" s="248" customFormat="1">
      <c r="B131" s="248" t="s">
        <v>199</v>
      </c>
      <c r="C131" s="249" t="s">
        <v>157</v>
      </c>
      <c r="E131" s="274">
        <v>890.79813996695884</v>
      </c>
      <c r="F131" s="274">
        <v>631.33275197689102</v>
      </c>
      <c r="G131" s="274">
        <v>747.10970484837321</v>
      </c>
      <c r="H131" s="285">
        <v>522.15850813938357</v>
      </c>
      <c r="I131" s="274">
        <v>174.05283604646118</v>
      </c>
      <c r="J131" s="274">
        <v>696.21134418584472</v>
      </c>
      <c r="K131" s="274">
        <v>815.1180281218451</v>
      </c>
      <c r="L131" s="274">
        <v>915.13000573094575</v>
      </c>
      <c r="M131" s="274">
        <v>1014.1652325184627</v>
      </c>
      <c r="N131" s="274">
        <v>1122.0003191810706</v>
      </c>
      <c r="O131" s="274">
        <v>1231.8459394586689</v>
      </c>
    </row>
    <row r="132" spans="2:15" s="248" customFormat="1">
      <c r="B132" s="252" t="s">
        <v>200</v>
      </c>
      <c r="C132" s="249" t="s">
        <v>159</v>
      </c>
      <c r="D132" s="272"/>
      <c r="E132" s="274">
        <v>0</v>
      </c>
      <c r="F132" s="274">
        <v>1</v>
      </c>
      <c r="G132" s="274">
        <v>1</v>
      </c>
      <c r="H132" s="285">
        <v>0.94027366443790561</v>
      </c>
      <c r="I132" s="274">
        <v>0.94027366443790561</v>
      </c>
      <c r="J132" s="274">
        <v>0.94027366443790561</v>
      </c>
      <c r="K132" s="274">
        <v>1.0626100525377666</v>
      </c>
      <c r="L132" s="274">
        <v>1.1707442485892863</v>
      </c>
      <c r="M132" s="274">
        <v>1.2682717585089101</v>
      </c>
      <c r="N132" s="274">
        <v>1.3596179417033498</v>
      </c>
      <c r="O132" s="274">
        <v>1.4436428492333018</v>
      </c>
    </row>
    <row r="133" spans="2:15" s="248" customFormat="1">
      <c r="B133" s="253" t="s">
        <v>5938</v>
      </c>
      <c r="C133" s="249" t="s">
        <v>159</v>
      </c>
      <c r="E133" s="274"/>
      <c r="F133" s="274">
        <v>51</v>
      </c>
      <c r="G133" s="274">
        <v>66</v>
      </c>
      <c r="H133" s="285">
        <v>72.31937102125508</v>
      </c>
      <c r="I133" s="274">
        <v>72.31937102125508</v>
      </c>
      <c r="J133" s="274">
        <v>72.31937102125508</v>
      </c>
      <c r="K133" s="274">
        <v>73.404161586573892</v>
      </c>
      <c r="L133" s="274">
        <v>75.16586146465167</v>
      </c>
      <c r="M133" s="274">
        <v>77.270505585661923</v>
      </c>
      <c r="N133" s="274">
        <v>79.434079742060462</v>
      </c>
      <c r="O133" s="274">
        <v>81.737668054580212</v>
      </c>
    </row>
    <row r="134" spans="2:15" s="248" customFormat="1">
      <c r="B134" s="264" t="s">
        <v>168</v>
      </c>
      <c r="C134" s="249" t="s">
        <v>165</v>
      </c>
      <c r="E134" s="274"/>
      <c r="F134" s="274"/>
      <c r="G134" s="274"/>
      <c r="H134" s="285"/>
      <c r="I134" s="274"/>
      <c r="J134" s="328">
        <v>9.5748045776592017E-2</v>
      </c>
      <c r="K134" s="328">
        <v>1.4999999999999999E-2</v>
      </c>
      <c r="L134" s="328">
        <v>2.4E-2</v>
      </c>
      <c r="M134" s="328">
        <v>2.7999999999999997E-2</v>
      </c>
      <c r="N134" s="328">
        <v>2.7999999999999997E-2</v>
      </c>
      <c r="O134" s="328">
        <v>2.8999999999999998E-2</v>
      </c>
    </row>
    <row r="135" spans="2:15" s="248" customFormat="1">
      <c r="B135" s="252" t="s">
        <v>201</v>
      </c>
      <c r="C135" s="249" t="s">
        <v>157</v>
      </c>
      <c r="E135" s="274"/>
      <c r="F135" s="304">
        <v>631.33275197689102</v>
      </c>
      <c r="G135" s="304">
        <v>747.10970484837321</v>
      </c>
      <c r="H135" s="285">
        <v>740.43480160857098</v>
      </c>
      <c r="I135" s="274">
        <v>740.43480160857098</v>
      </c>
      <c r="J135" s="334">
        <v>740.43480160857098</v>
      </c>
      <c r="K135" s="334">
        <v>767.09045446647951</v>
      </c>
      <c r="L135" s="334">
        <v>781.66517310134259</v>
      </c>
      <c r="M135" s="334">
        <v>799.64347208267338</v>
      </c>
      <c r="N135" s="334">
        <v>825.23206318931898</v>
      </c>
      <c r="O135" s="334">
        <v>853.28995333775583</v>
      </c>
    </row>
    <row r="136" spans="2:15" s="248" customFormat="1">
      <c r="B136" s="253" t="s">
        <v>168</v>
      </c>
      <c r="C136" s="249" t="s">
        <v>165</v>
      </c>
      <c r="E136" s="274"/>
      <c r="F136" s="274"/>
      <c r="G136" s="274"/>
      <c r="H136" s="285"/>
      <c r="I136" s="274"/>
      <c r="J136" s="328">
        <v>-8.9343013435448926E-3</v>
      </c>
      <c r="K136" s="328">
        <v>3.6000000000000004E-2</v>
      </c>
      <c r="L136" s="328">
        <v>1.9E-2</v>
      </c>
      <c r="M136" s="328">
        <v>2.3E-2</v>
      </c>
      <c r="N136" s="328">
        <v>3.2000000000000001E-2</v>
      </c>
      <c r="O136" s="328">
        <v>3.4000000000000002E-2</v>
      </c>
    </row>
    <row r="137" spans="2:15" s="248" customFormat="1">
      <c r="B137" s="248" t="s">
        <v>5917</v>
      </c>
      <c r="C137" s="249" t="s">
        <v>157</v>
      </c>
      <c r="E137" s="274">
        <v>263.92518862629339</v>
      </c>
      <c r="F137" s="274">
        <v>285.22176019739032</v>
      </c>
      <c r="G137" s="274">
        <v>386.17925461051595</v>
      </c>
      <c r="H137" s="285">
        <v>314.25336843930734</v>
      </c>
      <c r="I137" s="274">
        <v>104.75112281310248</v>
      </c>
      <c r="J137" s="274">
        <v>419.00449125240982</v>
      </c>
      <c r="K137" s="274">
        <v>425.70856311244836</v>
      </c>
      <c r="L137" s="274">
        <v>427.41139736489816</v>
      </c>
      <c r="M137" s="274">
        <v>434.24997972273655</v>
      </c>
      <c r="N137" s="274">
        <v>442.5007293374685</v>
      </c>
      <c r="O137" s="274">
        <v>452.67824611223023</v>
      </c>
    </row>
    <row r="138" spans="2:15" s="248" customFormat="1">
      <c r="B138" s="261" t="s">
        <v>168</v>
      </c>
      <c r="C138" s="257" t="s">
        <v>165</v>
      </c>
      <c r="D138" s="256"/>
      <c r="E138" s="281">
        <v>-5.1089977921724872E-2</v>
      </c>
      <c r="F138" s="281">
        <v>8.0691697832797393E-2</v>
      </c>
      <c r="G138" s="281">
        <v>0.35396140302639267</v>
      </c>
      <c r="H138" s="287"/>
      <c r="I138" s="277"/>
      <c r="J138" s="331">
        <v>8.5000000000000006E-2</v>
      </c>
      <c r="K138" s="331">
        <v>1.6E-2</v>
      </c>
      <c r="L138" s="331">
        <v>4.0000000000000001E-3</v>
      </c>
      <c r="M138" s="331">
        <v>1.6E-2</v>
      </c>
      <c r="N138" s="331">
        <v>1.9E-2</v>
      </c>
      <c r="O138" s="331">
        <v>2.3E-2</v>
      </c>
    </row>
    <row r="139" spans="2:15" s="248" customFormat="1">
      <c r="C139" s="249"/>
      <c r="E139" s="274"/>
      <c r="F139" s="274"/>
      <c r="G139" s="274"/>
      <c r="H139" s="274"/>
      <c r="I139" s="274"/>
      <c r="J139" s="274"/>
      <c r="K139" s="274"/>
      <c r="L139" s="274"/>
      <c r="M139" s="274"/>
      <c r="N139" s="274"/>
      <c r="O139" s="274"/>
    </row>
    <row r="140" spans="2:15" s="248" customFormat="1">
      <c r="B140" s="254" t="s">
        <v>155</v>
      </c>
      <c r="C140" s="249"/>
      <c r="E140" s="274"/>
      <c r="F140" s="274"/>
      <c r="G140" s="274"/>
      <c r="H140" s="274"/>
      <c r="I140" s="274"/>
      <c r="J140" s="274"/>
      <c r="K140" s="274"/>
      <c r="L140" s="274"/>
      <c r="M140" s="274"/>
      <c r="N140" s="274"/>
      <c r="O140" s="274"/>
    </row>
    <row r="141" spans="2:15" s="248" customFormat="1">
      <c r="B141" s="256"/>
      <c r="C141" s="257"/>
      <c r="D141" s="256"/>
      <c r="E141" s="308"/>
      <c r="F141" s="308"/>
      <c r="G141" s="308"/>
      <c r="H141" s="308"/>
      <c r="I141" s="308"/>
      <c r="J141" s="308"/>
      <c r="K141" s="308"/>
      <c r="L141" s="308"/>
      <c r="M141" s="308"/>
      <c r="N141" s="308"/>
      <c r="O141" s="308"/>
    </row>
    <row r="142" spans="2:15" s="248" customFormat="1">
      <c r="B142" s="248" t="s">
        <v>5939</v>
      </c>
      <c r="C142" s="249"/>
      <c r="E142" s="274">
        <v>4756.8361294517408</v>
      </c>
      <c r="F142" s="274">
        <v>7125.2404865252138</v>
      </c>
      <c r="G142" s="274">
        <v>6932.900339638968</v>
      </c>
      <c r="H142" s="332">
        <v>5920.793341230954</v>
      </c>
      <c r="I142" s="274">
        <v>1973.5977804103181</v>
      </c>
      <c r="J142" s="274">
        <v>7894.3911216412725</v>
      </c>
      <c r="K142" s="274">
        <v>8507.1007200264448</v>
      </c>
      <c r="L142" s="274">
        <v>8803.4685290368488</v>
      </c>
      <c r="M142" s="274">
        <v>9165.0428927696576</v>
      </c>
      <c r="N142" s="274">
        <v>9607.1502842119407</v>
      </c>
      <c r="O142" s="274">
        <v>10093.502816970136</v>
      </c>
    </row>
    <row r="143" spans="2:15" s="248" customFormat="1">
      <c r="B143" s="248" t="s">
        <v>199</v>
      </c>
      <c r="C143" s="249" t="s">
        <v>157</v>
      </c>
      <c r="E143" s="274">
        <v>3081.4756810780682</v>
      </c>
      <c r="F143" s="274">
        <v>4147.4824620237405</v>
      </c>
      <c r="G143" s="274">
        <v>4613.7386163482315</v>
      </c>
      <c r="H143" s="285">
        <v>4033.5754889031177</v>
      </c>
      <c r="I143" s="274">
        <v>1344.5251629677059</v>
      </c>
      <c r="J143" s="274">
        <v>5378.1006518708236</v>
      </c>
      <c r="K143" s="274">
        <v>5950.5496027396694</v>
      </c>
      <c r="L143" s="274">
        <v>6236.6912072809255</v>
      </c>
      <c r="M143" s="274">
        <v>6557.1971338656394</v>
      </c>
      <c r="N143" s="274">
        <v>6949.7554558887468</v>
      </c>
      <c r="O143" s="274">
        <v>7374.9879075955087</v>
      </c>
    </row>
    <row r="144" spans="2:15" s="248" customFormat="1">
      <c r="B144" s="252" t="s">
        <v>200</v>
      </c>
      <c r="C144" s="249" t="s">
        <v>159</v>
      </c>
      <c r="D144" s="272"/>
      <c r="E144" s="274">
        <v>0</v>
      </c>
      <c r="F144" s="274">
        <v>7</v>
      </c>
      <c r="G144" s="274">
        <v>10</v>
      </c>
      <c r="H144" s="285">
        <v>11.192027774655495</v>
      </c>
      <c r="I144" s="274">
        <v>11.192027774655495</v>
      </c>
      <c r="J144" s="274">
        <v>11.192027774655495</v>
      </c>
      <c r="K144" s="274">
        <v>11.953007107547638</v>
      </c>
      <c r="L144" s="274">
        <v>12.294196653909607</v>
      </c>
      <c r="M144" s="274">
        <v>12.635386200271576</v>
      </c>
      <c r="N144" s="274">
        <v>12.976575746633545</v>
      </c>
      <c r="O144" s="274">
        <v>13.317765292995512</v>
      </c>
    </row>
    <row r="145" spans="2:15" s="248" customFormat="1">
      <c r="B145" s="253" t="s">
        <v>5938</v>
      </c>
      <c r="C145" s="249" t="s">
        <v>159</v>
      </c>
      <c r="E145" s="274"/>
      <c r="F145" s="304">
        <v>12.857142857142858</v>
      </c>
      <c r="G145" s="304">
        <v>11.7</v>
      </c>
      <c r="H145" s="305">
        <v>10.5432190105186</v>
      </c>
      <c r="I145" s="304">
        <v>10.5432190105186</v>
      </c>
      <c r="J145" s="304">
        <v>10.5432190105186</v>
      </c>
      <c r="K145" s="304">
        <v>10.701367295676377</v>
      </c>
      <c r="L145" s="304">
        <v>10.95820011077261</v>
      </c>
      <c r="M145" s="304">
        <v>11.265029713874243</v>
      </c>
      <c r="N145" s="304">
        <v>11.580450545862723</v>
      </c>
      <c r="O145" s="304">
        <v>11.916283611692741</v>
      </c>
    </row>
    <row r="146" spans="2:15" s="248" customFormat="1">
      <c r="B146" s="264" t="s">
        <v>168</v>
      </c>
      <c r="C146" s="249" t="s">
        <v>165</v>
      </c>
      <c r="E146" s="274"/>
      <c r="F146" s="274"/>
      <c r="G146" s="274"/>
      <c r="H146" s="285"/>
      <c r="I146" s="274"/>
      <c r="J146" s="328">
        <v>-9.8870170041145289E-2</v>
      </c>
      <c r="K146" s="328">
        <v>1.4999999999999999E-2</v>
      </c>
      <c r="L146" s="328">
        <v>2.4E-2</v>
      </c>
      <c r="M146" s="328">
        <v>2.7999999999999997E-2</v>
      </c>
      <c r="N146" s="328">
        <v>2.7999999999999997E-2</v>
      </c>
      <c r="O146" s="328">
        <v>2.8999999999999998E-2</v>
      </c>
    </row>
    <row r="147" spans="2:15" s="248" customFormat="1">
      <c r="B147" s="252" t="s">
        <v>201</v>
      </c>
      <c r="C147" s="249" t="s">
        <v>157</v>
      </c>
      <c r="E147" s="274"/>
      <c r="F147" s="304">
        <v>592.49749457482005</v>
      </c>
      <c r="G147" s="304">
        <v>461.37386163482313</v>
      </c>
      <c r="H147" s="285">
        <v>480.52960197700799</v>
      </c>
      <c r="I147" s="274">
        <v>480.52960197700799</v>
      </c>
      <c r="J147" s="334">
        <v>480.52960197700799</v>
      </c>
      <c r="K147" s="334">
        <v>497.82866764818027</v>
      </c>
      <c r="L147" s="334">
        <v>507.28741233349564</v>
      </c>
      <c r="M147" s="334">
        <v>518.95502281716597</v>
      </c>
      <c r="N147" s="334">
        <v>535.56158354731531</v>
      </c>
      <c r="O147" s="334">
        <v>553.77067738792402</v>
      </c>
    </row>
    <row r="148" spans="2:15" s="248" customFormat="1">
      <c r="B148" s="253" t="s">
        <v>168</v>
      </c>
      <c r="C148" s="249" t="s">
        <v>165</v>
      </c>
      <c r="E148" s="274"/>
      <c r="F148" s="274"/>
      <c r="G148" s="274"/>
      <c r="H148" s="285"/>
      <c r="I148" s="274"/>
      <c r="J148" s="328">
        <v>4.1518911093725075E-2</v>
      </c>
      <c r="K148" s="328">
        <v>3.6000000000000004E-2</v>
      </c>
      <c r="L148" s="328">
        <v>1.9E-2</v>
      </c>
      <c r="M148" s="328">
        <v>2.3E-2</v>
      </c>
      <c r="N148" s="328">
        <v>3.2000000000000001E-2</v>
      </c>
      <c r="O148" s="328">
        <v>3.4000000000000002E-2</v>
      </c>
    </row>
    <row r="149" spans="2:15" s="248" customFormat="1">
      <c r="B149" s="248" t="s">
        <v>5917</v>
      </c>
      <c r="C149" s="249" t="s">
        <v>157</v>
      </c>
      <c r="E149" s="274">
        <v>1675.3604483736726</v>
      </c>
      <c r="F149" s="274">
        <v>2977.7580245014733</v>
      </c>
      <c r="G149" s="274">
        <v>2319.1617232907365</v>
      </c>
      <c r="H149" s="285">
        <v>1887.2178523278367</v>
      </c>
      <c r="I149" s="274">
        <v>629.07261744261223</v>
      </c>
      <c r="J149" s="274">
        <v>2516.2904697704489</v>
      </c>
      <c r="K149" s="274">
        <v>2556.5511172867759</v>
      </c>
      <c r="L149" s="274">
        <v>2566.7773217559229</v>
      </c>
      <c r="M149" s="274">
        <v>2607.8457589040177</v>
      </c>
      <c r="N149" s="274">
        <v>2657.3948283231939</v>
      </c>
      <c r="O149" s="274">
        <v>2718.5149093746272</v>
      </c>
    </row>
    <row r="150" spans="2:15" s="248" customFormat="1">
      <c r="B150" s="261" t="s">
        <v>168</v>
      </c>
      <c r="C150" s="257" t="s">
        <v>165</v>
      </c>
      <c r="D150" s="256"/>
      <c r="E150" s="281">
        <v>0.56768243106254834</v>
      </c>
      <c r="F150" s="281">
        <v>0.77738350418387925</v>
      </c>
      <c r="G150" s="281">
        <v>-0.22117186681782075</v>
      </c>
      <c r="H150" s="287"/>
      <c r="I150" s="277"/>
      <c r="J150" s="331">
        <v>8.5000000000000006E-2</v>
      </c>
      <c r="K150" s="331">
        <v>1.6E-2</v>
      </c>
      <c r="L150" s="331">
        <v>4.0000000000000001E-3</v>
      </c>
      <c r="M150" s="331">
        <v>1.6E-2</v>
      </c>
      <c r="N150" s="331">
        <v>1.9E-2</v>
      </c>
      <c r="O150" s="331">
        <v>2.3E-2</v>
      </c>
    </row>
    <row r="151" spans="2:15" s="248" customFormat="1">
      <c r="C151" s="249"/>
      <c r="E151" s="274"/>
      <c r="F151" s="274"/>
      <c r="G151" s="274"/>
      <c r="H151" s="274"/>
      <c r="I151" s="274"/>
      <c r="J151" s="274"/>
      <c r="K151" s="274"/>
      <c r="L151" s="274"/>
      <c r="M151" s="274"/>
      <c r="N151" s="274"/>
      <c r="O151" s="274"/>
    </row>
    <row r="152" spans="2:15" s="248" customFormat="1">
      <c r="B152" s="259" t="s">
        <v>188</v>
      </c>
      <c r="C152" s="249"/>
      <c r="E152" s="274"/>
      <c r="F152" s="274"/>
      <c r="G152" s="274"/>
      <c r="H152" s="274"/>
      <c r="I152" s="274"/>
      <c r="J152" s="274"/>
      <c r="K152" s="274"/>
      <c r="L152" s="274"/>
      <c r="M152" s="274"/>
      <c r="N152" s="274"/>
      <c r="O152" s="274"/>
    </row>
    <row r="153" spans="2:15" s="248" customFormat="1">
      <c r="B153" s="256"/>
      <c r="C153" s="257"/>
      <c r="D153" s="256"/>
      <c r="E153" s="308"/>
      <c r="F153" s="308"/>
      <c r="G153" s="308"/>
      <c r="H153" s="308"/>
      <c r="I153" s="308"/>
      <c r="J153" s="308"/>
      <c r="K153" s="308"/>
      <c r="L153" s="308"/>
      <c r="M153" s="308"/>
      <c r="N153" s="308"/>
      <c r="O153" s="308"/>
    </row>
    <row r="154" spans="2:15" s="248" customFormat="1">
      <c r="B154" s="248" t="s">
        <v>5940</v>
      </c>
      <c r="C154" s="249"/>
      <c r="E154" s="274">
        <v>3464.9215858947068</v>
      </c>
      <c r="F154" s="274">
        <v>3836.3746702096</v>
      </c>
      <c r="G154" s="274">
        <v>2776.9614050840346</v>
      </c>
      <c r="H154" s="332">
        <v>2493.2269783884462</v>
      </c>
      <c r="I154" s="274">
        <v>831.07565946281545</v>
      </c>
      <c r="J154" s="274">
        <v>3324.3026378512618</v>
      </c>
      <c r="K154" s="274">
        <v>3509.8132547183423</v>
      </c>
      <c r="L154" s="274">
        <v>3647.021131485777</v>
      </c>
      <c r="M154" s="274">
        <v>3813.3698002240844</v>
      </c>
      <c r="N154" s="274">
        <v>4014.03082528717</v>
      </c>
      <c r="O154" s="274">
        <v>4233.7220389710064</v>
      </c>
    </row>
    <row r="155" spans="2:15" s="248" customFormat="1">
      <c r="B155" s="248" t="s">
        <v>199</v>
      </c>
      <c r="C155" s="249" t="s">
        <v>157</v>
      </c>
      <c r="E155" s="274">
        <v>2442.7411204328332</v>
      </c>
      <c r="F155" s="274">
        <v>2510.1885286943002</v>
      </c>
      <c r="G155" s="274">
        <v>1863.0389259584474</v>
      </c>
      <c r="H155" s="285">
        <v>1749.5225609999998</v>
      </c>
      <c r="I155" s="274">
        <v>583.17418699999996</v>
      </c>
      <c r="J155" s="274">
        <v>2332.6967479999998</v>
      </c>
      <c r="K155" s="274">
        <v>2502.3416706294602</v>
      </c>
      <c r="L155" s="274">
        <v>2635.5196610605394</v>
      </c>
      <c r="M155" s="274">
        <v>2785.6843062720427</v>
      </c>
      <c r="N155" s="274">
        <v>2966.8193069500398</v>
      </c>
      <c r="O155" s="274">
        <v>3162.4246557121223</v>
      </c>
    </row>
    <row r="156" spans="2:15" s="248" customFormat="1">
      <c r="B156" s="252" t="s">
        <v>200</v>
      </c>
      <c r="C156" s="249" t="s">
        <v>159</v>
      </c>
      <c r="E156" s="274">
        <v>0</v>
      </c>
      <c r="F156" s="274">
        <v>4</v>
      </c>
      <c r="G156" s="274">
        <v>3.3518939453750001</v>
      </c>
      <c r="H156" s="285">
        <v>3.826819050333333</v>
      </c>
      <c r="I156" s="274">
        <v>3.826819050333333</v>
      </c>
      <c r="J156" s="274">
        <v>3.826819050333333</v>
      </c>
      <c r="K156" s="274">
        <v>3.9624746430636777</v>
      </c>
      <c r="L156" s="274">
        <v>4.0955474728079251</v>
      </c>
      <c r="M156" s="274">
        <v>4.2315742698131915</v>
      </c>
      <c r="N156" s="274">
        <v>4.3669826804448819</v>
      </c>
      <c r="O156" s="274">
        <v>4.5018396455730372</v>
      </c>
    </row>
    <row r="157" spans="2:15" s="248" customFormat="1">
      <c r="B157" s="253" t="s">
        <v>5938</v>
      </c>
      <c r="C157" s="249" t="s">
        <v>159</v>
      </c>
      <c r="E157" s="274"/>
      <c r="F157" s="304">
        <v>298.21135416666664</v>
      </c>
      <c r="G157" s="304">
        <v>397.04873948590256</v>
      </c>
      <c r="H157" s="305">
        <v>370.47058411747969</v>
      </c>
      <c r="I157" s="304">
        <v>370.47058411747969</v>
      </c>
      <c r="J157" s="304">
        <v>370.47058411747969</v>
      </c>
      <c r="K157" s="304">
        <v>376.02764287924185</v>
      </c>
      <c r="L157" s="304">
        <v>385.05230630834365</v>
      </c>
      <c r="M157" s="304">
        <v>395.8337708849773</v>
      </c>
      <c r="N157" s="304">
        <v>406.91711646975665</v>
      </c>
      <c r="O157" s="304">
        <v>418.71771284737957</v>
      </c>
    </row>
    <row r="158" spans="2:15" s="248" customFormat="1">
      <c r="B158" s="264" t="s">
        <v>168</v>
      </c>
      <c r="C158" s="249" t="s">
        <v>165</v>
      </c>
      <c r="E158" s="274"/>
      <c r="F158" s="274"/>
      <c r="G158" s="274"/>
      <c r="H158" s="285"/>
      <c r="I158" s="274"/>
      <c r="J158" s="328">
        <v>-6.6939276530221914E-2</v>
      </c>
      <c r="K158" s="328">
        <v>1.4999999999999999E-2</v>
      </c>
      <c r="L158" s="328">
        <v>2.4E-2</v>
      </c>
      <c r="M158" s="328">
        <v>2.7999999999999997E-2</v>
      </c>
      <c r="N158" s="328">
        <v>2.7999999999999997E-2</v>
      </c>
      <c r="O158" s="328">
        <v>2.8999999999999998E-2</v>
      </c>
    </row>
    <row r="159" spans="2:15" s="248" customFormat="1">
      <c r="B159" s="252" t="s">
        <v>201</v>
      </c>
      <c r="C159" s="249" t="s">
        <v>157</v>
      </c>
      <c r="E159" s="274"/>
      <c r="F159" s="304">
        <v>627.54713217357505</v>
      </c>
      <c r="G159" s="304">
        <v>555.81678785783186</v>
      </c>
      <c r="H159" s="285">
        <v>609.56546868784176</v>
      </c>
      <c r="I159" s="274">
        <v>609.56546868784176</v>
      </c>
      <c r="J159" s="334">
        <v>609.56546868784176</v>
      </c>
      <c r="K159" s="334">
        <v>631.5098255606041</v>
      </c>
      <c r="L159" s="334">
        <v>643.50851224625546</v>
      </c>
      <c r="M159" s="334">
        <v>658.30920802791923</v>
      </c>
      <c r="N159" s="334">
        <v>679.37510268481265</v>
      </c>
      <c r="O159" s="334">
        <v>702.47385617609632</v>
      </c>
    </row>
    <row r="160" spans="2:15" s="248" customFormat="1">
      <c r="B160" s="253" t="s">
        <v>168</v>
      </c>
      <c r="C160" s="249" t="s">
        <v>165</v>
      </c>
      <c r="E160" s="274"/>
      <c r="F160" s="274"/>
      <c r="G160" s="274"/>
      <c r="H160" s="285"/>
      <c r="I160" s="274"/>
      <c r="J160" s="328">
        <v>9.6702154386451911E-2</v>
      </c>
      <c r="K160" s="328">
        <v>3.6000000000000004E-2</v>
      </c>
      <c r="L160" s="328">
        <v>1.9E-2</v>
      </c>
      <c r="M160" s="328">
        <v>2.3E-2</v>
      </c>
      <c r="N160" s="328">
        <v>3.2000000000000001E-2</v>
      </c>
      <c r="O160" s="328">
        <v>3.4000000000000002E-2</v>
      </c>
    </row>
    <row r="161" spans="2:15" s="248" customFormat="1">
      <c r="B161" s="248" t="s">
        <v>5917</v>
      </c>
      <c r="C161" s="249" t="s">
        <v>157</v>
      </c>
      <c r="E161" s="274">
        <v>1022.1804654618736</v>
      </c>
      <c r="F161" s="274">
        <v>1326.1861415152998</v>
      </c>
      <c r="G161" s="274">
        <v>913.92247912558696</v>
      </c>
      <c r="H161" s="285">
        <v>743.70441738844636</v>
      </c>
      <c r="I161" s="274">
        <v>247.90147246281549</v>
      </c>
      <c r="J161" s="274">
        <v>991.60588985126185</v>
      </c>
      <c r="K161" s="274">
        <v>1007.4715840888821</v>
      </c>
      <c r="L161" s="274">
        <v>1011.5014704252376</v>
      </c>
      <c r="M161" s="274">
        <v>1027.6854939520415</v>
      </c>
      <c r="N161" s="274">
        <v>1047.2115183371302</v>
      </c>
      <c r="O161" s="274">
        <v>1071.2973832588841</v>
      </c>
    </row>
    <row r="162" spans="2:15" s="248" customFormat="1">
      <c r="B162" s="261" t="s">
        <v>168</v>
      </c>
      <c r="C162" s="257" t="s">
        <v>165</v>
      </c>
      <c r="D162" s="256"/>
      <c r="E162" s="281">
        <v>2.7561268643778196</v>
      </c>
      <c r="F162" s="281">
        <v>0.29740900587066177</v>
      </c>
      <c r="G162" s="281"/>
      <c r="H162" s="287"/>
      <c r="I162" s="277"/>
      <c r="J162" s="331">
        <v>8.5000000000000006E-2</v>
      </c>
      <c r="K162" s="331">
        <v>1.6E-2</v>
      </c>
      <c r="L162" s="331">
        <v>4.0000000000000001E-3</v>
      </c>
      <c r="M162" s="331">
        <v>1.6E-2</v>
      </c>
      <c r="N162" s="331">
        <v>1.9E-2</v>
      </c>
      <c r="O162" s="331">
        <v>2.3E-2</v>
      </c>
    </row>
    <row r="163" spans="2:15" s="248" customFormat="1">
      <c r="C163" s="249"/>
      <c r="E163" s="274"/>
      <c r="F163" s="274"/>
      <c r="G163" s="274"/>
      <c r="H163" s="274"/>
      <c r="I163" s="274"/>
      <c r="J163" s="274"/>
      <c r="K163" s="274"/>
      <c r="L163" s="274"/>
      <c r="M163" s="274"/>
      <c r="N163" s="274"/>
      <c r="O163" s="274"/>
    </row>
    <row r="164" spans="2:15" s="248" customFormat="1">
      <c r="B164" s="254" t="s">
        <v>5771</v>
      </c>
      <c r="C164" s="249"/>
      <c r="E164" s="274"/>
      <c r="F164" s="274"/>
      <c r="G164" s="274"/>
      <c r="H164" s="274"/>
      <c r="I164" s="274"/>
      <c r="J164" s="274"/>
      <c r="K164" s="274"/>
      <c r="L164" s="274"/>
      <c r="M164" s="274"/>
      <c r="N164" s="274"/>
      <c r="O164" s="274"/>
    </row>
    <row r="165" spans="2:15" s="248" customFormat="1">
      <c r="B165" s="256"/>
      <c r="C165" s="257"/>
      <c r="D165" s="256"/>
      <c r="E165" s="308"/>
      <c r="F165" s="308"/>
      <c r="G165" s="308"/>
      <c r="H165" s="308"/>
      <c r="I165" s="308"/>
      <c r="J165" s="308"/>
      <c r="K165" s="308"/>
      <c r="L165" s="308"/>
      <c r="M165" s="308"/>
      <c r="N165" s="308"/>
      <c r="O165" s="308"/>
    </row>
    <row r="166" spans="2:15" s="248" customFormat="1">
      <c r="B166" s="248" t="s">
        <v>5941</v>
      </c>
      <c r="C166" s="249"/>
      <c r="E166" s="274">
        <v>6615.2072714528977</v>
      </c>
      <c r="F166" s="274">
        <v>6597.9372997620621</v>
      </c>
      <c r="G166" s="274">
        <v>8080.4209505437666</v>
      </c>
      <c r="H166" s="332">
        <v>6731.653217356059</v>
      </c>
      <c r="I166" s="274">
        <v>2243.884405785353</v>
      </c>
      <c r="J166" s="274">
        <v>8975.537623141412</v>
      </c>
      <c r="K166" s="274">
        <v>9502.1317986622525</v>
      </c>
      <c r="L166" s="274">
        <v>9896.6334739458307</v>
      </c>
      <c r="M166" s="274">
        <v>10367.558825876731</v>
      </c>
      <c r="N166" s="274">
        <v>10935.618414373423</v>
      </c>
      <c r="O166" s="274">
        <v>11555.786712861367</v>
      </c>
    </row>
    <row r="167" spans="2:15" s="248" customFormat="1">
      <c r="B167" s="248" t="s">
        <v>199</v>
      </c>
      <c r="C167" s="249" t="s">
        <v>157</v>
      </c>
      <c r="E167" s="274">
        <v>4980.8952934846247</v>
      </c>
      <c r="F167" s="274">
        <v>4785.3243740944754</v>
      </c>
      <c r="G167" s="274">
        <v>6030.7472213081346</v>
      </c>
      <c r="H167" s="285">
        <v>5063.7312201905643</v>
      </c>
      <c r="I167" s="274">
        <v>1687.910406730188</v>
      </c>
      <c r="J167" s="274">
        <v>6751.6416269207521</v>
      </c>
      <c r="K167" s="274">
        <v>7242.6534665020617</v>
      </c>
      <c r="L167" s="274">
        <v>7628.1172284569993</v>
      </c>
      <c r="M167" s="274">
        <v>8062.7463204600781</v>
      </c>
      <c r="N167" s="274">
        <v>8587.0144713538539</v>
      </c>
      <c r="O167" s="274">
        <v>9153.1648791523494</v>
      </c>
    </row>
    <row r="168" spans="2:15" s="248" customFormat="1">
      <c r="B168" s="252" t="s">
        <v>200</v>
      </c>
      <c r="C168" s="249" t="s">
        <v>159</v>
      </c>
      <c r="D168" s="272"/>
      <c r="E168" s="274">
        <v>0</v>
      </c>
      <c r="F168" s="274">
        <v>10</v>
      </c>
      <c r="G168" s="274">
        <v>11</v>
      </c>
      <c r="H168" s="285">
        <v>9.3731077062816954</v>
      </c>
      <c r="I168" s="274">
        <v>9.3731077062816954</v>
      </c>
      <c r="J168" s="274">
        <v>9.3731077062816954</v>
      </c>
      <c r="K168" s="274">
        <v>9.7053717785822275</v>
      </c>
      <c r="L168" s="274">
        <v>10.031309835638746</v>
      </c>
      <c r="M168" s="274">
        <v>10.364483106311113</v>
      </c>
      <c r="N168" s="274">
        <v>10.696141750342557</v>
      </c>
      <c r="O168" s="274">
        <v>11.026449727402087</v>
      </c>
    </row>
    <row r="169" spans="2:15" s="248" customFormat="1">
      <c r="B169" s="253" t="s">
        <v>5938</v>
      </c>
      <c r="C169" s="249" t="s">
        <v>159</v>
      </c>
      <c r="E169" s="274"/>
      <c r="F169" s="304">
        <v>119.28454166666666</v>
      </c>
      <c r="G169" s="304">
        <v>120.9877514455975</v>
      </c>
      <c r="H169" s="305">
        <v>151.2544113772164</v>
      </c>
      <c r="I169" s="304">
        <v>151.2544113772164</v>
      </c>
      <c r="J169" s="304">
        <v>151.2544113772164</v>
      </c>
      <c r="K169" s="304">
        <v>153.52322754787463</v>
      </c>
      <c r="L169" s="304">
        <v>157.20778500902361</v>
      </c>
      <c r="M169" s="304">
        <v>161.60960298927628</v>
      </c>
      <c r="N169" s="304">
        <v>166.13467187297601</v>
      </c>
      <c r="O169" s="304">
        <v>170.95257735729231</v>
      </c>
    </row>
    <row r="170" spans="2:15" s="248" customFormat="1">
      <c r="B170" s="264" t="s">
        <v>168</v>
      </c>
      <c r="C170" s="249" t="s">
        <v>165</v>
      </c>
      <c r="E170" s="274"/>
      <c r="F170" s="274"/>
      <c r="G170" s="274"/>
      <c r="H170" s="285"/>
      <c r="I170" s="274"/>
      <c r="J170" s="328">
        <v>0.25016300881687514</v>
      </c>
      <c r="K170" s="328">
        <v>1.4999999999999999E-2</v>
      </c>
      <c r="L170" s="328">
        <v>2.4E-2</v>
      </c>
      <c r="M170" s="328">
        <v>2.7999999999999997E-2</v>
      </c>
      <c r="N170" s="328">
        <v>2.7999999999999997E-2</v>
      </c>
      <c r="O170" s="328">
        <v>2.8999999999999998E-2</v>
      </c>
    </row>
    <row r="171" spans="2:15" s="248" customFormat="1">
      <c r="B171" s="252" t="s">
        <v>201</v>
      </c>
      <c r="C171" s="249" t="s">
        <v>157</v>
      </c>
      <c r="E171" s="274"/>
      <c r="F171" s="304">
        <v>478.53243740944754</v>
      </c>
      <c r="G171" s="304">
        <v>548.24974739164861</v>
      </c>
      <c r="H171" s="285">
        <v>720.32049972027085</v>
      </c>
      <c r="I171" s="274">
        <v>720.32049972027085</v>
      </c>
      <c r="J171" s="334">
        <v>720.32049972027085</v>
      </c>
      <c r="K171" s="334">
        <v>746.25203771020063</v>
      </c>
      <c r="L171" s="334">
        <v>760.43082642669435</v>
      </c>
      <c r="M171" s="334">
        <v>777.92073543450829</v>
      </c>
      <c r="N171" s="334">
        <v>802.8141989684126</v>
      </c>
      <c r="O171" s="334">
        <v>830.10988173333863</v>
      </c>
    </row>
    <row r="172" spans="2:15" s="248" customFormat="1">
      <c r="B172" s="253" t="s">
        <v>168</v>
      </c>
      <c r="C172" s="249" t="s">
        <v>165</v>
      </c>
      <c r="E172" s="274"/>
      <c r="F172" s="274"/>
      <c r="G172" s="274"/>
      <c r="H172" s="285"/>
      <c r="I172" s="274"/>
      <c r="J172" s="328">
        <v>0.31385468602086108</v>
      </c>
      <c r="K172" s="328">
        <v>3.6000000000000004E-2</v>
      </c>
      <c r="L172" s="328">
        <v>1.9E-2</v>
      </c>
      <c r="M172" s="328">
        <v>2.3E-2</v>
      </c>
      <c r="N172" s="328">
        <v>3.2000000000000001E-2</v>
      </c>
      <c r="O172" s="328">
        <v>3.4000000000000002E-2</v>
      </c>
    </row>
    <row r="173" spans="2:15" s="248" customFormat="1">
      <c r="B173" s="248" t="s">
        <v>5917</v>
      </c>
      <c r="C173" s="249" t="s">
        <v>157</v>
      </c>
      <c r="E173" s="274">
        <v>1634.3119779682727</v>
      </c>
      <c r="F173" s="274">
        <v>1812.6129256675868</v>
      </c>
      <c r="G173" s="274">
        <v>2049.6737292356315</v>
      </c>
      <c r="H173" s="285">
        <v>1667.921997165495</v>
      </c>
      <c r="I173" s="274">
        <v>555.973999055165</v>
      </c>
      <c r="J173" s="274">
        <v>2223.89599622066</v>
      </c>
      <c r="K173" s="274">
        <v>2259.4783321601903</v>
      </c>
      <c r="L173" s="274">
        <v>2268.5162454888309</v>
      </c>
      <c r="M173" s="274">
        <v>2304.8125054166521</v>
      </c>
      <c r="N173" s="274">
        <v>2348.6039430195683</v>
      </c>
      <c r="O173" s="274">
        <v>2402.6218337090181</v>
      </c>
    </row>
    <row r="174" spans="2:15" s="248" customFormat="1">
      <c r="B174" s="261" t="s">
        <v>168</v>
      </c>
      <c r="C174" s="257" t="s">
        <v>165</v>
      </c>
      <c r="D174" s="256"/>
      <c r="E174" s="281">
        <v>0.35640779236022402</v>
      </c>
      <c r="F174" s="281">
        <v>0.10909847697559694</v>
      </c>
      <c r="G174" s="281"/>
      <c r="H174" s="287"/>
      <c r="I174" s="277"/>
      <c r="J174" s="331">
        <v>8.5000000000000006E-2</v>
      </c>
      <c r="K174" s="331">
        <v>1.6E-2</v>
      </c>
      <c r="L174" s="331">
        <v>4.0000000000000001E-3</v>
      </c>
      <c r="M174" s="331">
        <v>1.6E-2</v>
      </c>
      <c r="N174" s="331">
        <v>1.9E-2</v>
      </c>
      <c r="O174" s="331">
        <v>2.3E-2</v>
      </c>
    </row>
    <row r="175" spans="2:15" s="248" customFormat="1">
      <c r="C175" s="249"/>
      <c r="E175" s="274"/>
      <c r="F175" s="274"/>
      <c r="G175" s="274"/>
      <c r="H175" s="274"/>
      <c r="I175" s="274"/>
      <c r="J175" s="274"/>
      <c r="K175" s="274"/>
      <c r="L175" s="274"/>
      <c r="M175" s="274"/>
      <c r="N175" s="274"/>
      <c r="O175" s="274"/>
    </row>
    <row r="176" spans="2:15" s="248" customFormat="1">
      <c r="B176" s="254" t="s">
        <v>5926</v>
      </c>
      <c r="C176" s="249"/>
      <c r="E176" s="274"/>
      <c r="F176" s="274"/>
      <c r="G176" s="274"/>
      <c r="H176" s="274"/>
      <c r="I176" s="274"/>
      <c r="J176" s="274"/>
      <c r="K176" s="274"/>
      <c r="L176" s="274"/>
      <c r="M176" s="274"/>
      <c r="N176" s="274"/>
      <c r="O176" s="274"/>
    </row>
    <row r="177" spans="2:15" s="248" customFormat="1">
      <c r="B177" s="256"/>
      <c r="C177" s="257"/>
      <c r="D177" s="256"/>
      <c r="E177" s="308"/>
      <c r="F177" s="308"/>
      <c r="G177" s="308"/>
      <c r="H177" s="308"/>
      <c r="I177" s="308"/>
      <c r="J177" s="308"/>
      <c r="K177" s="308"/>
      <c r="L177" s="308"/>
      <c r="M177" s="308"/>
      <c r="N177" s="308"/>
      <c r="O177" s="308"/>
    </row>
    <row r="178" spans="2:15" s="248" customFormat="1">
      <c r="B178" s="248" t="s">
        <v>5942</v>
      </c>
      <c r="C178" s="249"/>
      <c r="E178" s="274">
        <v>1335.7216810660359</v>
      </c>
      <c r="F178" s="274">
        <v>1863.7131256550829</v>
      </c>
      <c r="G178" s="274">
        <v>3317.7162419642132</v>
      </c>
      <c r="H178" s="332">
        <v>3071.6365489710224</v>
      </c>
      <c r="I178" s="274">
        <v>1023.8788496570074</v>
      </c>
      <c r="J178" s="274">
        <v>4095.5153986280297</v>
      </c>
      <c r="K178" s="274">
        <v>7720.9915702540793</v>
      </c>
      <c r="L178" s="274">
        <v>11415.533914408408</v>
      </c>
      <c r="M178" s="274">
        <v>15313.655930902843</v>
      </c>
      <c r="N178" s="274">
        <v>19551.174234891576</v>
      </c>
      <c r="O178" s="274">
        <v>24092.486169119813</v>
      </c>
    </row>
    <row r="179" spans="2:15" s="248" customFormat="1">
      <c r="B179" s="248" t="s">
        <v>199</v>
      </c>
      <c r="C179" s="249" t="s">
        <v>157</v>
      </c>
      <c r="E179" s="274">
        <v>1007.6413119838298</v>
      </c>
      <c r="F179" s="274">
        <v>1409.9604520271473</v>
      </c>
      <c r="G179" s="274">
        <v>2650.110167652665</v>
      </c>
      <c r="H179" s="285">
        <v>2528.3721060000003</v>
      </c>
      <c r="I179" s="274">
        <v>842.79070200000001</v>
      </c>
      <c r="J179" s="274">
        <v>3371.162808</v>
      </c>
      <c r="K179" s="274">
        <v>6985.0493381760007</v>
      </c>
      <c r="L179" s="274">
        <v>10676.647913402017</v>
      </c>
      <c r="M179" s="274">
        <v>14562.947753880351</v>
      </c>
      <c r="N179" s="274">
        <v>18786.202602505655</v>
      </c>
      <c r="O179" s="274">
        <v>23309.920189189015</v>
      </c>
    </row>
    <row r="180" spans="2:15" s="248" customFormat="1">
      <c r="B180" s="252" t="s">
        <v>200</v>
      </c>
      <c r="C180" s="249" t="s">
        <v>159</v>
      </c>
      <c r="D180" s="272"/>
      <c r="E180" s="274">
        <v>0</v>
      </c>
      <c r="F180" s="274">
        <v>3</v>
      </c>
      <c r="G180" s="274">
        <v>5</v>
      </c>
      <c r="H180" s="285">
        <v>5</v>
      </c>
      <c r="I180" s="274">
        <v>5</v>
      </c>
      <c r="J180" s="274">
        <v>5</v>
      </c>
      <c r="K180" s="274">
        <v>10</v>
      </c>
      <c r="L180" s="274">
        <v>15</v>
      </c>
      <c r="M180" s="274">
        <v>20</v>
      </c>
      <c r="N180" s="274">
        <v>25</v>
      </c>
      <c r="O180" s="274">
        <v>30</v>
      </c>
    </row>
    <row r="181" spans="2:15" s="248" customFormat="1">
      <c r="B181" s="253" t="s">
        <v>162</v>
      </c>
      <c r="C181" s="249" t="s">
        <v>159</v>
      </c>
      <c r="E181" s="274"/>
      <c r="F181" s="274"/>
      <c r="G181" s="274"/>
      <c r="H181" s="285"/>
      <c r="I181" s="274"/>
      <c r="J181" s="243"/>
      <c r="K181" s="243">
        <v>5</v>
      </c>
      <c r="L181" s="243">
        <v>5</v>
      </c>
      <c r="M181" s="243">
        <v>5</v>
      </c>
      <c r="N181" s="243">
        <v>5</v>
      </c>
      <c r="O181" s="243">
        <v>5</v>
      </c>
    </row>
    <row r="182" spans="2:15" s="248" customFormat="1">
      <c r="B182" s="252" t="s">
        <v>201</v>
      </c>
      <c r="C182" s="249" t="s">
        <v>157</v>
      </c>
      <c r="E182" s="274"/>
      <c r="F182" s="304">
        <v>469.98681734238244</v>
      </c>
      <c r="G182" s="304">
        <v>530.02203353053301</v>
      </c>
      <c r="H182" s="285">
        <v>674.23256160000005</v>
      </c>
      <c r="I182" s="274">
        <v>674.23256160000005</v>
      </c>
      <c r="J182" s="334">
        <v>674.23256160000005</v>
      </c>
      <c r="K182" s="334">
        <v>698.50493381760009</v>
      </c>
      <c r="L182" s="334">
        <v>711.77652756013447</v>
      </c>
      <c r="M182" s="334">
        <v>728.14738769401754</v>
      </c>
      <c r="N182" s="334">
        <v>751.44810410022615</v>
      </c>
      <c r="O182" s="334">
        <v>776.99733963963388</v>
      </c>
    </row>
    <row r="183" spans="2:15" s="248" customFormat="1">
      <c r="B183" s="253" t="s">
        <v>168</v>
      </c>
      <c r="C183" s="249" t="s">
        <v>165</v>
      </c>
      <c r="E183" s="274"/>
      <c r="F183" s="274"/>
      <c r="G183" s="274"/>
      <c r="H183" s="285"/>
      <c r="I183" s="274"/>
      <c r="J183" s="328">
        <v>0.272084024712832</v>
      </c>
      <c r="K183" s="328">
        <v>3.6000000000000004E-2</v>
      </c>
      <c r="L183" s="328">
        <v>1.9E-2</v>
      </c>
      <c r="M183" s="328">
        <v>2.3E-2</v>
      </c>
      <c r="N183" s="328">
        <v>3.2000000000000001E-2</v>
      </c>
      <c r="O183" s="328">
        <v>3.4000000000000002E-2</v>
      </c>
    </row>
    <row r="184" spans="2:15" s="248" customFormat="1">
      <c r="B184" s="248" t="s">
        <v>5917</v>
      </c>
      <c r="C184" s="249" t="s">
        <v>157</v>
      </c>
      <c r="E184" s="274">
        <v>328.08036908220606</v>
      </c>
      <c r="F184" s="274">
        <v>453.75267362793562</v>
      </c>
      <c r="G184" s="274">
        <v>667.60607431154824</v>
      </c>
      <c r="H184" s="285">
        <v>543.26444297102239</v>
      </c>
      <c r="I184" s="274">
        <v>181.08814765700743</v>
      </c>
      <c r="J184" s="274">
        <v>724.35259062802982</v>
      </c>
      <c r="K184" s="274">
        <v>735.94223207807829</v>
      </c>
      <c r="L184" s="274">
        <v>738.88600100639064</v>
      </c>
      <c r="M184" s="274">
        <v>750.70817702249292</v>
      </c>
      <c r="N184" s="274">
        <v>764.9716323859202</v>
      </c>
      <c r="O184" s="274">
        <v>782.56597993079629</v>
      </c>
    </row>
    <row r="185" spans="2:15" s="248" customFormat="1">
      <c r="B185" s="261" t="s">
        <v>168</v>
      </c>
      <c r="C185" s="257" t="s">
        <v>165</v>
      </c>
      <c r="D185" s="256"/>
      <c r="E185" s="281">
        <v>16.183980423138074</v>
      </c>
      <c r="F185" s="281">
        <v>0.38305341126411685</v>
      </c>
      <c r="G185" s="281"/>
      <c r="H185" s="287"/>
      <c r="I185" s="277"/>
      <c r="J185" s="331">
        <v>8.5000000000000006E-2</v>
      </c>
      <c r="K185" s="331">
        <v>1.6E-2</v>
      </c>
      <c r="L185" s="331">
        <v>4.0000000000000001E-3</v>
      </c>
      <c r="M185" s="331">
        <v>1.6E-2</v>
      </c>
      <c r="N185" s="331">
        <v>1.9E-2</v>
      </c>
      <c r="O185" s="331">
        <v>2.3E-2</v>
      </c>
    </row>
    <row r="186" spans="2:15" s="248" customFormat="1">
      <c r="C186" s="249"/>
      <c r="E186" s="274"/>
      <c r="F186" s="274"/>
      <c r="G186" s="274"/>
      <c r="H186" s="274"/>
      <c r="I186" s="274"/>
      <c r="J186" s="274"/>
      <c r="K186" s="274"/>
      <c r="L186" s="274"/>
      <c r="M186" s="274"/>
      <c r="N186" s="274"/>
      <c r="O186" s="274"/>
    </row>
    <row r="187" spans="2:15" s="248" customFormat="1">
      <c r="B187" s="254" t="s">
        <v>5930</v>
      </c>
      <c r="C187" s="249"/>
      <c r="E187" s="274"/>
      <c r="F187" s="274"/>
      <c r="G187" s="274"/>
      <c r="H187" s="274"/>
      <c r="I187" s="274"/>
      <c r="J187" s="274"/>
      <c r="K187" s="274"/>
      <c r="L187" s="274"/>
      <c r="M187" s="274"/>
      <c r="N187" s="274"/>
      <c r="O187" s="274"/>
    </row>
    <row r="188" spans="2:15" s="248" customFormat="1">
      <c r="B188" s="256"/>
      <c r="C188" s="257"/>
      <c r="D188" s="256"/>
      <c r="E188" s="308"/>
      <c r="F188" s="308"/>
      <c r="G188" s="308"/>
      <c r="H188" s="308"/>
      <c r="I188" s="308"/>
      <c r="J188" s="308"/>
      <c r="K188" s="308"/>
      <c r="L188" s="308"/>
      <c r="M188" s="308"/>
      <c r="N188" s="308"/>
      <c r="O188" s="308"/>
    </row>
    <row r="189" spans="2:15" s="248" customFormat="1">
      <c r="B189" s="248" t="s">
        <v>5943</v>
      </c>
      <c r="C189" s="249"/>
      <c r="E189" s="274">
        <v>2887.4967115912286</v>
      </c>
      <c r="F189" s="274">
        <v>1676.2718757892603</v>
      </c>
      <c r="G189" s="274">
        <v>957.77307833528698</v>
      </c>
      <c r="H189" s="332">
        <v>750.16132481745615</v>
      </c>
      <c r="I189" s="274">
        <v>250.05377493915205</v>
      </c>
      <c r="J189" s="274">
        <v>1000.2150997566082</v>
      </c>
      <c r="K189" s="274">
        <v>1300.6677706082273</v>
      </c>
      <c r="L189" s="274">
        <v>1346.1004140401301</v>
      </c>
      <c r="M189" s="274">
        <v>1397.3525479919949</v>
      </c>
      <c r="N189" s="274">
        <v>1461.6053422098366</v>
      </c>
      <c r="O189" s="274">
        <v>1531.5850041528831</v>
      </c>
    </row>
    <row r="190" spans="2:15" s="248" customFormat="1">
      <c r="B190" s="248" t="s">
        <v>199</v>
      </c>
      <c r="C190" s="249" t="s">
        <v>157</v>
      </c>
      <c r="E190" s="274">
        <v>1787.8343533569182</v>
      </c>
      <c r="F190" s="274">
        <v>1179.3174980839799</v>
      </c>
      <c r="G190" s="274">
        <v>670.75138623562987</v>
      </c>
      <c r="H190" s="285">
        <v>516.59742287136021</v>
      </c>
      <c r="I190" s="274">
        <v>172.19914095712008</v>
      </c>
      <c r="J190" s="274">
        <v>688.79656382848032</v>
      </c>
      <c r="K190" s="274">
        <v>984.26653810524942</v>
      </c>
      <c r="L190" s="274">
        <v>1028.4335766071401</v>
      </c>
      <c r="M190" s="274">
        <v>1074.6030411600773</v>
      </c>
      <c r="N190" s="274">
        <v>1132.7235947481126</v>
      </c>
      <c r="O190" s="274">
        <v>1195.1389764995395</v>
      </c>
    </row>
    <row r="191" spans="2:15" s="248" customFormat="1">
      <c r="B191" s="252" t="s">
        <v>200</v>
      </c>
      <c r="C191" s="249" t="s">
        <v>159</v>
      </c>
      <c r="E191" s="274">
        <v>0</v>
      </c>
      <c r="F191" s="274">
        <v>3</v>
      </c>
      <c r="G191" s="274">
        <v>2</v>
      </c>
      <c r="H191" s="285">
        <v>1.2798151697829121</v>
      </c>
      <c r="I191" s="274">
        <v>1.2798151697829121</v>
      </c>
      <c r="J191" s="274">
        <v>1.2798151697829121</v>
      </c>
      <c r="K191" s="274">
        <v>1.7652623031488448</v>
      </c>
      <c r="L191" s="274">
        <v>1.8100834163147335</v>
      </c>
      <c r="M191" s="274">
        <v>1.8488206100490954</v>
      </c>
      <c r="N191" s="274">
        <v>1.8883868098750489</v>
      </c>
      <c r="O191" s="274">
        <v>1.9269253161990296</v>
      </c>
    </row>
    <row r="192" spans="2:15" s="248" customFormat="1">
      <c r="B192" s="253" t="s">
        <v>5944</v>
      </c>
      <c r="C192" s="249" t="s">
        <v>157</v>
      </c>
      <c r="E192" s="274"/>
      <c r="F192" s="304">
        <v>6120.8450518842646</v>
      </c>
      <c r="G192" s="304">
        <v>9133.6033358264012</v>
      </c>
      <c r="H192" s="305">
        <v>10714.285714285714</v>
      </c>
      <c r="I192" s="304">
        <v>10714.285714285714</v>
      </c>
      <c r="J192" s="304">
        <v>10714.285714285714</v>
      </c>
      <c r="K192" s="304">
        <v>10874.999999999998</v>
      </c>
      <c r="L192" s="304">
        <v>11135.999999999998</v>
      </c>
      <c r="M192" s="304">
        <v>11447.807999999999</v>
      </c>
      <c r="N192" s="304">
        <v>11768.346624</v>
      </c>
      <c r="O192" s="304">
        <v>12109.628676095999</v>
      </c>
    </row>
    <row r="193" spans="2:15" s="248" customFormat="1">
      <c r="B193" s="264" t="s">
        <v>168</v>
      </c>
      <c r="C193" s="249" t="s">
        <v>165</v>
      </c>
      <c r="E193" s="274"/>
      <c r="F193" s="274"/>
      <c r="G193" s="274"/>
      <c r="H193" s="285"/>
      <c r="I193" s="274"/>
      <c r="J193" s="328">
        <v>0.17306229757746472</v>
      </c>
      <c r="K193" s="328">
        <v>1.4999999999999999E-2</v>
      </c>
      <c r="L193" s="328">
        <v>2.4E-2</v>
      </c>
      <c r="M193" s="328">
        <v>2.7999999999999997E-2</v>
      </c>
      <c r="N193" s="328">
        <v>2.7999999999999997E-2</v>
      </c>
      <c r="O193" s="328">
        <v>2.8999999999999998E-2</v>
      </c>
    </row>
    <row r="194" spans="2:15" s="248" customFormat="1">
      <c r="B194" s="252" t="s">
        <v>201</v>
      </c>
      <c r="C194" s="249" t="s">
        <v>157</v>
      </c>
      <c r="E194" s="274"/>
      <c r="F194" s="304">
        <v>393.10583269465997</v>
      </c>
      <c r="G194" s="304">
        <v>335.37569311781493</v>
      </c>
      <c r="H194" s="285">
        <v>538.20003082579262</v>
      </c>
      <c r="I194" s="274">
        <v>538.20003082579262</v>
      </c>
      <c r="J194" s="334">
        <v>538.20003082579262</v>
      </c>
      <c r="K194" s="334">
        <v>557.57523193552117</v>
      </c>
      <c r="L194" s="334">
        <v>568.16916134229598</v>
      </c>
      <c r="M194" s="334">
        <v>581.23705205316878</v>
      </c>
      <c r="N194" s="334">
        <v>599.83663771887018</v>
      </c>
      <c r="O194" s="334">
        <v>620.23108340131182</v>
      </c>
    </row>
    <row r="195" spans="2:15" s="248" customFormat="1">
      <c r="B195" s="253" t="s">
        <v>168</v>
      </c>
      <c r="C195" s="249" t="s">
        <v>165</v>
      </c>
      <c r="E195" s="274"/>
      <c r="F195" s="274"/>
      <c r="G195" s="274"/>
      <c r="H195" s="285"/>
      <c r="I195" s="274"/>
      <c r="J195" s="328">
        <v>0.60476755432817564</v>
      </c>
      <c r="K195" s="328">
        <v>3.6000000000000004E-2</v>
      </c>
      <c r="L195" s="328">
        <v>1.9E-2</v>
      </c>
      <c r="M195" s="328">
        <v>2.3E-2</v>
      </c>
      <c r="N195" s="328">
        <v>3.2000000000000001E-2</v>
      </c>
      <c r="O195" s="328">
        <v>3.4000000000000002E-2</v>
      </c>
    </row>
    <row r="196" spans="2:15" s="248" customFormat="1">
      <c r="B196" s="248" t="s">
        <v>5917</v>
      </c>
      <c r="C196" s="249" t="s">
        <v>157</v>
      </c>
      <c r="E196" s="274">
        <v>1099.6623582343107</v>
      </c>
      <c r="F196" s="274">
        <v>496.95437770528036</v>
      </c>
      <c r="G196" s="274">
        <v>287.02169209965706</v>
      </c>
      <c r="H196" s="285">
        <v>233.56390194609591</v>
      </c>
      <c r="I196" s="274">
        <v>77.85463398203197</v>
      </c>
      <c r="J196" s="274">
        <v>311.41853592812788</v>
      </c>
      <c r="K196" s="274">
        <v>316.4012325029779</v>
      </c>
      <c r="L196" s="274">
        <v>317.66683743298984</v>
      </c>
      <c r="M196" s="274">
        <v>322.7495068319177</v>
      </c>
      <c r="N196" s="274">
        <v>328.8817474617241</v>
      </c>
      <c r="O196" s="274">
        <v>336.44602765334372</v>
      </c>
    </row>
    <row r="197" spans="2:15" s="248" customFormat="1">
      <c r="B197" s="261" t="s">
        <v>168</v>
      </c>
      <c r="C197" s="257" t="s">
        <v>165</v>
      </c>
      <c r="D197" s="256"/>
      <c r="E197" s="281">
        <v>5.4908709491313239</v>
      </c>
      <c r="F197" s="281">
        <v>-0.54808457888544759</v>
      </c>
      <c r="G197" s="281"/>
      <c r="H197" s="287"/>
      <c r="I197" s="277"/>
      <c r="J197" s="331">
        <v>8.5000000000000006E-2</v>
      </c>
      <c r="K197" s="331">
        <v>1.6E-2</v>
      </c>
      <c r="L197" s="331">
        <v>4.0000000000000001E-3</v>
      </c>
      <c r="M197" s="331">
        <v>1.6E-2</v>
      </c>
      <c r="N197" s="331">
        <v>1.9E-2</v>
      </c>
      <c r="O197" s="331">
        <v>2.3E-2</v>
      </c>
    </row>
    <row r="198" spans="2:15" s="248" customFormat="1">
      <c r="C198" s="249"/>
      <c r="E198" s="274"/>
      <c r="F198" s="274"/>
      <c r="G198" s="274"/>
      <c r="H198" s="274"/>
      <c r="I198" s="274"/>
      <c r="J198" s="274"/>
      <c r="K198" s="274"/>
      <c r="L198" s="274"/>
      <c r="M198" s="274"/>
      <c r="N198" s="274"/>
      <c r="O198" s="274"/>
    </row>
    <row r="199" spans="2:15" s="248" customFormat="1">
      <c r="C199" s="249"/>
    </row>
  </sheetData>
  <phoneticPr fontId="3"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480CB7-7BFE-4D8C-9573-E20A3EBDA62A}">
  <dimension ref="B2:K165"/>
  <sheetViews>
    <sheetView zoomScaleNormal="100" workbookViewId="0"/>
  </sheetViews>
  <sheetFormatPr defaultRowHeight="16.5"/>
  <cols>
    <col min="3" max="3" width="19.375" customWidth="1"/>
    <col min="4" max="4" width="21.375" customWidth="1"/>
    <col min="5" max="5" width="21.25" customWidth="1"/>
  </cols>
  <sheetData>
    <row r="2" spans="2:11">
      <c r="B2" s="4" t="s">
        <v>126</v>
      </c>
    </row>
    <row r="4" spans="2:11">
      <c r="B4" s="5" t="s">
        <v>3</v>
      </c>
      <c r="C4" s="6" t="s">
        <v>127</v>
      </c>
      <c r="D4" s="6" t="s">
        <v>128</v>
      </c>
      <c r="E4" s="6" t="s">
        <v>129</v>
      </c>
      <c r="F4" s="7" t="s">
        <v>130</v>
      </c>
      <c r="G4" s="8" t="s">
        <v>131</v>
      </c>
      <c r="H4" s="9" t="s">
        <v>132</v>
      </c>
      <c r="J4" s="8" t="s">
        <v>131</v>
      </c>
      <c r="K4" s="9" t="s">
        <v>132</v>
      </c>
    </row>
    <row r="5" spans="2:11">
      <c r="B5" s="10">
        <v>1</v>
      </c>
      <c r="C5" s="11" t="s">
        <v>133</v>
      </c>
      <c r="D5" s="11" t="s">
        <v>134</v>
      </c>
      <c r="E5" s="11" t="s">
        <v>135</v>
      </c>
      <c r="F5" s="12">
        <v>0.49199999999999999</v>
      </c>
      <c r="G5" s="20">
        <v>0.51</v>
      </c>
      <c r="H5" s="13">
        <f>F5-G5</f>
        <v>-1.8000000000000016E-2</v>
      </c>
      <c r="J5" s="214">
        <v>0.51300000000000001</v>
      </c>
      <c r="K5" s="13">
        <f>F5-J5</f>
        <v>-2.1000000000000019E-2</v>
      </c>
    </row>
    <row r="6" spans="2:11">
      <c r="B6" s="10">
        <v>2</v>
      </c>
      <c r="C6" s="11" t="s">
        <v>136</v>
      </c>
      <c r="D6" s="11" t="s">
        <v>137</v>
      </c>
      <c r="E6" s="11" t="s">
        <v>138</v>
      </c>
      <c r="F6" s="12">
        <v>0.72</v>
      </c>
      <c r="G6" s="20">
        <v>0.72</v>
      </c>
      <c r="H6" s="13">
        <f>F6-G6</f>
        <v>0</v>
      </c>
      <c r="J6" s="214">
        <v>0.72099999999999997</v>
      </c>
      <c r="K6" s="13">
        <f t="shared" ref="K6:K10" si="0">F6-J6</f>
        <v>-1.0000000000000009E-3</v>
      </c>
    </row>
    <row r="7" spans="2:11">
      <c r="B7" s="10">
        <v>3</v>
      </c>
      <c r="C7" s="11" t="s">
        <v>139</v>
      </c>
      <c r="D7" s="11" t="s">
        <v>140</v>
      </c>
      <c r="E7" s="11" t="s">
        <v>138</v>
      </c>
      <c r="F7" s="12">
        <v>0.61</v>
      </c>
      <c r="G7" s="20">
        <v>0.61</v>
      </c>
      <c r="H7" s="13">
        <f>F7-G7</f>
        <v>0</v>
      </c>
      <c r="J7" s="214">
        <v>0.60899999999999999</v>
      </c>
      <c r="K7" s="13">
        <f t="shared" si="0"/>
        <v>1.0000000000000009E-3</v>
      </c>
    </row>
    <row r="8" spans="2:11">
      <c r="B8" s="10">
        <v>4</v>
      </c>
      <c r="C8" s="11" t="s">
        <v>141</v>
      </c>
      <c r="D8" s="11" t="s">
        <v>142</v>
      </c>
      <c r="E8" s="11" t="s">
        <v>143</v>
      </c>
      <c r="F8" s="12">
        <v>0.51200000000000001</v>
      </c>
      <c r="G8" s="20">
        <v>0.6</v>
      </c>
      <c r="H8" s="13">
        <f t="shared" ref="H8:H10" si="1">F8-G8</f>
        <v>-8.7999999999999967E-2</v>
      </c>
      <c r="J8" s="214">
        <v>0.5</v>
      </c>
      <c r="K8" s="13">
        <f t="shared" si="0"/>
        <v>1.2000000000000011E-2</v>
      </c>
    </row>
    <row r="9" spans="2:11">
      <c r="B9" s="10">
        <v>5</v>
      </c>
      <c r="C9" s="11" t="s">
        <v>144</v>
      </c>
      <c r="D9" s="11" t="s">
        <v>145</v>
      </c>
      <c r="E9" s="11" t="s">
        <v>135</v>
      </c>
      <c r="F9" s="12">
        <v>1.0449999999999999</v>
      </c>
      <c r="G9" s="20">
        <v>1.06</v>
      </c>
      <c r="H9" s="13">
        <f t="shared" si="1"/>
        <v>-1.5000000000000124E-2</v>
      </c>
      <c r="J9" s="214">
        <v>1.0580000000000001</v>
      </c>
      <c r="K9" s="13">
        <f t="shared" si="0"/>
        <v>-1.3000000000000123E-2</v>
      </c>
    </row>
    <row r="10" spans="2:11" ht="17.25" thickBot="1">
      <c r="B10" s="14">
        <v>6</v>
      </c>
      <c r="C10" s="15" t="s">
        <v>146</v>
      </c>
      <c r="D10" s="15" t="s">
        <v>147</v>
      </c>
      <c r="E10" s="15" t="s">
        <v>135</v>
      </c>
      <c r="F10" s="16">
        <v>0.7</v>
      </c>
      <c r="G10" s="21">
        <v>0.7</v>
      </c>
      <c r="H10" s="17">
        <f t="shared" si="1"/>
        <v>0</v>
      </c>
      <c r="J10" s="215">
        <v>0.70299999999999996</v>
      </c>
      <c r="K10" s="17">
        <f t="shared" si="0"/>
        <v>-3.0000000000000027E-3</v>
      </c>
    </row>
    <row r="12" spans="2:11">
      <c r="B12" s="18" t="s">
        <v>148</v>
      </c>
    </row>
    <row r="33" spans="2:2">
      <c r="B33" s="18" t="s">
        <v>149</v>
      </c>
    </row>
    <row r="55" spans="2:2">
      <c r="B55" s="22" t="s">
        <v>139</v>
      </c>
    </row>
    <row r="63" spans="2:2">
      <c r="B63" s="18"/>
    </row>
    <row r="77" spans="2:2">
      <c r="B77" s="18" t="s">
        <v>141</v>
      </c>
    </row>
    <row r="99" spans="2:2">
      <c r="B99" s="18" t="s">
        <v>144</v>
      </c>
    </row>
    <row r="114" spans="2:2">
      <c r="B114" s="18"/>
    </row>
    <row r="121" spans="2:2">
      <c r="B121" s="18" t="s">
        <v>146</v>
      </c>
    </row>
    <row r="165" spans="2:2">
      <c r="B165" s="19" t="s">
        <v>150</v>
      </c>
    </row>
  </sheetData>
  <phoneticPr fontId="3" type="noConversion"/>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96F05F-F52C-4331-AB5E-F7E317D22EEB}">
  <dimension ref="B2:T163"/>
  <sheetViews>
    <sheetView zoomScale="70" zoomScaleNormal="70" workbookViewId="0"/>
  </sheetViews>
  <sheetFormatPr defaultRowHeight="16.5"/>
  <cols>
    <col min="2" max="2" width="49.25" bestFit="1" customWidth="1"/>
    <col min="5" max="5" width="8.875" bestFit="1" customWidth="1"/>
    <col min="6" max="6" width="9.75" bestFit="1" customWidth="1"/>
    <col min="7" max="15" width="8.875" bestFit="1" customWidth="1"/>
  </cols>
  <sheetData>
    <row r="2" spans="2:20" s="243" customFormat="1" ht="13.5">
      <c r="B2" s="244"/>
      <c r="C2" s="245"/>
      <c r="D2" s="245"/>
      <c r="E2" s="245">
        <v>2019</v>
      </c>
      <c r="F2" s="245">
        <v>2020</v>
      </c>
      <c r="G2" s="245">
        <v>2021</v>
      </c>
      <c r="H2" s="245">
        <v>2022</v>
      </c>
      <c r="I2" s="245">
        <v>2022</v>
      </c>
      <c r="J2" s="245">
        <v>2022</v>
      </c>
      <c r="K2" s="245">
        <v>2023</v>
      </c>
      <c r="L2" s="245">
        <v>2024</v>
      </c>
      <c r="M2" s="245">
        <v>2025</v>
      </c>
      <c r="N2" s="245">
        <v>2026</v>
      </c>
      <c r="O2" s="245">
        <v>2027</v>
      </c>
    </row>
    <row r="3" spans="2:20" s="243" customFormat="1" ht="13.5">
      <c r="B3" s="246" t="s">
        <v>151</v>
      </c>
      <c r="C3" s="247"/>
      <c r="D3" s="247"/>
      <c r="E3" s="247" t="s">
        <v>152</v>
      </c>
      <c r="F3" s="247" t="s">
        <v>152</v>
      </c>
      <c r="G3" s="247" t="s">
        <v>152</v>
      </c>
      <c r="H3" s="247" t="s">
        <v>153</v>
      </c>
      <c r="I3" s="247" t="s">
        <v>154</v>
      </c>
      <c r="J3" s="247" t="s">
        <v>152</v>
      </c>
      <c r="K3" s="247" t="s">
        <v>152</v>
      </c>
      <c r="L3" s="247" t="s">
        <v>152</v>
      </c>
      <c r="M3" s="247" t="s">
        <v>152</v>
      </c>
      <c r="N3" s="247" t="s">
        <v>152</v>
      </c>
      <c r="O3" s="247" t="s">
        <v>152</v>
      </c>
    </row>
    <row r="4" spans="2:20" s="248" customFormat="1">
      <c r="C4" s="249"/>
      <c r="P4" s="243"/>
      <c r="Q4" s="243"/>
      <c r="R4" s="243"/>
      <c r="S4" s="243"/>
      <c r="T4" s="243"/>
    </row>
    <row r="5" spans="2:20" s="248" customFormat="1">
      <c r="B5" s="250" t="s">
        <v>558</v>
      </c>
      <c r="C5" s="251"/>
      <c r="D5" s="250"/>
      <c r="E5" s="250"/>
      <c r="F5" s="250"/>
      <c r="G5" s="250"/>
      <c r="H5" s="250"/>
      <c r="I5" s="250"/>
      <c r="J5" s="250"/>
      <c r="K5" s="250"/>
      <c r="L5" s="250"/>
      <c r="M5" s="250"/>
      <c r="N5" s="250"/>
      <c r="O5" s="250"/>
    </row>
    <row r="6" spans="2:20" s="248" customFormat="1">
      <c r="C6" s="249"/>
    </row>
    <row r="7" spans="2:20" s="248" customFormat="1">
      <c r="B7" s="256"/>
      <c r="C7" s="257"/>
      <c r="D7" s="256"/>
      <c r="E7" s="256"/>
      <c r="F7" s="256"/>
      <c r="G7" s="256"/>
      <c r="H7" s="256"/>
      <c r="I7" s="256"/>
      <c r="J7" s="256"/>
      <c r="K7" s="256"/>
      <c r="L7" s="256"/>
      <c r="M7" s="256"/>
      <c r="N7" s="256"/>
      <c r="O7" s="256"/>
    </row>
    <row r="8" spans="2:20" s="248" customFormat="1">
      <c r="B8" s="259" t="s">
        <v>5804</v>
      </c>
      <c r="C8" s="249"/>
    </row>
    <row r="9" spans="2:20" s="248" customFormat="1">
      <c r="B9" s="256"/>
      <c r="C9" s="257"/>
      <c r="D9" s="256"/>
      <c r="E9" s="256"/>
      <c r="F9" s="269"/>
      <c r="G9" s="269"/>
      <c r="H9" s="269"/>
      <c r="I9" s="269"/>
      <c r="J9" s="269"/>
      <c r="K9" s="269"/>
      <c r="L9" s="269"/>
      <c r="M9" s="269"/>
      <c r="N9" s="269"/>
      <c r="O9" s="269"/>
    </row>
    <row r="10" spans="2:20" s="248" customFormat="1">
      <c r="B10" s="248" t="s">
        <v>5945</v>
      </c>
      <c r="C10" s="249" t="s">
        <v>157</v>
      </c>
      <c r="E10" s="248">
        <v>0</v>
      </c>
      <c r="F10" s="248">
        <v>35327.637405000001</v>
      </c>
      <c r="G10" s="248">
        <v>142226.29402268078</v>
      </c>
      <c r="H10" s="339">
        <v>122503.46615815919</v>
      </c>
      <c r="I10" s="248">
        <v>54249.140861655455</v>
      </c>
      <c r="J10" s="248">
        <v>176752.60701981466</v>
      </c>
      <c r="K10" s="248">
        <v>264629.90901496675</v>
      </c>
      <c r="L10" s="248">
        <v>308885.61390211812</v>
      </c>
      <c r="M10" s="248">
        <v>344161.84094611445</v>
      </c>
      <c r="N10" s="248">
        <v>370932.72203197388</v>
      </c>
      <c r="O10" s="248">
        <v>398920.43541156489</v>
      </c>
    </row>
    <row r="11" spans="2:20" s="248" customFormat="1">
      <c r="B11" s="252" t="s">
        <v>5946</v>
      </c>
      <c r="C11" s="249" t="s">
        <v>157</v>
      </c>
      <c r="E11" s="248">
        <v>0</v>
      </c>
      <c r="F11" s="248">
        <v>15550.474315000001</v>
      </c>
      <c r="G11" s="248">
        <v>110013.65805599999</v>
      </c>
      <c r="H11" s="340">
        <v>93263.553991921959</v>
      </c>
      <c r="I11" s="248">
        <v>44502.503472909702</v>
      </c>
      <c r="J11" s="248">
        <v>137766.05746483165</v>
      </c>
      <c r="K11" s="248">
        <v>221411.1918623402</v>
      </c>
      <c r="L11" s="248">
        <v>253983.47300691932</v>
      </c>
      <c r="M11" s="248">
        <v>277566.03054969449</v>
      </c>
      <c r="N11" s="248">
        <v>291322.68503420398</v>
      </c>
      <c r="O11" s="248">
        <v>305051.18832320353</v>
      </c>
    </row>
    <row r="12" spans="2:20" s="248" customFormat="1">
      <c r="B12" s="253" t="s">
        <v>199</v>
      </c>
      <c r="C12" s="249" t="s">
        <v>157</v>
      </c>
      <c r="E12" s="248">
        <v>0</v>
      </c>
      <c r="F12" s="248">
        <v>15550.474315000001</v>
      </c>
      <c r="G12" s="248">
        <v>109747.42742299999</v>
      </c>
      <c r="H12" s="340">
        <v>92901.346426921955</v>
      </c>
      <c r="I12" s="248">
        <v>44381.767617909703</v>
      </c>
      <c r="J12" s="341">
        <v>137283.11404483166</v>
      </c>
      <c r="K12" s="248">
        <v>220920.5213476202</v>
      </c>
      <c r="L12" s="248">
        <v>253490.83981014043</v>
      </c>
      <c r="M12" s="248">
        <v>277065.51522176713</v>
      </c>
      <c r="N12" s="248">
        <v>290812.65991504601</v>
      </c>
      <c r="O12" s="248">
        <v>304529.43262630492</v>
      </c>
    </row>
    <row r="13" spans="2:20" s="248" customFormat="1">
      <c r="B13" s="264" t="s">
        <v>5947</v>
      </c>
      <c r="C13" s="249" t="s">
        <v>157</v>
      </c>
      <c r="F13" s="342">
        <v>19.365472372353675</v>
      </c>
      <c r="G13" s="342">
        <v>45.881031531354509</v>
      </c>
      <c r="H13" s="343">
        <v>48.863298580892547</v>
      </c>
      <c r="I13" s="342">
        <v>48.863298580892547</v>
      </c>
      <c r="J13" s="342">
        <v>48.863298580892547</v>
      </c>
      <c r="K13" s="342">
        <v>50.622377329804678</v>
      </c>
      <c r="L13" s="342">
        <v>51.584202499070962</v>
      </c>
      <c r="M13" s="342">
        <v>52.770639156549592</v>
      </c>
      <c r="N13" s="342">
        <v>54.459299609559181</v>
      </c>
      <c r="O13" s="342">
        <v>56.310915796284192</v>
      </c>
    </row>
    <row r="14" spans="2:20" s="248" customFormat="1">
      <c r="B14" s="265" t="s">
        <v>168</v>
      </c>
      <c r="C14" s="249" t="s">
        <v>165</v>
      </c>
      <c r="H14" s="340"/>
      <c r="J14" s="344">
        <v>6.5000000000000002E-2</v>
      </c>
      <c r="K14" s="344">
        <v>3.6000000000000004E-2</v>
      </c>
      <c r="L14" s="344">
        <v>1.9E-2</v>
      </c>
      <c r="M14" s="344">
        <v>2.3E-2</v>
      </c>
      <c r="N14" s="344">
        <v>3.2000000000000001E-2</v>
      </c>
      <c r="O14" s="344">
        <v>3.4000000000000002E-2</v>
      </c>
    </row>
    <row r="15" spans="2:20" s="248" customFormat="1">
      <c r="B15" s="264" t="s">
        <v>5948</v>
      </c>
      <c r="C15" s="249" t="s">
        <v>159</v>
      </c>
      <c r="F15" s="248">
        <v>803</v>
      </c>
      <c r="G15" s="248">
        <v>2392</v>
      </c>
      <c r="H15" s="340">
        <v>2535</v>
      </c>
      <c r="I15" s="248">
        <v>3633.1372549019607</v>
      </c>
      <c r="J15" s="248">
        <v>3633.1372549019607</v>
      </c>
      <c r="K15" s="248">
        <v>4364.0882352941171</v>
      </c>
      <c r="L15" s="248">
        <v>4914.1176470588225</v>
      </c>
      <c r="M15" s="248">
        <v>5250.3725490196066</v>
      </c>
      <c r="N15" s="248">
        <v>5340</v>
      </c>
      <c r="O15" s="248">
        <v>5408</v>
      </c>
    </row>
    <row r="16" spans="2:20" s="248" customFormat="1">
      <c r="B16" s="265" t="s">
        <v>5809</v>
      </c>
      <c r="C16" s="249" t="s">
        <v>159</v>
      </c>
      <c r="H16" s="340"/>
      <c r="J16" s="248">
        <v>1241.1372549019607</v>
      </c>
      <c r="K16" s="248">
        <v>730.95098039215645</v>
      </c>
      <c r="L16" s="248">
        <v>550.0294117647054</v>
      </c>
      <c r="M16" s="248">
        <v>336.25490196078408</v>
      </c>
      <c r="N16" s="248">
        <v>89.627450980393405</v>
      </c>
      <c r="O16" s="248">
        <v>68</v>
      </c>
    </row>
    <row r="17" spans="2:15" s="248" customFormat="1">
      <c r="B17" s="253" t="s">
        <v>204</v>
      </c>
      <c r="C17" s="249" t="s">
        <v>157</v>
      </c>
      <c r="F17" s="248">
        <v>0</v>
      </c>
      <c r="G17" s="248">
        <v>266.23063300000638</v>
      </c>
      <c r="H17" s="340">
        <v>362.20756499999999</v>
      </c>
      <c r="I17" s="248">
        <v>120.735855</v>
      </c>
      <c r="J17" s="248">
        <v>482.94342</v>
      </c>
      <c r="K17" s="248">
        <v>490.67051472000003</v>
      </c>
      <c r="L17" s="248">
        <v>492.63319677888001</v>
      </c>
      <c r="M17" s="248">
        <v>500.51532792734207</v>
      </c>
      <c r="N17" s="248">
        <v>510.02511915796151</v>
      </c>
      <c r="O17" s="248">
        <v>521.75569689859458</v>
      </c>
    </row>
    <row r="18" spans="2:15" s="248" customFormat="1">
      <c r="B18" s="264" t="s">
        <v>168</v>
      </c>
      <c r="C18" s="249" t="s">
        <v>165</v>
      </c>
      <c r="H18" s="340"/>
      <c r="J18" s="344">
        <v>0.81400395047698515</v>
      </c>
      <c r="K18" s="344">
        <v>1.6E-2</v>
      </c>
      <c r="L18" s="344">
        <v>4.0000000000000001E-3</v>
      </c>
      <c r="M18" s="344">
        <v>1.6E-2</v>
      </c>
      <c r="N18" s="344">
        <v>1.9E-2</v>
      </c>
      <c r="O18" s="344">
        <v>2.3E-2</v>
      </c>
    </row>
    <row r="19" spans="2:15" s="248" customFormat="1">
      <c r="B19" s="252" t="s">
        <v>5949</v>
      </c>
      <c r="C19" s="249" t="s">
        <v>157</v>
      </c>
      <c r="E19" s="248">
        <v>0</v>
      </c>
      <c r="F19" s="248">
        <v>19777.163090000002</v>
      </c>
      <c r="G19" s="248">
        <v>32212.635966680784</v>
      </c>
      <c r="H19" s="340">
        <v>29239.912166237242</v>
      </c>
      <c r="I19" s="248">
        <v>9746.6373887457485</v>
      </c>
      <c r="J19" s="248">
        <v>38986.549554982994</v>
      </c>
      <c r="K19" s="248">
        <v>43218.71715262653</v>
      </c>
      <c r="L19" s="248">
        <v>54902.140895198798</v>
      </c>
      <c r="M19" s="248">
        <v>66595.810396419954</v>
      </c>
      <c r="N19" s="248">
        <v>79610.036997769887</v>
      </c>
      <c r="O19" s="248">
        <v>93869.247088361371</v>
      </c>
    </row>
    <row r="20" spans="2:15" s="248" customFormat="1">
      <c r="B20" s="253" t="s">
        <v>197</v>
      </c>
      <c r="C20" s="249" t="s">
        <v>157</v>
      </c>
      <c r="F20" s="248">
        <v>11744.660269</v>
      </c>
      <c r="G20" s="248">
        <v>19110.516540000001</v>
      </c>
      <c r="H20" s="340">
        <v>14742.198907</v>
      </c>
      <c r="I20" s="248">
        <v>4914.0663023333336</v>
      </c>
      <c r="J20" s="248">
        <v>19656.265209333334</v>
      </c>
      <c r="K20" s="248">
        <v>22098.102186160642</v>
      </c>
      <c r="L20" s="248">
        <v>28941.225888092591</v>
      </c>
      <c r="M20" s="248">
        <v>35822.508799202304</v>
      </c>
      <c r="N20" s="248">
        <v>43488.398847411889</v>
      </c>
      <c r="O20" s="248">
        <v>51925.346035183575</v>
      </c>
    </row>
    <row r="21" spans="2:15" s="248" customFormat="1">
      <c r="B21" s="264" t="s">
        <v>198</v>
      </c>
      <c r="C21" s="249" t="s">
        <v>165</v>
      </c>
      <c r="D21" s="267"/>
      <c r="F21" s="345">
        <v>0.48216207315852588</v>
      </c>
      <c r="G21" s="345">
        <v>0.46150667930582745</v>
      </c>
      <c r="H21" s="346">
        <v>0.39051651076783289</v>
      </c>
      <c r="I21" s="345">
        <v>0.39051651076783289</v>
      </c>
      <c r="J21" s="344">
        <v>0.39051651076783289</v>
      </c>
      <c r="K21" s="344">
        <v>0.38551651076783289</v>
      </c>
      <c r="L21" s="344">
        <v>0.38051651076783288</v>
      </c>
      <c r="M21" s="344">
        <v>0.37551651076783288</v>
      </c>
      <c r="N21" s="344">
        <v>0.37051651076783287</v>
      </c>
      <c r="O21" s="344">
        <v>0.36551651076783287</v>
      </c>
    </row>
    <row r="22" spans="2:15" s="248" customFormat="1">
      <c r="B22" s="253" t="s">
        <v>199</v>
      </c>
      <c r="C22" s="249" t="s">
        <v>157</v>
      </c>
      <c r="F22" s="248">
        <v>512.44114300000001</v>
      </c>
      <c r="G22" s="248">
        <v>3599.6276251446266</v>
      </c>
      <c r="H22" s="340">
        <v>3106.6807382372408</v>
      </c>
      <c r="I22" s="248">
        <v>1035.5602460790803</v>
      </c>
      <c r="J22" s="248">
        <v>4142.2409843163214</v>
      </c>
      <c r="K22" s="248">
        <v>4715.782043683198</v>
      </c>
      <c r="L22" s="248">
        <v>6189.5830337799389</v>
      </c>
      <c r="M22" s="248">
        <v>7649.0250392653206</v>
      </c>
      <c r="N22" s="248">
        <v>9335.7893567506562</v>
      </c>
      <c r="O22" s="248">
        <v>11208.650056529181</v>
      </c>
    </row>
    <row r="23" spans="2:15" s="248" customFormat="1">
      <c r="B23" s="264" t="s">
        <v>200</v>
      </c>
      <c r="C23" s="249" t="s">
        <v>159</v>
      </c>
      <c r="D23" s="272"/>
      <c r="F23" s="342">
        <v>7.24</v>
      </c>
      <c r="G23" s="342">
        <v>47.2</v>
      </c>
      <c r="H23" s="343">
        <v>51</v>
      </c>
      <c r="I23" s="342">
        <v>51</v>
      </c>
      <c r="J23" s="347">
        <v>12</v>
      </c>
      <c r="K23" s="342">
        <v>56.043956043956058</v>
      </c>
      <c r="L23" s="342">
        <v>72.187544406025012</v>
      </c>
      <c r="M23" s="342">
        <v>87.202979560188922</v>
      </c>
      <c r="N23" s="342">
        <v>103.13274768791541</v>
      </c>
      <c r="O23" s="342">
        <v>119.75077035185112</v>
      </c>
    </row>
    <row r="24" spans="2:15" s="248" customFormat="1">
      <c r="B24" s="265" t="s">
        <v>5950</v>
      </c>
      <c r="C24" s="249" t="s">
        <v>159</v>
      </c>
      <c r="F24" s="248">
        <v>33.97790055248619</v>
      </c>
      <c r="G24" s="248">
        <v>10.402542372881355</v>
      </c>
      <c r="H24" s="340">
        <v>8.1568627450980387</v>
      </c>
      <c r="I24" s="248">
        <v>8.1568627450980387</v>
      </c>
      <c r="J24" s="248">
        <v>8.1568627450980387</v>
      </c>
      <c r="K24" s="248">
        <v>8.2792156862745081</v>
      </c>
      <c r="L24" s="248">
        <v>8.4779168627450971</v>
      </c>
      <c r="M24" s="248">
        <v>8.7152985349019598</v>
      </c>
      <c r="N24" s="248">
        <v>8.959326893879215</v>
      </c>
      <c r="O24" s="248">
        <v>9.2191473738017109</v>
      </c>
    </row>
    <row r="25" spans="2:15" s="248" customFormat="1">
      <c r="B25" s="266" t="s">
        <v>168</v>
      </c>
      <c r="C25" s="249" t="s">
        <v>165</v>
      </c>
      <c r="H25" s="340"/>
      <c r="J25" s="344">
        <v>0</v>
      </c>
      <c r="K25" s="344">
        <v>1.4999999999999999E-2</v>
      </c>
      <c r="L25" s="344">
        <v>2.4E-2</v>
      </c>
      <c r="M25" s="344">
        <v>2.7999999999999997E-2</v>
      </c>
      <c r="N25" s="344">
        <v>2.7999999999999997E-2</v>
      </c>
      <c r="O25" s="344">
        <v>2.8999999999999998E-2</v>
      </c>
    </row>
    <row r="26" spans="2:15" s="248" customFormat="1">
      <c r="B26" s="264" t="s">
        <v>201</v>
      </c>
      <c r="C26" s="249" t="s">
        <v>157</v>
      </c>
      <c r="F26" s="342">
        <v>70.779163397790057</v>
      </c>
      <c r="G26" s="342">
        <v>76.263297142894629</v>
      </c>
      <c r="H26" s="340">
        <v>81.220411457182777</v>
      </c>
      <c r="I26" s="248">
        <v>81.220411457182777</v>
      </c>
      <c r="J26" s="342">
        <v>81.220411457182777</v>
      </c>
      <c r="K26" s="342">
        <v>84.14434626964136</v>
      </c>
      <c r="L26" s="342">
        <v>85.743088848764543</v>
      </c>
      <c r="M26" s="342">
        <v>87.715179892286116</v>
      </c>
      <c r="N26" s="342">
        <v>90.522065648839273</v>
      </c>
      <c r="O26" s="342">
        <v>93.599815880899811</v>
      </c>
    </row>
    <row r="27" spans="2:15" s="248" customFormat="1">
      <c r="B27" s="265" t="s">
        <v>168</v>
      </c>
      <c r="C27" s="249" t="s">
        <v>165</v>
      </c>
      <c r="H27" s="340"/>
      <c r="J27" s="344">
        <v>6.5000000000000002E-2</v>
      </c>
      <c r="K27" s="344">
        <v>3.6000000000000004E-2</v>
      </c>
      <c r="L27" s="344">
        <v>1.9E-2</v>
      </c>
      <c r="M27" s="344">
        <v>2.3E-2</v>
      </c>
      <c r="N27" s="344">
        <v>3.2000000000000001E-2</v>
      </c>
      <c r="O27" s="344">
        <v>3.4000000000000002E-2</v>
      </c>
    </row>
    <row r="28" spans="2:15" s="248" customFormat="1">
      <c r="B28" s="253" t="s">
        <v>202</v>
      </c>
      <c r="C28" s="249" t="s">
        <v>157</v>
      </c>
      <c r="F28" s="248">
        <v>7212.9798840000003</v>
      </c>
      <c r="G28" s="248">
        <v>8326.2138689999992</v>
      </c>
      <c r="H28" s="340">
        <v>7697.3071490000002</v>
      </c>
      <c r="I28" s="248">
        <v>2565.7690496666669</v>
      </c>
      <c r="J28" s="248">
        <v>10263.076198666668</v>
      </c>
      <c r="K28" s="248">
        <v>11401.06628551336</v>
      </c>
      <c r="L28" s="248">
        <v>14747.550269507861</v>
      </c>
      <c r="M28" s="248">
        <v>18020.114346872833</v>
      </c>
      <c r="N28" s="248">
        <v>21584.707500517332</v>
      </c>
      <c r="O28" s="248">
        <v>25414.483453817535</v>
      </c>
    </row>
    <row r="29" spans="2:15" s="248" customFormat="1">
      <c r="B29" s="264" t="s">
        <v>198</v>
      </c>
      <c r="C29" s="249" t="s">
        <v>165</v>
      </c>
      <c r="D29" s="267"/>
      <c r="F29" s="345">
        <v>0.29611970502883717</v>
      </c>
      <c r="G29" s="345">
        <v>0.201072708099198</v>
      </c>
      <c r="H29" s="346">
        <v>0.20389940124254324</v>
      </c>
      <c r="I29" s="345">
        <v>0.20389940124254324</v>
      </c>
      <c r="J29" s="345">
        <v>0.20389940124254324</v>
      </c>
      <c r="K29" s="345">
        <v>0.19889940124254324</v>
      </c>
      <c r="L29" s="345">
        <v>0.19389940124254323</v>
      </c>
      <c r="M29" s="345">
        <v>0.18889940124254323</v>
      </c>
      <c r="N29" s="345">
        <v>0.18389940124254323</v>
      </c>
      <c r="O29" s="345">
        <v>0.17889940124254322</v>
      </c>
    </row>
    <row r="30" spans="2:15" s="248" customFormat="1">
      <c r="B30" s="265" t="s">
        <v>5951</v>
      </c>
      <c r="C30" s="249" t="s">
        <v>165</v>
      </c>
      <c r="H30" s="340"/>
      <c r="J30" s="344">
        <v>-0.01</v>
      </c>
      <c r="K30" s="344">
        <v>-5.0000000000000001E-3</v>
      </c>
      <c r="L30" s="344">
        <v>-5.0000000000000001E-3</v>
      </c>
      <c r="M30" s="344">
        <v>-5.0000000000000001E-3</v>
      </c>
      <c r="N30" s="344">
        <v>-5.0000000000000001E-3</v>
      </c>
      <c r="O30" s="344">
        <v>-5.0000000000000001E-3</v>
      </c>
    </row>
    <row r="31" spans="2:15" s="248" customFormat="1">
      <c r="B31" s="253" t="s">
        <v>204</v>
      </c>
      <c r="C31" s="249" t="s">
        <v>157</v>
      </c>
      <c r="F31" s="248">
        <v>307.08179400000125</v>
      </c>
      <c r="G31" s="248">
        <v>1176.2779325361601</v>
      </c>
      <c r="H31" s="340">
        <v>3693.7253719999999</v>
      </c>
      <c r="I31" s="248">
        <v>1231.2417906666667</v>
      </c>
      <c r="J31" s="342">
        <v>4924.9671626666668</v>
      </c>
      <c r="K31" s="342">
        <v>5003.7666372693338</v>
      </c>
      <c r="L31" s="342">
        <v>5023.7817038184112</v>
      </c>
      <c r="M31" s="342">
        <v>5104.1622110795061</v>
      </c>
      <c r="N31" s="342">
        <v>5201.141293090016</v>
      </c>
      <c r="O31" s="342">
        <v>5320.7675428310858</v>
      </c>
    </row>
    <row r="32" spans="2:15" s="248" customFormat="1">
      <c r="B32" s="268" t="s">
        <v>168</v>
      </c>
      <c r="C32" s="257" t="s">
        <v>165</v>
      </c>
      <c r="D32" s="256"/>
      <c r="E32" s="256"/>
      <c r="F32" s="256"/>
      <c r="G32" s="256"/>
      <c r="H32" s="348"/>
      <c r="I32" s="256"/>
      <c r="J32" s="323">
        <v>3.1869077251564164</v>
      </c>
      <c r="K32" s="323">
        <v>1.6E-2</v>
      </c>
      <c r="L32" s="323">
        <v>4.0000000000000001E-3</v>
      </c>
      <c r="M32" s="323">
        <v>1.6E-2</v>
      </c>
      <c r="N32" s="323">
        <v>1.9E-2</v>
      </c>
      <c r="O32" s="323">
        <v>2.3E-2</v>
      </c>
    </row>
    <row r="33" spans="2:17" s="248" customFormat="1">
      <c r="C33" s="249"/>
    </row>
    <row r="34" spans="2:17" s="248" customFormat="1">
      <c r="B34" s="259" t="s">
        <v>5817</v>
      </c>
      <c r="C34" s="249"/>
    </row>
    <row r="35" spans="2:17" s="248" customFormat="1">
      <c r="B35" s="256"/>
      <c r="C35" s="257"/>
      <c r="D35" s="256"/>
      <c r="E35" s="256"/>
      <c r="F35" s="349"/>
      <c r="G35" s="349"/>
      <c r="H35" s="349"/>
      <c r="I35" s="349"/>
      <c r="J35" s="349"/>
      <c r="K35" s="349"/>
      <c r="L35" s="349"/>
      <c r="M35" s="349"/>
      <c r="N35" s="349"/>
      <c r="O35" s="349"/>
    </row>
    <row r="36" spans="2:17" s="248" customFormat="1">
      <c r="B36" s="248" t="s">
        <v>5952</v>
      </c>
      <c r="C36" s="249" t="s">
        <v>157</v>
      </c>
      <c r="E36" s="248">
        <v>0</v>
      </c>
      <c r="F36" s="248">
        <v>5949.5391149999996</v>
      </c>
      <c r="G36" s="248">
        <v>9125.8647930000006</v>
      </c>
      <c r="H36" s="339">
        <v>8440.3913643575015</v>
      </c>
      <c r="I36" s="248">
        <v>3048.372558833707</v>
      </c>
      <c r="J36" s="248">
        <v>11488.763923191207</v>
      </c>
      <c r="K36" s="248">
        <v>19696.223935315633</v>
      </c>
      <c r="L36" s="248">
        <v>28768.063232225373</v>
      </c>
      <c r="M36" s="248">
        <v>39600.94231765197</v>
      </c>
      <c r="N36" s="248">
        <v>52634.110056637524</v>
      </c>
      <c r="O36" s="248">
        <v>60299.345462591176</v>
      </c>
    </row>
    <row r="37" spans="2:17" s="248" customFormat="1">
      <c r="B37" s="252" t="s">
        <v>197</v>
      </c>
      <c r="C37" s="249" t="s">
        <v>157</v>
      </c>
      <c r="E37" s="248">
        <v>0</v>
      </c>
      <c r="F37" s="248">
        <v>3667.1479959999997</v>
      </c>
      <c r="G37" s="248">
        <v>6064.9991410000002</v>
      </c>
      <c r="H37" s="340">
        <v>5886.9536420000004</v>
      </c>
      <c r="I37" s="248">
        <v>2156.782430306906</v>
      </c>
      <c r="J37" s="341">
        <v>8043.7360723069069</v>
      </c>
      <c r="K37" s="248">
        <v>13851.837290624047</v>
      </c>
      <c r="L37" s="248">
        <v>20387.663286218976</v>
      </c>
      <c r="M37" s="248">
        <v>28244.115123400981</v>
      </c>
      <c r="N37" s="248">
        <v>37708.830109985181</v>
      </c>
      <c r="O37" s="248">
        <v>43356.878941668656</v>
      </c>
      <c r="Q37" s="270"/>
    </row>
    <row r="38" spans="2:17" s="248" customFormat="1">
      <c r="B38" s="253" t="s">
        <v>198</v>
      </c>
      <c r="C38" s="249" t="s">
        <v>165</v>
      </c>
      <c r="D38" s="267"/>
      <c r="F38" s="345">
        <v>0.50658282153764078</v>
      </c>
      <c r="G38" s="345">
        <v>0.55523651655709572</v>
      </c>
      <c r="H38" s="346">
        <v>0.58514655415405437</v>
      </c>
      <c r="I38" s="345">
        <v>0.58514655415405437</v>
      </c>
      <c r="J38" s="345">
        <v>0.58514655415405437</v>
      </c>
      <c r="K38" s="344">
        <v>0.58014655415405436</v>
      </c>
      <c r="L38" s="344">
        <v>0.57514655415405436</v>
      </c>
      <c r="M38" s="344">
        <v>0.57014655415405435</v>
      </c>
      <c r="N38" s="344">
        <v>0.56514655415405435</v>
      </c>
      <c r="O38" s="344">
        <v>0.56014655415405434</v>
      </c>
      <c r="Q38" s="270"/>
    </row>
    <row r="39" spans="2:17" s="248" customFormat="1">
      <c r="B39" s="252" t="s">
        <v>199</v>
      </c>
      <c r="C39" s="249" t="s">
        <v>157</v>
      </c>
      <c r="E39" s="248">
        <v>0</v>
      </c>
      <c r="F39" s="248">
        <v>773.52751099999989</v>
      </c>
      <c r="G39" s="248">
        <v>1271.7829259999999</v>
      </c>
      <c r="H39" s="340">
        <v>1177.878755</v>
      </c>
      <c r="I39" s="248">
        <v>392.62625166666663</v>
      </c>
      <c r="J39" s="248">
        <v>1570.5050066666665</v>
      </c>
      <c r="K39" s="248">
        <v>2853.2380185953348</v>
      </c>
      <c r="L39" s="248">
        <v>4215.3291846993598</v>
      </c>
      <c r="M39" s="248">
        <v>5862.2799397258541</v>
      </c>
      <c r="N39" s="248">
        <v>7926.7222667195601</v>
      </c>
      <c r="O39" s="248">
        <v>9240.0255899640633</v>
      </c>
    </row>
    <row r="40" spans="2:17" s="248" customFormat="1">
      <c r="B40" s="253" t="s">
        <v>200</v>
      </c>
      <c r="C40" s="249" t="s">
        <v>159</v>
      </c>
      <c r="D40" s="272"/>
      <c r="E40" s="342">
        <v>0</v>
      </c>
      <c r="F40" s="342">
        <v>7</v>
      </c>
      <c r="G40" s="342">
        <v>12</v>
      </c>
      <c r="H40" s="340">
        <v>12.341061823893336</v>
      </c>
      <c r="I40" s="248">
        <v>12.341061823893336</v>
      </c>
      <c r="J40" s="248">
        <v>12.341061823893336</v>
      </c>
      <c r="K40" s="248">
        <v>21.641703839904185</v>
      </c>
      <c r="L40" s="248">
        <v>31.37695238322268</v>
      </c>
      <c r="M40" s="248">
        <v>42.65502324197886</v>
      </c>
      <c r="N40" s="248">
        <v>55.887872064676039</v>
      </c>
      <c r="O40" s="248">
        <v>63.005225102674565</v>
      </c>
    </row>
    <row r="41" spans="2:17" s="248" customFormat="1">
      <c r="B41" s="265" t="s">
        <v>5944</v>
      </c>
      <c r="C41" s="249" t="s">
        <v>157</v>
      </c>
      <c r="F41" s="248">
        <v>1034.1414332857144</v>
      </c>
      <c r="G41" s="248">
        <v>910.27261358333351</v>
      </c>
      <c r="H41" s="340">
        <v>1086.9565217391305</v>
      </c>
      <c r="I41" s="248">
        <v>1086.9565217391305</v>
      </c>
      <c r="J41" s="248">
        <v>1086.9565217391305</v>
      </c>
      <c r="K41" s="248">
        <v>1103.2608695652173</v>
      </c>
      <c r="L41" s="248">
        <v>1129.7391304347825</v>
      </c>
      <c r="M41" s="248">
        <v>1161.3718260869564</v>
      </c>
      <c r="N41" s="248">
        <v>1193.8902372173911</v>
      </c>
      <c r="O41" s="248">
        <v>1228.5130540966954</v>
      </c>
    </row>
    <row r="42" spans="2:17" s="248" customFormat="1">
      <c r="B42" s="266" t="s">
        <v>168</v>
      </c>
      <c r="C42" s="249" t="s">
        <v>165</v>
      </c>
      <c r="H42" s="340"/>
      <c r="J42" s="344">
        <v>0.19409999325396821</v>
      </c>
      <c r="K42" s="344">
        <v>1.4999999999999999E-2</v>
      </c>
      <c r="L42" s="344">
        <v>2.4E-2</v>
      </c>
      <c r="M42" s="344">
        <v>2.7999999999999997E-2</v>
      </c>
      <c r="N42" s="344">
        <v>2.7999999999999997E-2</v>
      </c>
      <c r="O42" s="344">
        <v>2.8999999999999998E-2</v>
      </c>
    </row>
    <row r="43" spans="2:17" s="248" customFormat="1">
      <c r="B43" s="253" t="s">
        <v>201</v>
      </c>
      <c r="C43" s="249" t="s">
        <v>157</v>
      </c>
      <c r="F43" s="342">
        <v>110.50393014285713</v>
      </c>
      <c r="G43" s="342">
        <v>105.98191049999998</v>
      </c>
      <c r="H43" s="340">
        <v>127.2584992343233</v>
      </c>
      <c r="I43" s="248">
        <v>127.2584992343233</v>
      </c>
      <c r="J43" s="342">
        <v>127.2584992343233</v>
      </c>
      <c r="K43" s="342">
        <v>131.83980520675894</v>
      </c>
      <c r="L43" s="342">
        <v>134.34476150568736</v>
      </c>
      <c r="M43" s="342">
        <v>137.43469102031816</v>
      </c>
      <c r="N43" s="342">
        <v>141.83260113296834</v>
      </c>
      <c r="O43" s="342">
        <v>146.65490957148927</v>
      </c>
    </row>
    <row r="44" spans="2:17" s="248" customFormat="1">
      <c r="B44" s="264" t="s">
        <v>168</v>
      </c>
      <c r="C44" s="249" t="s">
        <v>165</v>
      </c>
      <c r="H44" s="340"/>
      <c r="J44" s="344">
        <v>0.20075679551297876</v>
      </c>
      <c r="K44" s="344">
        <v>3.6000000000000004E-2</v>
      </c>
      <c r="L44" s="344">
        <v>1.9E-2</v>
      </c>
      <c r="M44" s="344">
        <v>2.3E-2</v>
      </c>
      <c r="N44" s="344">
        <v>3.2000000000000001E-2</v>
      </c>
      <c r="O44" s="344">
        <v>3.4000000000000002E-2</v>
      </c>
    </row>
    <row r="45" spans="2:17" s="248" customFormat="1">
      <c r="B45" s="252" t="s">
        <v>202</v>
      </c>
      <c r="C45" s="249" t="s">
        <v>157</v>
      </c>
      <c r="E45" s="248">
        <v>0</v>
      </c>
      <c r="F45" s="248">
        <v>1352.4009239999998</v>
      </c>
      <c r="G45" s="248">
        <v>1603.2689399999999</v>
      </c>
      <c r="H45" s="340">
        <v>1224.352999</v>
      </c>
      <c r="I45" s="248">
        <v>448.56188740763457</v>
      </c>
      <c r="J45" s="341">
        <v>1672.9148864076346</v>
      </c>
      <c r="K45" s="248">
        <v>2786.3149409612925</v>
      </c>
      <c r="L45" s="248">
        <v>3959.4177414315391</v>
      </c>
      <c r="M45" s="248">
        <v>5285.6037863316205</v>
      </c>
      <c r="N45" s="248">
        <v>6785.6442858436012</v>
      </c>
      <c r="O45" s="248">
        <v>7484.6305288052245</v>
      </c>
      <c r="Q45" s="262"/>
    </row>
    <row r="46" spans="2:17" s="248" customFormat="1">
      <c r="B46" s="253" t="s">
        <v>198</v>
      </c>
      <c r="C46" s="249" t="s">
        <v>165</v>
      </c>
      <c r="D46" s="267"/>
      <c r="F46" s="345">
        <v>0.18682176903613368</v>
      </c>
      <c r="G46" s="345">
        <v>0.14677552966693608</v>
      </c>
      <c r="H46" s="346">
        <v>0.12169722780246624</v>
      </c>
      <c r="I46" s="345">
        <v>0.12169722780246624</v>
      </c>
      <c r="J46" s="345">
        <v>0.12169722780246624</v>
      </c>
      <c r="K46" s="344">
        <v>0.11669722780246623</v>
      </c>
      <c r="L46" s="344">
        <v>0.11169722780246623</v>
      </c>
      <c r="M46" s="344">
        <v>0.10669722780246622</v>
      </c>
      <c r="N46" s="344">
        <v>0.10169722780246622</v>
      </c>
      <c r="O46" s="344">
        <v>9.6697227802466215E-2</v>
      </c>
    </row>
    <row r="47" spans="2:17" s="248" customFormat="1">
      <c r="B47" s="252" t="s">
        <v>204</v>
      </c>
      <c r="C47" s="249" t="s">
        <v>157</v>
      </c>
      <c r="E47" s="248">
        <v>0</v>
      </c>
      <c r="F47" s="248">
        <v>156.46268400000002</v>
      </c>
      <c r="G47" s="248">
        <v>185.81378600000002</v>
      </c>
      <c r="H47" s="340">
        <v>151.20596835750001</v>
      </c>
      <c r="I47" s="248">
        <v>50.401989452500004</v>
      </c>
      <c r="J47" s="248">
        <v>201.60795781000002</v>
      </c>
      <c r="K47" s="342">
        <v>204.83368513496001</v>
      </c>
      <c r="L47" s="342">
        <v>205.65301987549984</v>
      </c>
      <c r="M47" s="342">
        <v>208.94346819350784</v>
      </c>
      <c r="N47" s="342">
        <v>212.91339408918446</v>
      </c>
      <c r="O47" s="342">
        <v>217.81040215323569</v>
      </c>
    </row>
    <row r="48" spans="2:17" s="248" customFormat="1">
      <c r="B48" s="263" t="s">
        <v>168</v>
      </c>
      <c r="C48" s="257" t="s">
        <v>165</v>
      </c>
      <c r="D48" s="256"/>
      <c r="E48" s="256"/>
      <c r="F48" s="256"/>
      <c r="G48" s="326">
        <v>0.18759170717025397</v>
      </c>
      <c r="H48" s="348"/>
      <c r="I48" s="256"/>
      <c r="J48" s="323">
        <v>8.5000000000000006E-2</v>
      </c>
      <c r="K48" s="323">
        <v>1.6E-2</v>
      </c>
      <c r="L48" s="323">
        <v>4.0000000000000001E-3</v>
      </c>
      <c r="M48" s="323">
        <v>1.6E-2</v>
      </c>
      <c r="N48" s="323">
        <v>1.9E-2</v>
      </c>
      <c r="O48" s="323">
        <v>2.3E-2</v>
      </c>
    </row>
    <row r="49" spans="2:17" s="248" customFormat="1">
      <c r="C49" s="249"/>
    </row>
    <row r="50" spans="2:17" s="248" customFormat="1">
      <c r="B50" s="254" t="s">
        <v>5953</v>
      </c>
      <c r="C50" s="249"/>
    </row>
    <row r="51" spans="2:17" s="248" customFormat="1">
      <c r="B51" s="256"/>
      <c r="C51" s="257"/>
      <c r="D51" s="256"/>
      <c r="E51" s="256"/>
      <c r="F51" s="256"/>
      <c r="G51" s="256"/>
      <c r="H51" s="349"/>
      <c r="I51" s="349"/>
      <c r="J51" s="349"/>
      <c r="K51" s="349"/>
      <c r="L51" s="349"/>
      <c r="M51" s="349"/>
      <c r="N51" s="349"/>
      <c r="O51" s="349"/>
    </row>
    <row r="52" spans="2:17" s="248" customFormat="1">
      <c r="B52" s="248" t="s">
        <v>5954</v>
      </c>
      <c r="C52" s="249" t="s">
        <v>157</v>
      </c>
      <c r="E52" s="248">
        <v>37438.224409999995</v>
      </c>
      <c r="F52" s="248">
        <v>51116.00877800001</v>
      </c>
      <c r="G52" s="248">
        <v>47275.776812203098</v>
      </c>
      <c r="H52" s="339">
        <v>42763.864682398234</v>
      </c>
      <c r="I52" s="248">
        <v>14254.621560799411</v>
      </c>
      <c r="J52" s="248">
        <v>57018.486243197643</v>
      </c>
      <c r="K52" s="248">
        <v>62344.646653272859</v>
      </c>
      <c r="L52" s="248">
        <v>67494.970825128083</v>
      </c>
      <c r="M52" s="248">
        <v>71868.635505644343</v>
      </c>
      <c r="N52" s="248">
        <v>76556.468191393811</v>
      </c>
      <c r="O52" s="248">
        <v>81546.954278661142</v>
      </c>
    </row>
    <row r="53" spans="2:17" s="248" customFormat="1">
      <c r="B53" s="252" t="s">
        <v>197</v>
      </c>
      <c r="C53" s="249" t="s">
        <v>157</v>
      </c>
      <c r="E53" s="248">
        <v>36660.422876999997</v>
      </c>
      <c r="F53" s="248">
        <v>43155.86593</v>
      </c>
      <c r="G53" s="248">
        <v>37156.698053999993</v>
      </c>
      <c r="H53" s="340">
        <v>33505.462070000001</v>
      </c>
      <c r="I53" s="248">
        <v>11168.487356666667</v>
      </c>
      <c r="J53" s="248">
        <v>44673.949426666666</v>
      </c>
      <c r="K53" s="248">
        <v>49226.252858058942</v>
      </c>
      <c r="L53" s="248">
        <v>53736.192085815863</v>
      </c>
      <c r="M53" s="248">
        <v>57599.315523845464</v>
      </c>
      <c r="N53" s="248">
        <v>61737.426014037505</v>
      </c>
      <c r="O53" s="248">
        <v>66168.985419009608</v>
      </c>
    </row>
    <row r="54" spans="2:17" s="248" customFormat="1">
      <c r="B54" s="253" t="s">
        <v>198</v>
      </c>
      <c r="C54" s="249" t="s">
        <v>165</v>
      </c>
      <c r="D54" s="267"/>
      <c r="E54" s="345">
        <v>0.74263309695626378</v>
      </c>
      <c r="F54" s="345">
        <v>0.70046974447840171</v>
      </c>
      <c r="G54" s="345">
        <v>0.63684652208956272</v>
      </c>
      <c r="H54" s="346">
        <v>0.67588831923783177</v>
      </c>
      <c r="I54" s="345">
        <v>0.67588831923783177</v>
      </c>
      <c r="J54" s="345">
        <v>0.67588831923783177</v>
      </c>
      <c r="K54" s="345">
        <v>0.67088831923783177</v>
      </c>
      <c r="L54" s="345">
        <v>0.66588831923783176</v>
      </c>
      <c r="M54" s="345">
        <v>0.66088831923783176</v>
      </c>
      <c r="N54" s="345">
        <v>0.65588831923783175</v>
      </c>
      <c r="O54" s="345">
        <v>0.65088831923783175</v>
      </c>
    </row>
    <row r="55" spans="2:17" s="248" customFormat="1">
      <c r="B55" s="252" t="s">
        <v>199</v>
      </c>
      <c r="C55" s="249" t="s">
        <v>157</v>
      </c>
      <c r="E55" s="248">
        <v>777.80153299999995</v>
      </c>
      <c r="F55" s="248">
        <v>1643.7945070000003</v>
      </c>
      <c r="G55" s="248">
        <v>2567.7258117392576</v>
      </c>
      <c r="H55" s="340">
        <v>2848.5708223982383</v>
      </c>
      <c r="I55" s="248">
        <v>949.52360746607951</v>
      </c>
      <c r="J55" s="341">
        <v>3798.094429864318</v>
      </c>
      <c r="K55" s="248">
        <v>4065.9866903174147</v>
      </c>
      <c r="L55" s="248">
        <v>4276.893354770008</v>
      </c>
      <c r="M55" s="248">
        <v>4511.9888363650216</v>
      </c>
      <c r="N55" s="248">
        <v>4797.4746754659354</v>
      </c>
      <c r="O55" s="248">
        <v>5106.4884854444772</v>
      </c>
    </row>
    <row r="56" spans="2:17" s="248" customFormat="1">
      <c r="B56" s="253" t="s">
        <v>200</v>
      </c>
      <c r="C56" s="249" t="s">
        <v>159</v>
      </c>
      <c r="E56" s="248">
        <v>10</v>
      </c>
      <c r="F56" s="248">
        <v>19.759999999999998</v>
      </c>
      <c r="G56" s="248">
        <v>21.6</v>
      </c>
      <c r="H56" s="340">
        <v>30</v>
      </c>
      <c r="I56" s="248">
        <v>30</v>
      </c>
      <c r="J56" s="341">
        <v>30</v>
      </c>
      <c r="K56" s="248">
        <v>31</v>
      </c>
      <c r="L56" s="248">
        <v>32</v>
      </c>
      <c r="M56" s="248">
        <v>33</v>
      </c>
      <c r="N56" s="248">
        <v>34</v>
      </c>
      <c r="O56" s="248">
        <v>35</v>
      </c>
      <c r="Q56" s="262"/>
    </row>
    <row r="57" spans="2:17" s="248" customFormat="1">
      <c r="B57" s="264" t="s">
        <v>162</v>
      </c>
      <c r="C57" s="249" t="s">
        <v>159</v>
      </c>
      <c r="E57" s="248">
        <v>0</v>
      </c>
      <c r="F57" s="248">
        <v>9.759999999999998</v>
      </c>
      <c r="H57" s="340"/>
      <c r="J57" s="248">
        <v>8.3999999999999986</v>
      </c>
      <c r="K57" s="341">
        <v>1</v>
      </c>
      <c r="L57" s="341">
        <v>1</v>
      </c>
      <c r="M57" s="341">
        <v>1</v>
      </c>
      <c r="N57" s="341">
        <v>1</v>
      </c>
      <c r="O57" s="341">
        <v>1</v>
      </c>
    </row>
    <row r="58" spans="2:17" s="248" customFormat="1">
      <c r="B58" s="253" t="s">
        <v>201</v>
      </c>
      <c r="C58" s="249" t="s">
        <v>157</v>
      </c>
      <c r="E58" s="342">
        <v>77.780153299999995</v>
      </c>
      <c r="F58" s="342">
        <v>83.187981123481805</v>
      </c>
      <c r="G58" s="342">
        <v>118.87619498792859</v>
      </c>
      <c r="H58" s="343">
        <v>126.60314766214394</v>
      </c>
      <c r="I58" s="342">
        <v>126.60314766214394</v>
      </c>
      <c r="J58" s="342">
        <v>126.60314766214394</v>
      </c>
      <c r="K58" s="342">
        <v>131.16086097798112</v>
      </c>
      <c r="L58" s="342">
        <v>133.65291733656275</v>
      </c>
      <c r="M58" s="342">
        <v>136.72693443530369</v>
      </c>
      <c r="N58" s="342">
        <v>141.10219633723341</v>
      </c>
      <c r="O58" s="342">
        <v>145.89967101269934</v>
      </c>
    </row>
    <row r="59" spans="2:17" s="248" customFormat="1">
      <c r="B59" s="264" t="s">
        <v>168</v>
      </c>
      <c r="C59" s="249" t="s">
        <v>165</v>
      </c>
      <c r="E59" s="345">
        <v>-2.2376454189691142E-2</v>
      </c>
      <c r="F59" s="345">
        <v>6.952709134711621E-2</v>
      </c>
      <c r="G59" s="345"/>
      <c r="H59" s="340"/>
      <c r="J59" s="344">
        <v>6.5000000000000002E-2</v>
      </c>
      <c r="K59" s="344">
        <v>3.6000000000000004E-2</v>
      </c>
      <c r="L59" s="344">
        <v>1.9E-2</v>
      </c>
      <c r="M59" s="344">
        <v>2.3E-2</v>
      </c>
      <c r="N59" s="344">
        <v>3.2000000000000001E-2</v>
      </c>
      <c r="O59" s="344">
        <v>3.4000000000000002E-2</v>
      </c>
    </row>
    <row r="60" spans="2:17" s="248" customFormat="1">
      <c r="B60" s="252" t="s">
        <v>202</v>
      </c>
      <c r="C60" s="249" t="s">
        <v>157</v>
      </c>
      <c r="E60" s="248">
        <v>0</v>
      </c>
      <c r="F60" s="248">
        <v>5655.2951699999994</v>
      </c>
      <c r="G60" s="248">
        <v>7521.1235350000006</v>
      </c>
      <c r="H60" s="340">
        <v>5866.0568439999997</v>
      </c>
      <c r="I60" s="248">
        <v>1955.3522813333334</v>
      </c>
      <c r="J60" s="248">
        <v>7821.4091253333336</v>
      </c>
      <c r="K60" s="248">
        <v>8315.7733113818376</v>
      </c>
      <c r="L60" s="248">
        <v>8742.3050558534887</v>
      </c>
      <c r="M60" s="248">
        <v>9005.9175314861059</v>
      </c>
      <c r="N60" s="248">
        <v>9255.8770292776153</v>
      </c>
      <c r="O60" s="248">
        <v>9488.1790207241993</v>
      </c>
    </row>
    <row r="61" spans="2:17" s="248" customFormat="1">
      <c r="B61" s="253" t="s">
        <v>198</v>
      </c>
      <c r="C61" s="249" t="s">
        <v>165</v>
      </c>
      <c r="D61" s="267"/>
      <c r="E61" s="248">
        <v>0</v>
      </c>
      <c r="F61" s="345">
        <v>9.179199808214436E-2</v>
      </c>
      <c r="G61" s="345">
        <v>0.12890815428512156</v>
      </c>
      <c r="H61" s="346">
        <v>0.11833292412327981</v>
      </c>
      <c r="I61" s="345">
        <v>0.11833292412327981</v>
      </c>
      <c r="J61" s="344">
        <v>0.11833292412327981</v>
      </c>
      <c r="K61" s="345">
        <v>0.1133329241232798</v>
      </c>
      <c r="L61" s="345">
        <v>0.1083329241232798</v>
      </c>
      <c r="M61" s="345">
        <v>0.1033329241232798</v>
      </c>
      <c r="N61" s="345">
        <v>9.8332924123279791E-2</v>
      </c>
      <c r="O61" s="345">
        <v>9.3332924123279787E-2</v>
      </c>
    </row>
    <row r="62" spans="2:17" s="248" customFormat="1">
      <c r="B62" s="252" t="s">
        <v>204</v>
      </c>
      <c r="C62" s="249" t="s">
        <v>157</v>
      </c>
      <c r="E62" s="248">
        <v>0</v>
      </c>
      <c r="F62" s="248">
        <v>661.05317100001105</v>
      </c>
      <c r="G62" s="248">
        <v>30.22941146384861</v>
      </c>
      <c r="H62" s="340">
        <v>543.774946</v>
      </c>
      <c r="I62" s="248">
        <v>181.25831533333334</v>
      </c>
      <c r="J62" s="341">
        <v>725.03326133333337</v>
      </c>
      <c r="K62" s="248">
        <v>736.63379351466676</v>
      </c>
      <c r="L62" s="248">
        <v>739.58032868872544</v>
      </c>
      <c r="M62" s="248">
        <v>751.41361394774503</v>
      </c>
      <c r="N62" s="248">
        <v>765.69047261275216</v>
      </c>
      <c r="O62" s="248">
        <v>783.30135348284534</v>
      </c>
    </row>
    <row r="63" spans="2:17" s="248" customFormat="1">
      <c r="B63" s="263" t="s">
        <v>168</v>
      </c>
      <c r="C63" s="257" t="s">
        <v>165</v>
      </c>
      <c r="D63" s="256"/>
      <c r="E63" s="256"/>
      <c r="F63" s="256"/>
      <c r="G63" s="256"/>
      <c r="H63" s="348"/>
      <c r="I63" s="256"/>
      <c r="J63" s="323">
        <v>22.984365762476109</v>
      </c>
      <c r="K63" s="323">
        <v>1.6E-2</v>
      </c>
      <c r="L63" s="323">
        <v>4.0000000000000001E-3</v>
      </c>
      <c r="M63" s="323">
        <v>1.6E-2</v>
      </c>
      <c r="N63" s="323">
        <v>1.9E-2</v>
      </c>
      <c r="O63" s="323">
        <v>2.3E-2</v>
      </c>
    </row>
    <row r="64" spans="2:17" s="248" customFormat="1">
      <c r="C64" s="249"/>
    </row>
    <row r="65" spans="2:17" s="248" customFormat="1">
      <c r="B65" s="254" t="s">
        <v>5955</v>
      </c>
      <c r="C65" s="249"/>
    </row>
    <row r="66" spans="2:17" s="248" customFormat="1">
      <c r="B66" s="256"/>
      <c r="C66" s="257"/>
      <c r="D66" s="256"/>
      <c r="E66" s="256"/>
      <c r="F66" s="256"/>
      <c r="G66" s="256"/>
      <c r="H66" s="349"/>
      <c r="I66" s="349"/>
      <c r="J66" s="349"/>
      <c r="K66" s="349"/>
      <c r="L66" s="349"/>
      <c r="M66" s="349"/>
      <c r="N66" s="349"/>
      <c r="O66" s="349"/>
    </row>
    <row r="67" spans="2:17" s="248" customFormat="1">
      <c r="B67" s="248" t="s">
        <v>5956</v>
      </c>
      <c r="C67" s="249" t="s">
        <v>157</v>
      </c>
      <c r="E67" s="248">
        <v>15555.205752000002</v>
      </c>
      <c r="F67" s="248">
        <v>15060.935018025819</v>
      </c>
      <c r="G67" s="248">
        <v>18710.092674071555</v>
      </c>
      <c r="H67" s="339">
        <v>17105.986802880001</v>
      </c>
      <c r="I67" s="248">
        <v>5678.0426342933333</v>
      </c>
      <c r="J67" s="248">
        <v>22784.029437173333</v>
      </c>
      <c r="K67" s="248">
        <v>0</v>
      </c>
      <c r="L67" s="248">
        <v>0</v>
      </c>
      <c r="M67" s="248">
        <v>0</v>
      </c>
      <c r="N67" s="248">
        <v>0</v>
      </c>
      <c r="O67" s="248">
        <v>0</v>
      </c>
    </row>
    <row r="68" spans="2:17" s="248" customFormat="1">
      <c r="B68" s="252" t="s">
        <v>197</v>
      </c>
      <c r="C68" s="249" t="s">
        <v>157</v>
      </c>
      <c r="E68" s="248">
        <v>10732.583239000001</v>
      </c>
      <c r="F68" s="248">
        <v>10554.9999069808</v>
      </c>
      <c r="G68" s="248">
        <v>13903.0252924779</v>
      </c>
      <c r="H68" s="340">
        <v>14198.638765363201</v>
      </c>
      <c r="I68" s="248">
        <v>4732.8795884543997</v>
      </c>
      <c r="J68" s="248">
        <v>18931.518353817599</v>
      </c>
      <c r="K68" s="248">
        <v>0</v>
      </c>
      <c r="L68" s="248">
        <v>0</v>
      </c>
      <c r="M68" s="248">
        <v>0</v>
      </c>
      <c r="N68" s="248">
        <v>0</v>
      </c>
      <c r="O68" s="248">
        <v>0</v>
      </c>
    </row>
    <row r="69" spans="2:17" s="248" customFormat="1">
      <c r="B69" s="253" t="s">
        <v>198</v>
      </c>
      <c r="C69" s="249" t="s">
        <v>165</v>
      </c>
      <c r="D69" s="267"/>
      <c r="E69" s="345">
        <v>0.55519859300863061</v>
      </c>
      <c r="F69" s="345">
        <v>0.57347182588654744</v>
      </c>
      <c r="G69" s="345">
        <v>0.66176992917133581</v>
      </c>
      <c r="H69" s="346">
        <v>0.72318162558025856</v>
      </c>
      <c r="I69" s="345">
        <v>0.72318162558025856</v>
      </c>
      <c r="J69" s="344">
        <v>0.72318162558025856</v>
      </c>
      <c r="K69" s="345">
        <v>0.71818162558025855</v>
      </c>
      <c r="L69" s="345">
        <v>0.71318162558025855</v>
      </c>
      <c r="M69" s="345">
        <v>0.70818162558025854</v>
      </c>
      <c r="N69" s="345">
        <v>0.70318162558025854</v>
      </c>
      <c r="O69" s="345">
        <v>0.69818162558025854</v>
      </c>
      <c r="Q69" s="262"/>
    </row>
    <row r="70" spans="2:17" s="248" customFormat="1">
      <c r="B70" s="252" t="s">
        <v>199</v>
      </c>
      <c r="C70" s="249" t="s">
        <v>157</v>
      </c>
      <c r="E70" s="248">
        <v>2109.8357539999997</v>
      </c>
      <c r="F70" s="248">
        <v>1495.210680456993</v>
      </c>
      <c r="G70" s="248">
        <v>1457.5908715109151</v>
      </c>
      <c r="H70" s="340">
        <v>1687.7431790000003</v>
      </c>
      <c r="I70" s="248">
        <v>562.58105966666676</v>
      </c>
      <c r="J70" s="248">
        <v>2250.324238666667</v>
      </c>
      <c r="K70" s="248">
        <v>0</v>
      </c>
      <c r="L70" s="248">
        <v>0</v>
      </c>
      <c r="M70" s="248">
        <v>0</v>
      </c>
      <c r="N70" s="248">
        <v>0</v>
      </c>
      <c r="O70" s="248">
        <v>0</v>
      </c>
    </row>
    <row r="71" spans="2:17" s="248" customFormat="1">
      <c r="B71" s="253" t="s">
        <v>200</v>
      </c>
      <c r="C71" s="249" t="s">
        <v>159</v>
      </c>
      <c r="E71" s="248">
        <v>50</v>
      </c>
      <c r="F71" s="248">
        <v>30</v>
      </c>
      <c r="G71" s="248">
        <v>34</v>
      </c>
      <c r="H71" s="340">
        <v>56.368569883068382</v>
      </c>
      <c r="I71" s="248">
        <v>56.368569883068382</v>
      </c>
      <c r="J71" s="248">
        <v>56.368569883068382</v>
      </c>
      <c r="K71" s="248">
        <v>0</v>
      </c>
      <c r="L71" s="248">
        <v>0</v>
      </c>
      <c r="M71" s="248">
        <v>0</v>
      </c>
      <c r="N71" s="248">
        <v>0</v>
      </c>
      <c r="O71" s="248">
        <v>0</v>
      </c>
      <c r="Q71" s="262"/>
    </row>
    <row r="72" spans="2:17" s="248" customFormat="1">
      <c r="B72" s="253" t="s">
        <v>201</v>
      </c>
      <c r="C72" s="249" t="s">
        <v>157</v>
      </c>
      <c r="E72" s="342">
        <v>42.196715079999997</v>
      </c>
      <c r="F72" s="342">
        <v>49.840356015233098</v>
      </c>
      <c r="G72" s="342">
        <v>42.87031975032103</v>
      </c>
      <c r="H72" s="340">
        <v>39.921613114094711</v>
      </c>
      <c r="I72" s="248">
        <v>39.921613114094711</v>
      </c>
      <c r="J72" s="342">
        <v>39.921613114094711</v>
      </c>
      <c r="K72" s="342">
        <v>41.358791186202119</v>
      </c>
      <c r="L72" s="342">
        <v>42.144608218739954</v>
      </c>
      <c r="M72" s="342">
        <v>43.113934207770967</v>
      </c>
      <c r="N72" s="342">
        <v>44.493580102419642</v>
      </c>
      <c r="O72" s="342">
        <v>46.006361825901912</v>
      </c>
      <c r="Q72" s="262"/>
    </row>
    <row r="73" spans="2:17" s="248" customFormat="1">
      <c r="B73" s="264" t="s">
        <v>168</v>
      </c>
      <c r="C73" s="249" t="s">
        <v>165</v>
      </c>
      <c r="E73" s="345">
        <v>0.36933498467392689</v>
      </c>
      <c r="F73" s="345">
        <v>0.18114303259724496</v>
      </c>
      <c r="G73" s="345"/>
      <c r="H73" s="340"/>
      <c r="J73" s="344">
        <v>-6.878200707155302E-2</v>
      </c>
      <c r="K73" s="344">
        <v>3.6000000000000004E-2</v>
      </c>
      <c r="L73" s="344">
        <v>1.9E-2</v>
      </c>
      <c r="M73" s="344">
        <v>2.3E-2</v>
      </c>
      <c r="N73" s="344">
        <v>3.2000000000000001E-2</v>
      </c>
      <c r="O73" s="344">
        <v>3.4000000000000002E-2</v>
      </c>
    </row>
    <row r="74" spans="2:17" s="248" customFormat="1">
      <c r="B74" s="252" t="s">
        <v>202</v>
      </c>
      <c r="C74" s="249" t="s">
        <v>157</v>
      </c>
      <c r="E74" s="248">
        <v>1807.866221</v>
      </c>
      <c r="F74" s="248">
        <v>1879.7033851698059</v>
      </c>
      <c r="G74" s="248">
        <v>2272.5370604791997</v>
      </c>
      <c r="H74" s="340">
        <v>1147.7459585167999</v>
      </c>
      <c r="I74" s="248">
        <v>382.58198617226662</v>
      </c>
      <c r="J74" s="341">
        <v>1530.3279446890665</v>
      </c>
      <c r="K74" s="248">
        <v>0</v>
      </c>
      <c r="L74" s="248">
        <v>0</v>
      </c>
      <c r="M74" s="248">
        <v>0</v>
      </c>
      <c r="N74" s="248">
        <v>0</v>
      </c>
      <c r="O74" s="248">
        <v>0</v>
      </c>
      <c r="Q74" s="262"/>
    </row>
    <row r="75" spans="2:17" s="248" customFormat="1">
      <c r="B75" s="253" t="s">
        <v>198</v>
      </c>
      <c r="C75" s="249" t="s">
        <v>165</v>
      </c>
      <c r="E75" s="345">
        <v>9.3521266958331198E-2</v>
      </c>
      <c r="F75" s="345">
        <v>0.10212761174024457</v>
      </c>
      <c r="G75" s="345">
        <v>0.1081704634721642</v>
      </c>
      <c r="H75" s="346">
        <v>5.8458335460872556E-2</v>
      </c>
      <c r="I75" s="345">
        <v>5.8458335460872556E-2</v>
      </c>
      <c r="J75" s="345">
        <v>5.8458335460872556E-2</v>
      </c>
      <c r="K75" s="344"/>
      <c r="L75" s="344"/>
      <c r="M75" s="344"/>
      <c r="N75" s="344"/>
      <c r="O75" s="344"/>
    </row>
    <row r="76" spans="2:17" s="248" customFormat="1">
      <c r="B76" s="252" t="s">
        <v>204</v>
      </c>
      <c r="C76" s="249" t="s">
        <v>157</v>
      </c>
      <c r="E76" s="248">
        <v>904.92053800000008</v>
      </c>
      <c r="F76" s="248">
        <v>1131.0210454182209</v>
      </c>
      <c r="G76" s="248">
        <v>1076.9394496035404</v>
      </c>
      <c r="H76" s="340">
        <v>71.858900000000006</v>
      </c>
      <c r="I76" s="248">
        <v>0</v>
      </c>
      <c r="J76" s="341">
        <v>71.858900000000006</v>
      </c>
      <c r="K76" s="248">
        <v>0</v>
      </c>
      <c r="L76" s="248">
        <v>0</v>
      </c>
      <c r="M76" s="248">
        <v>0</v>
      </c>
      <c r="N76" s="248">
        <v>0</v>
      </c>
      <c r="O76" s="248">
        <v>0</v>
      </c>
      <c r="Q76" s="262"/>
    </row>
    <row r="77" spans="2:17" s="248" customFormat="1">
      <c r="B77" s="263" t="s">
        <v>168</v>
      </c>
      <c r="C77" s="257" t="s">
        <v>165</v>
      </c>
      <c r="D77" s="256"/>
      <c r="E77" s="350">
        <v>2.4866795124136747</v>
      </c>
      <c r="F77" s="350">
        <v>0.24985675307793787</v>
      </c>
      <c r="G77" s="350">
        <v>-4.7816613168928712E-2</v>
      </c>
      <c r="H77" s="325">
        <v>-0.93327489300679456</v>
      </c>
      <c r="I77" s="256"/>
      <c r="J77" s="350">
        <v>-0.93327489300679456</v>
      </c>
      <c r="K77" s="323">
        <v>1.6E-2</v>
      </c>
      <c r="L77" s="323">
        <v>4.0000000000000001E-3</v>
      </c>
      <c r="M77" s="323">
        <v>1.6E-2</v>
      </c>
      <c r="N77" s="323">
        <v>1.9E-2</v>
      </c>
      <c r="O77" s="323">
        <v>2.3E-2</v>
      </c>
    </row>
    <row r="78" spans="2:17" s="248" customFormat="1">
      <c r="C78" s="249"/>
    </row>
    <row r="79" spans="2:17" s="248" customFormat="1">
      <c r="B79" s="254" t="s">
        <v>5957</v>
      </c>
      <c r="C79" s="249"/>
    </row>
    <row r="80" spans="2:17" s="248" customFormat="1">
      <c r="B80" s="256"/>
      <c r="C80" s="257"/>
      <c r="D80" s="256"/>
      <c r="E80" s="256"/>
      <c r="F80" s="256"/>
      <c r="G80" s="256"/>
      <c r="H80" s="349"/>
      <c r="I80" s="349"/>
      <c r="J80" s="349"/>
      <c r="K80" s="349"/>
      <c r="L80" s="349"/>
      <c r="M80" s="349"/>
      <c r="N80" s="349"/>
      <c r="O80" s="349"/>
    </row>
    <row r="81" spans="2:17" s="248" customFormat="1">
      <c r="B81" s="248" t="s">
        <v>5958</v>
      </c>
      <c r="C81" s="249" t="s">
        <v>157</v>
      </c>
      <c r="E81" s="248">
        <v>329.55325599999992</v>
      </c>
      <c r="F81" s="248">
        <v>2375.5396139999998</v>
      </c>
      <c r="G81" s="248">
        <v>2208.759622</v>
      </c>
      <c r="H81" s="339">
        <v>1928.7913031410847</v>
      </c>
      <c r="I81" s="248">
        <v>642.93043438036148</v>
      </c>
      <c r="J81" s="248">
        <v>2571.7217375214464</v>
      </c>
      <c r="K81" s="248">
        <v>2723.4291793435373</v>
      </c>
      <c r="L81" s="248">
        <v>2846.1993267780263</v>
      </c>
      <c r="M81" s="248">
        <v>3005.7137516241828</v>
      </c>
      <c r="N81" s="248">
        <v>3194.4964201521852</v>
      </c>
      <c r="O81" s="248">
        <v>3454.0904805883674</v>
      </c>
    </row>
    <row r="82" spans="2:17" s="248" customFormat="1">
      <c r="B82" s="252" t="s">
        <v>197</v>
      </c>
      <c r="C82" s="249" t="s">
        <v>157</v>
      </c>
      <c r="E82" s="248">
        <v>195.22300799999996</v>
      </c>
      <c r="F82" s="248">
        <v>1376.5157019999999</v>
      </c>
      <c r="G82" s="248">
        <v>279.75842999999992</v>
      </c>
      <c r="H82" s="340">
        <v>694.85726837108461</v>
      </c>
      <c r="I82" s="248">
        <v>231.61908945702822</v>
      </c>
      <c r="J82" s="248">
        <v>926.4763578281129</v>
      </c>
      <c r="K82" s="248">
        <v>1059.4401474604122</v>
      </c>
      <c r="L82" s="248">
        <v>1188.4560795592597</v>
      </c>
      <c r="M82" s="248">
        <v>1341.0171192252578</v>
      </c>
      <c r="N82" s="248">
        <v>1523.732599309456</v>
      </c>
      <c r="O82" s="248">
        <v>1743.4943911748601</v>
      </c>
    </row>
    <row r="83" spans="2:17" s="248" customFormat="1">
      <c r="B83" s="253" t="s">
        <v>198</v>
      </c>
      <c r="C83" s="249" t="s">
        <v>165</v>
      </c>
      <c r="D83" s="267"/>
      <c r="E83" s="345">
        <v>0.43259933821963165</v>
      </c>
      <c r="F83" s="345">
        <v>0.42970411565491978</v>
      </c>
      <c r="G83" s="345">
        <v>0.10322655335738884</v>
      </c>
      <c r="H83" s="351">
        <v>0.26646533450615428</v>
      </c>
      <c r="I83" s="352">
        <v>0.26646533450615428</v>
      </c>
      <c r="J83" s="344">
        <v>0.26646533450615428</v>
      </c>
      <c r="K83" s="345">
        <v>0.26146533450615428</v>
      </c>
      <c r="L83" s="345">
        <v>0.25646533450615427</v>
      </c>
      <c r="M83" s="345">
        <v>0.25146533450615427</v>
      </c>
      <c r="N83" s="345">
        <v>0.24646533450615427</v>
      </c>
      <c r="O83" s="345">
        <v>0.24146533450615426</v>
      </c>
      <c r="Q83" s="262"/>
    </row>
    <row r="84" spans="2:17" s="248" customFormat="1">
      <c r="B84" s="252" t="s">
        <v>199</v>
      </c>
      <c r="C84" s="249" t="s">
        <v>157</v>
      </c>
      <c r="E84" s="248">
        <v>127.062545</v>
      </c>
      <c r="F84" s="248">
        <v>208.89590699999997</v>
      </c>
      <c r="G84" s="248">
        <v>107.58512600000002</v>
      </c>
      <c r="H84" s="340">
        <v>85.933619392500006</v>
      </c>
      <c r="I84" s="248">
        <v>28.644539797500002</v>
      </c>
      <c r="J84" s="248">
        <v>114.57815919000001</v>
      </c>
      <c r="K84" s="248">
        <v>118.70297292084003</v>
      </c>
      <c r="L84" s="248">
        <v>120.95832940633598</v>
      </c>
      <c r="M84" s="248">
        <v>123.74037098268168</v>
      </c>
      <c r="N84" s="248">
        <v>127.70006285412749</v>
      </c>
      <c r="O84" s="248">
        <v>132.04186499116784</v>
      </c>
    </row>
    <row r="85" spans="2:17" s="248" customFormat="1">
      <c r="B85" s="253" t="s">
        <v>200</v>
      </c>
      <c r="C85" s="249" t="s">
        <v>159</v>
      </c>
      <c r="E85" s="248">
        <v>5</v>
      </c>
      <c r="F85" s="248">
        <v>5</v>
      </c>
      <c r="G85" s="248">
        <v>5</v>
      </c>
      <c r="H85" s="340">
        <v>5</v>
      </c>
      <c r="I85" s="248">
        <v>5</v>
      </c>
      <c r="J85" s="341">
        <v>5</v>
      </c>
      <c r="K85" s="341">
        <v>5</v>
      </c>
      <c r="L85" s="341">
        <v>5</v>
      </c>
      <c r="M85" s="341">
        <v>5</v>
      </c>
      <c r="N85" s="341">
        <v>5</v>
      </c>
      <c r="O85" s="341">
        <v>5</v>
      </c>
      <c r="Q85" s="262"/>
    </row>
    <row r="86" spans="2:17" s="248" customFormat="1">
      <c r="B86" s="264" t="s">
        <v>162</v>
      </c>
      <c r="C86" s="249" t="s">
        <v>159</v>
      </c>
      <c r="F86" s="248">
        <v>0</v>
      </c>
      <c r="H86" s="340"/>
      <c r="J86" s="248">
        <v>0</v>
      </c>
      <c r="K86" s="248">
        <v>0</v>
      </c>
      <c r="L86" s="248">
        <v>0</v>
      </c>
      <c r="M86" s="248">
        <v>0</v>
      </c>
      <c r="N86" s="248">
        <v>0</v>
      </c>
      <c r="O86" s="248">
        <v>0</v>
      </c>
    </row>
    <row r="87" spans="2:17" s="248" customFormat="1">
      <c r="B87" s="253" t="s">
        <v>201</v>
      </c>
      <c r="C87" s="249" t="s">
        <v>157</v>
      </c>
      <c r="E87" s="342">
        <v>25.412509</v>
      </c>
      <c r="F87" s="342">
        <v>41.779181399999992</v>
      </c>
      <c r="G87" s="342">
        <v>21.517025200000003</v>
      </c>
      <c r="H87" s="340">
        <v>22.915631838000003</v>
      </c>
      <c r="I87" s="248">
        <v>22.915631838000003</v>
      </c>
      <c r="J87" s="342">
        <v>22.915631838000003</v>
      </c>
      <c r="K87" s="342">
        <v>23.740594584168004</v>
      </c>
      <c r="L87" s="342">
        <v>24.191665881267195</v>
      </c>
      <c r="M87" s="342">
        <v>24.748074196536336</v>
      </c>
      <c r="N87" s="342">
        <v>25.5400125708255</v>
      </c>
      <c r="O87" s="342">
        <v>26.408372998233567</v>
      </c>
      <c r="Q87" s="262"/>
    </row>
    <row r="88" spans="2:17" s="248" customFormat="1">
      <c r="B88" s="264" t="s">
        <v>168</v>
      </c>
      <c r="C88" s="249" t="s">
        <v>165</v>
      </c>
      <c r="F88" s="345">
        <v>0.64404000407830608</v>
      </c>
      <c r="G88" s="345"/>
      <c r="H88" s="340"/>
      <c r="J88" s="344">
        <v>6.5000000000000002E-2</v>
      </c>
      <c r="K88" s="344">
        <v>3.6000000000000004E-2</v>
      </c>
      <c r="L88" s="344">
        <v>1.9E-2</v>
      </c>
      <c r="M88" s="344">
        <v>2.3E-2</v>
      </c>
      <c r="N88" s="344">
        <v>3.2000000000000001E-2</v>
      </c>
      <c r="O88" s="344">
        <v>3.4000000000000002E-2</v>
      </c>
    </row>
    <row r="89" spans="2:17" s="248" customFormat="1">
      <c r="B89" s="252" t="s">
        <v>202</v>
      </c>
      <c r="C89" s="249" t="s">
        <v>157</v>
      </c>
      <c r="E89" s="248">
        <v>6.7750000000000004</v>
      </c>
      <c r="F89" s="248">
        <v>544.05499999999995</v>
      </c>
      <c r="G89" s="248">
        <v>474.7534</v>
      </c>
      <c r="H89" s="340">
        <v>52.153670920000003</v>
      </c>
      <c r="I89" s="248">
        <v>17.384556973333336</v>
      </c>
      <c r="J89" s="248">
        <v>69.538227893333342</v>
      </c>
      <c r="K89" s="248">
        <v>60.779002470524951</v>
      </c>
      <c r="L89" s="248">
        <v>46.339833094703899</v>
      </c>
      <c r="M89" s="248">
        <v>26.664055343032537</v>
      </c>
      <c r="N89" s="248">
        <v>0</v>
      </c>
      <c r="O89" s="248">
        <v>0</v>
      </c>
    </row>
    <row r="90" spans="2:17" s="248" customFormat="1">
      <c r="B90" s="253" t="s">
        <v>198</v>
      </c>
      <c r="C90" s="249" t="s">
        <v>165</v>
      </c>
      <c r="D90" s="267"/>
      <c r="E90" s="345">
        <v>1.5012884733535122E-2</v>
      </c>
      <c r="F90" s="345">
        <v>0.16983654621808111</v>
      </c>
      <c r="G90" s="345">
        <v>0.1751766950390084</v>
      </c>
      <c r="H90" s="351">
        <v>0.02</v>
      </c>
      <c r="I90" s="352">
        <v>0.02</v>
      </c>
      <c r="J90" s="344">
        <v>0.02</v>
      </c>
      <c r="K90" s="345">
        <v>1.4999999999999999E-2</v>
      </c>
      <c r="L90" s="345">
        <v>9.9999999999999985E-3</v>
      </c>
      <c r="M90" s="345">
        <v>4.9999999999999984E-3</v>
      </c>
      <c r="N90" s="345">
        <v>0</v>
      </c>
      <c r="O90" s="345">
        <v>0</v>
      </c>
      <c r="Q90" s="262"/>
    </row>
    <row r="91" spans="2:17" s="248" customFormat="1">
      <c r="B91" s="252" t="s">
        <v>204</v>
      </c>
      <c r="C91" s="249" t="s">
        <v>157</v>
      </c>
      <c r="E91" s="248">
        <v>0.49270299999999995</v>
      </c>
      <c r="F91" s="248">
        <v>246.07300499999999</v>
      </c>
      <c r="G91" s="248">
        <v>1346.6626660000002</v>
      </c>
      <c r="H91" s="340">
        <v>1095.8467444575001</v>
      </c>
      <c r="I91" s="248">
        <v>365.28224815249996</v>
      </c>
      <c r="J91" s="248">
        <v>1461.1289926100001</v>
      </c>
      <c r="K91" s="248">
        <v>1484.5070564917601</v>
      </c>
      <c r="L91" s="248">
        <v>1490.445084717727</v>
      </c>
      <c r="M91" s="248">
        <v>1514.2922060732108</v>
      </c>
      <c r="N91" s="248">
        <v>1543.0637579886015</v>
      </c>
      <c r="O91" s="248">
        <v>1578.5542244223393</v>
      </c>
      <c r="Q91" s="262"/>
    </row>
    <row r="92" spans="2:17" s="248" customFormat="1">
      <c r="B92" s="263" t="s">
        <v>168</v>
      </c>
      <c r="C92" s="257" t="s">
        <v>165</v>
      </c>
      <c r="D92" s="256"/>
      <c r="E92" s="256"/>
      <c r="F92" s="350">
        <v>498.43476090058317</v>
      </c>
      <c r="G92" s="350">
        <v>4.4726143812483627</v>
      </c>
      <c r="H92" s="348"/>
      <c r="I92" s="256"/>
      <c r="J92" s="323">
        <v>8.5000000000000006E-2</v>
      </c>
      <c r="K92" s="323">
        <v>1.6E-2</v>
      </c>
      <c r="L92" s="323">
        <v>4.0000000000000001E-3</v>
      </c>
      <c r="M92" s="323">
        <v>1.6E-2</v>
      </c>
      <c r="N92" s="323">
        <v>1.9E-2</v>
      </c>
      <c r="O92" s="323">
        <v>2.3E-2</v>
      </c>
    </row>
    <row r="93" spans="2:17" s="248" customFormat="1">
      <c r="C93" s="249"/>
    </row>
    <row r="94" spans="2:17" s="248" customFormat="1">
      <c r="B94" s="250" t="s">
        <v>5936</v>
      </c>
      <c r="C94" s="251"/>
      <c r="D94" s="250"/>
      <c r="E94" s="250"/>
      <c r="F94" s="250"/>
      <c r="G94" s="250"/>
      <c r="H94" s="250"/>
      <c r="I94" s="250"/>
      <c r="J94" s="250"/>
      <c r="K94" s="250"/>
      <c r="L94" s="250"/>
      <c r="M94" s="250"/>
      <c r="N94" s="250"/>
      <c r="O94" s="250"/>
    </row>
    <row r="95" spans="2:17" s="248" customFormat="1">
      <c r="B95" s="256"/>
      <c r="C95" s="257"/>
      <c r="D95" s="256"/>
      <c r="E95" s="256"/>
      <c r="F95" s="256"/>
      <c r="G95" s="256"/>
      <c r="H95" s="256"/>
      <c r="I95" s="256"/>
      <c r="J95" s="256"/>
      <c r="K95" s="256"/>
      <c r="L95" s="256"/>
      <c r="M95" s="256"/>
      <c r="N95" s="256"/>
      <c r="O95" s="256"/>
    </row>
    <row r="96" spans="2:17" s="248" customFormat="1">
      <c r="B96" s="259" t="s">
        <v>5959</v>
      </c>
      <c r="C96" s="249"/>
    </row>
    <row r="97" spans="2:17" s="248" customFormat="1">
      <c r="B97" s="256"/>
      <c r="C97" s="257"/>
      <c r="D97" s="256"/>
      <c r="E97" s="256"/>
      <c r="F97" s="256"/>
      <c r="G97" s="256"/>
      <c r="H97" s="353"/>
      <c r="I97" s="256"/>
      <c r="J97" s="353"/>
      <c r="K97" s="353"/>
      <c r="L97" s="353"/>
      <c r="M97" s="353"/>
      <c r="N97" s="353"/>
      <c r="O97" s="353"/>
    </row>
    <row r="98" spans="2:17" s="248" customFormat="1">
      <c r="B98" s="248" t="s">
        <v>5960</v>
      </c>
      <c r="C98" s="249" t="s">
        <v>157</v>
      </c>
      <c r="E98" s="248">
        <v>0</v>
      </c>
      <c r="F98" s="248">
        <v>0</v>
      </c>
      <c r="G98" s="248">
        <v>697.89041200000008</v>
      </c>
      <c r="H98" s="339">
        <v>907.44705599199983</v>
      </c>
      <c r="I98" s="248">
        <v>302.4823519973333</v>
      </c>
      <c r="J98" s="248">
        <v>1209.9294079893332</v>
      </c>
      <c r="K98" s="248">
        <v>1951.0863066596521</v>
      </c>
      <c r="L98" s="248">
        <v>2145.2147428733206</v>
      </c>
      <c r="M98" s="248">
        <v>2355.942493245851</v>
      </c>
      <c r="N98" s="248">
        <v>2597.3664410625624</v>
      </c>
      <c r="O98" s="248">
        <v>2684.6902530348279</v>
      </c>
    </row>
    <row r="99" spans="2:17" s="248" customFormat="1">
      <c r="B99" s="252" t="s">
        <v>199</v>
      </c>
      <c r="C99" s="249" t="s">
        <v>157</v>
      </c>
      <c r="E99" s="248">
        <v>0</v>
      </c>
      <c r="F99" s="248">
        <v>0</v>
      </c>
      <c r="G99" s="248">
        <v>660.20946400000003</v>
      </c>
      <c r="H99" s="340">
        <v>843.74769499199988</v>
      </c>
      <c r="I99" s="248">
        <v>281.24923166399998</v>
      </c>
      <c r="J99" s="341">
        <v>1124.9969266559999</v>
      </c>
      <c r="K99" s="248">
        <v>1864.7949056249854</v>
      </c>
      <c r="L99" s="248">
        <v>2058.578176234515</v>
      </c>
      <c r="M99" s="248">
        <v>2267.9197415408248</v>
      </c>
      <c r="N99" s="248">
        <v>2507.6712570751406</v>
      </c>
      <c r="O99" s="248">
        <v>2592.9320798156955</v>
      </c>
      <c r="Q99" s="270"/>
    </row>
    <row r="100" spans="2:17" s="248" customFormat="1">
      <c r="B100" s="253" t="s">
        <v>5961</v>
      </c>
      <c r="C100" s="249" t="s">
        <v>159</v>
      </c>
      <c r="G100" s="248">
        <v>5</v>
      </c>
      <c r="H100" s="340">
        <v>8</v>
      </c>
      <c r="I100" s="248">
        <v>8</v>
      </c>
      <c r="J100" s="248">
        <v>8</v>
      </c>
      <c r="K100" s="248">
        <v>12.8</v>
      </c>
      <c r="L100" s="248">
        <v>13.866666666666667</v>
      </c>
      <c r="M100" s="248">
        <v>14.933333333333334</v>
      </c>
      <c r="N100" s="248">
        <v>16</v>
      </c>
      <c r="O100" s="248">
        <v>16</v>
      </c>
    </row>
    <row r="101" spans="2:17" s="248" customFormat="1">
      <c r="B101" s="264" t="s">
        <v>5962</v>
      </c>
      <c r="C101" s="249" t="s">
        <v>159</v>
      </c>
      <c r="G101" s="248">
        <v>16.399999999999999</v>
      </c>
      <c r="H101" s="340">
        <v>3.75</v>
      </c>
      <c r="I101" s="248">
        <v>3.75</v>
      </c>
      <c r="J101" s="248">
        <v>3.75</v>
      </c>
      <c r="K101" s="341">
        <v>3.75</v>
      </c>
      <c r="L101" s="341">
        <v>3.75</v>
      </c>
      <c r="M101" s="341">
        <v>3.75</v>
      </c>
      <c r="N101" s="341">
        <v>3.75</v>
      </c>
      <c r="O101" s="341">
        <v>3.75</v>
      </c>
    </row>
    <row r="102" spans="2:17" s="248" customFormat="1">
      <c r="B102" s="253" t="s">
        <v>5963</v>
      </c>
      <c r="C102" s="249" t="s">
        <v>157</v>
      </c>
      <c r="G102" s="248">
        <v>132.0418928</v>
      </c>
      <c r="H102" s="340">
        <v>140.62461583199999</v>
      </c>
      <c r="I102" s="248">
        <v>140.62461583199999</v>
      </c>
      <c r="J102" s="248">
        <v>140.62461583199999</v>
      </c>
      <c r="K102" s="248">
        <v>145.68710200195198</v>
      </c>
      <c r="L102" s="248">
        <v>148.45515693998905</v>
      </c>
      <c r="M102" s="248">
        <v>151.8696255496088</v>
      </c>
      <c r="N102" s="248">
        <v>156.72945356719629</v>
      </c>
      <c r="O102" s="248">
        <v>162.05825498848097</v>
      </c>
    </row>
    <row r="103" spans="2:17" s="248" customFormat="1">
      <c r="B103" s="264" t="s">
        <v>168</v>
      </c>
      <c r="C103" s="249" t="s">
        <v>165</v>
      </c>
      <c r="H103" s="340"/>
      <c r="J103" s="344">
        <v>6.5000000000000002E-2</v>
      </c>
      <c r="K103" s="344">
        <v>3.6000000000000004E-2</v>
      </c>
      <c r="L103" s="344">
        <v>1.9E-2</v>
      </c>
      <c r="M103" s="344">
        <v>2.3E-2</v>
      </c>
      <c r="N103" s="344">
        <v>3.2000000000000001E-2</v>
      </c>
      <c r="O103" s="344">
        <v>3.4000000000000002E-2</v>
      </c>
    </row>
    <row r="104" spans="2:17" s="248" customFormat="1">
      <c r="B104" s="252" t="s">
        <v>5917</v>
      </c>
      <c r="C104" s="249" t="s">
        <v>157</v>
      </c>
      <c r="G104" s="248">
        <v>37.6809480000001</v>
      </c>
      <c r="H104" s="340">
        <v>63.699360999999996</v>
      </c>
      <c r="I104" s="248">
        <v>21.233120333333332</v>
      </c>
      <c r="J104" s="248">
        <v>84.932481333333328</v>
      </c>
      <c r="K104" s="248">
        <v>86.291401034666663</v>
      </c>
      <c r="L104" s="248">
        <v>86.636566638805334</v>
      </c>
      <c r="M104" s="248">
        <v>88.022751705026224</v>
      </c>
      <c r="N104" s="248">
        <v>89.695183987421714</v>
      </c>
      <c r="O104" s="248">
        <v>91.758173219132402</v>
      </c>
    </row>
    <row r="105" spans="2:17" s="248" customFormat="1">
      <c r="B105" s="263" t="s">
        <v>168</v>
      </c>
      <c r="C105" s="257" t="s">
        <v>165</v>
      </c>
      <c r="D105" s="256"/>
      <c r="E105" s="256"/>
      <c r="F105" s="256"/>
      <c r="G105" s="256"/>
      <c r="H105" s="348"/>
      <c r="I105" s="256"/>
      <c r="J105" s="323">
        <v>1.2539900358487026</v>
      </c>
      <c r="K105" s="323">
        <v>1.6E-2</v>
      </c>
      <c r="L105" s="323">
        <v>4.0000000000000001E-3</v>
      </c>
      <c r="M105" s="323">
        <v>1.6E-2</v>
      </c>
      <c r="N105" s="323">
        <v>1.9E-2</v>
      </c>
      <c r="O105" s="323">
        <v>2.3E-2</v>
      </c>
    </row>
    <row r="106" spans="2:17" s="248" customFormat="1">
      <c r="C106" s="249"/>
    </row>
    <row r="107" spans="2:17" s="248" customFormat="1">
      <c r="B107" s="259" t="s">
        <v>5964</v>
      </c>
      <c r="C107" s="249"/>
    </row>
    <row r="108" spans="2:17" s="248" customFormat="1">
      <c r="B108" s="256"/>
      <c r="C108" s="257"/>
      <c r="D108" s="256"/>
      <c r="E108" s="256"/>
      <c r="F108" s="256"/>
      <c r="G108" s="256"/>
      <c r="H108" s="256"/>
      <c r="I108" s="256"/>
      <c r="J108" s="256"/>
      <c r="K108" s="256"/>
      <c r="L108" s="256"/>
      <c r="M108" s="256"/>
      <c r="N108" s="256"/>
      <c r="O108" s="256"/>
    </row>
    <row r="109" spans="2:17" s="248" customFormat="1">
      <c r="B109" s="248" t="s">
        <v>5941</v>
      </c>
      <c r="C109" s="249"/>
      <c r="E109" s="248">
        <v>0</v>
      </c>
      <c r="F109" s="248">
        <v>2397.117257451428</v>
      </c>
      <c r="G109" s="248">
        <v>1748.2333870181001</v>
      </c>
      <c r="H109" s="339">
        <v>1900.4502014971699</v>
      </c>
      <c r="I109" s="248">
        <v>633.48340049905653</v>
      </c>
      <c r="J109" s="248">
        <v>2533.9336019962261</v>
      </c>
      <c r="K109" s="248">
        <v>3486.7788181989904</v>
      </c>
      <c r="L109" s="248">
        <v>4351.9173414986017</v>
      </c>
      <c r="M109" s="248">
        <v>5217.436425970508</v>
      </c>
      <c r="N109" s="248">
        <v>6218.3618257556609</v>
      </c>
      <c r="O109" s="248">
        <v>7331.4547385311789</v>
      </c>
    </row>
    <row r="110" spans="2:17" s="248" customFormat="1">
      <c r="B110" s="252" t="s">
        <v>199</v>
      </c>
      <c r="C110" s="249"/>
      <c r="E110" s="248">
        <v>0</v>
      </c>
      <c r="F110" s="248">
        <v>1802.7882480062851</v>
      </c>
      <c r="G110" s="248">
        <v>1583.3384870181001</v>
      </c>
      <c r="H110" s="340">
        <v>1363.1406644971698</v>
      </c>
      <c r="I110" s="248">
        <v>454.38022149905657</v>
      </c>
      <c r="J110" s="248">
        <v>1817.5208859962263</v>
      </c>
      <c r="K110" s="248">
        <v>2758.9034987429905</v>
      </c>
      <c r="L110" s="248">
        <v>3621.1305207647779</v>
      </c>
      <c r="M110" s="248">
        <v>4474.9570161049432</v>
      </c>
      <c r="N110" s="248">
        <v>5461.77530710265</v>
      </c>
      <c r="O110" s="248">
        <v>6557.4667299491493</v>
      </c>
    </row>
    <row r="111" spans="2:17" s="248" customFormat="1">
      <c r="B111" s="253" t="s">
        <v>200</v>
      </c>
      <c r="C111" s="249"/>
      <c r="D111" s="258"/>
      <c r="E111" s="248">
        <v>0</v>
      </c>
      <c r="F111" s="248">
        <v>19.329166666666666</v>
      </c>
      <c r="G111" s="248">
        <v>16.7</v>
      </c>
      <c r="H111" s="340">
        <v>18</v>
      </c>
      <c r="I111" s="248">
        <v>18</v>
      </c>
      <c r="J111" s="341">
        <v>18</v>
      </c>
      <c r="K111" s="248">
        <v>26.373626373626379</v>
      </c>
      <c r="L111" s="248">
        <v>33.97060913224707</v>
      </c>
      <c r="M111" s="248">
        <v>41.036696263618317</v>
      </c>
      <c r="N111" s="248">
        <v>48.533057735489614</v>
      </c>
      <c r="O111" s="248">
        <v>56.353303694988767</v>
      </c>
    </row>
    <row r="112" spans="2:17" s="248" customFormat="1">
      <c r="B112" s="264" t="s">
        <v>5965</v>
      </c>
      <c r="C112" s="249" t="s">
        <v>159</v>
      </c>
      <c r="F112" s="248">
        <v>12.726880793274413</v>
      </c>
      <c r="G112" s="248">
        <v>29.401197604790422</v>
      </c>
      <c r="H112" s="340">
        <v>17.333333333333332</v>
      </c>
      <c r="I112" s="248">
        <v>17.333333333333332</v>
      </c>
      <c r="J112" s="248">
        <v>17.333333333333332</v>
      </c>
      <c r="K112" s="248">
        <v>17.59333333333333</v>
      </c>
      <c r="L112" s="248">
        <v>18.015573333333329</v>
      </c>
      <c r="M112" s="248">
        <v>18.520009386666661</v>
      </c>
      <c r="N112" s="248">
        <v>19.038569649493329</v>
      </c>
      <c r="O112" s="248">
        <v>19.590688169328633</v>
      </c>
    </row>
    <row r="113" spans="2:15" s="248" customFormat="1">
      <c r="B113" s="265" t="s">
        <v>168</v>
      </c>
      <c r="C113" s="249" t="s">
        <v>165</v>
      </c>
      <c r="H113" s="340"/>
      <c r="J113" s="344">
        <v>-0.41045485403937554</v>
      </c>
      <c r="K113" s="344">
        <v>1.4999999999999999E-2</v>
      </c>
      <c r="L113" s="344">
        <v>2.4E-2</v>
      </c>
      <c r="M113" s="344">
        <v>2.7999999999999997E-2</v>
      </c>
      <c r="N113" s="344">
        <v>2.7999999999999997E-2</v>
      </c>
      <c r="O113" s="344">
        <v>2.8999999999999998E-2</v>
      </c>
    </row>
    <row r="114" spans="2:15" s="248" customFormat="1">
      <c r="B114" s="253" t="s">
        <v>201</v>
      </c>
      <c r="C114" s="249"/>
      <c r="F114" s="342">
        <v>93.267768812569187</v>
      </c>
      <c r="G114" s="342">
        <v>94.810687845395222</v>
      </c>
      <c r="H114" s="340">
        <v>100.97338255534591</v>
      </c>
      <c r="I114" s="248">
        <v>100.97338255534591</v>
      </c>
      <c r="J114" s="248">
        <v>100.97338255534591</v>
      </c>
      <c r="K114" s="248">
        <v>104.60842432733837</v>
      </c>
      <c r="L114" s="248">
        <v>106.59598438955778</v>
      </c>
      <c r="M114" s="248">
        <v>109.04769203051761</v>
      </c>
      <c r="N114" s="248">
        <v>112.53721817549417</v>
      </c>
      <c r="O114" s="248">
        <v>116.36348359346098</v>
      </c>
    </row>
    <row r="115" spans="2:15" s="248" customFormat="1">
      <c r="B115" s="264" t="s">
        <v>168</v>
      </c>
      <c r="C115" s="249"/>
      <c r="H115" s="340"/>
      <c r="J115" s="344">
        <v>6.5000000000000002E-2</v>
      </c>
      <c r="K115" s="344">
        <v>3.6000000000000004E-2</v>
      </c>
      <c r="L115" s="344">
        <v>1.9E-2</v>
      </c>
      <c r="M115" s="344">
        <v>2.3E-2</v>
      </c>
      <c r="N115" s="344">
        <v>3.2000000000000001E-2</v>
      </c>
      <c r="O115" s="344">
        <v>3.4000000000000002E-2</v>
      </c>
    </row>
    <row r="116" spans="2:15" s="248" customFormat="1">
      <c r="B116" s="252" t="s">
        <v>5917</v>
      </c>
      <c r="C116" s="249"/>
      <c r="E116" s="248">
        <v>0</v>
      </c>
      <c r="F116" s="248">
        <v>594.32900944514302</v>
      </c>
      <c r="G116" s="248">
        <v>164.89489999999995</v>
      </c>
      <c r="H116" s="340">
        <v>537.30953699999998</v>
      </c>
      <c r="I116" s="248">
        <v>179.10317899999998</v>
      </c>
      <c r="J116" s="248">
        <v>716.41271599999993</v>
      </c>
      <c r="K116" s="248">
        <v>727.87531945599994</v>
      </c>
      <c r="L116" s="248">
        <v>730.7868207338239</v>
      </c>
      <c r="M116" s="248">
        <v>742.47940986556512</v>
      </c>
      <c r="N116" s="248">
        <v>756.58651865301078</v>
      </c>
      <c r="O116" s="248">
        <v>773.98800858202992</v>
      </c>
    </row>
    <row r="117" spans="2:15" s="248" customFormat="1">
      <c r="B117" s="263" t="s">
        <v>168</v>
      </c>
      <c r="C117" s="257"/>
      <c r="D117" s="256"/>
      <c r="E117" s="256"/>
      <c r="F117" s="256"/>
      <c r="G117" s="256"/>
      <c r="H117" s="348"/>
      <c r="I117" s="256"/>
      <c r="J117" s="323">
        <v>0</v>
      </c>
      <c r="K117" s="323">
        <v>1.6E-2</v>
      </c>
      <c r="L117" s="323">
        <v>4.0000000000000001E-3</v>
      </c>
      <c r="M117" s="323">
        <v>1.6E-2</v>
      </c>
      <c r="N117" s="323">
        <v>1.9E-2</v>
      </c>
      <c r="O117" s="323">
        <v>2.3E-2</v>
      </c>
    </row>
    <row r="118" spans="2:15" s="248" customFormat="1">
      <c r="C118" s="249"/>
    </row>
    <row r="119" spans="2:15" s="248" customFormat="1">
      <c r="B119" s="259" t="s">
        <v>5817</v>
      </c>
      <c r="C119" s="249"/>
    </row>
    <row r="120" spans="2:15" s="248" customFormat="1">
      <c r="B120" s="256"/>
      <c r="C120" s="257"/>
      <c r="D120" s="256"/>
      <c r="E120" s="256"/>
      <c r="F120" s="256"/>
      <c r="G120" s="256"/>
      <c r="H120" s="349"/>
      <c r="I120" s="349"/>
      <c r="J120" s="349"/>
      <c r="K120" s="349"/>
      <c r="L120" s="349"/>
      <c r="M120" s="349"/>
      <c r="N120" s="349"/>
      <c r="O120" s="349"/>
    </row>
    <row r="121" spans="2:15" s="248" customFormat="1">
      <c r="B121" s="248" t="s">
        <v>5966</v>
      </c>
      <c r="C121" s="249"/>
      <c r="E121" s="248">
        <v>0</v>
      </c>
      <c r="F121" s="248">
        <v>1103.3232763628</v>
      </c>
      <c r="G121" s="248">
        <v>1204.6586623743974</v>
      </c>
      <c r="H121" s="339">
        <v>1603.0110691419757</v>
      </c>
      <c r="I121" s="248">
        <v>534.33702304732526</v>
      </c>
      <c r="J121" s="248">
        <v>2137.348092189301</v>
      </c>
      <c r="K121" s="248">
        <v>4760.1279576452762</v>
      </c>
      <c r="L121" s="248">
        <v>6889.831822466107</v>
      </c>
      <c r="M121" s="248">
        <v>9468.3138363157595</v>
      </c>
      <c r="N121" s="248">
        <v>12700.197114351906</v>
      </c>
      <c r="O121" s="248">
        <v>14759.662963497427</v>
      </c>
    </row>
    <row r="122" spans="2:15" s="248" customFormat="1">
      <c r="B122" s="252" t="s">
        <v>199</v>
      </c>
      <c r="C122" s="249"/>
      <c r="E122" s="248">
        <v>0</v>
      </c>
      <c r="F122" s="248">
        <v>793.12390900000014</v>
      </c>
      <c r="G122" s="248">
        <v>931.19032548717678</v>
      </c>
      <c r="H122" s="340">
        <v>1380.47621</v>
      </c>
      <c r="I122" s="248">
        <v>460.1587366666667</v>
      </c>
      <c r="J122" s="248">
        <v>1840.6349466666668</v>
      </c>
      <c r="K122" s="248">
        <v>4458.6674017942796</v>
      </c>
      <c r="L122" s="248">
        <v>6587.1654243917064</v>
      </c>
      <c r="M122" s="248">
        <v>9160.8047758721696</v>
      </c>
      <c r="N122" s="248">
        <v>12386.845381759887</v>
      </c>
      <c r="O122" s="248">
        <v>14439.104141055792</v>
      </c>
    </row>
    <row r="123" spans="2:15" s="248" customFormat="1">
      <c r="B123" s="253" t="s">
        <v>200</v>
      </c>
      <c r="C123" s="249"/>
      <c r="D123" s="258"/>
      <c r="E123" s="248">
        <v>0</v>
      </c>
      <c r="F123" s="248">
        <v>0</v>
      </c>
      <c r="G123" s="248">
        <v>2</v>
      </c>
      <c r="H123" s="340">
        <v>2.0121296452000004</v>
      </c>
      <c r="I123" s="248">
        <v>2.0121296452000004</v>
      </c>
      <c r="J123" s="248">
        <v>2.0121296452000004</v>
      </c>
      <c r="K123" s="248">
        <v>4.7047182260661282</v>
      </c>
      <c r="L123" s="248">
        <v>6.8210766050484093</v>
      </c>
      <c r="M123" s="248">
        <v>9.2728311395606209</v>
      </c>
      <c r="N123" s="248">
        <v>12.149537405364356</v>
      </c>
      <c r="O123" s="248">
        <v>13.69678806579882</v>
      </c>
    </row>
    <row r="124" spans="2:15" s="248" customFormat="1">
      <c r="B124" s="264" t="s">
        <v>5944</v>
      </c>
      <c r="C124" s="249" t="s">
        <v>157</v>
      </c>
      <c r="F124" s="248" t="e">
        <v>#DIV/0!</v>
      </c>
      <c r="G124" s="248">
        <v>5461.6356815000008</v>
      </c>
      <c r="H124" s="340">
        <v>5000</v>
      </c>
      <c r="I124" s="248">
        <v>5000</v>
      </c>
      <c r="J124" s="248">
        <v>5000</v>
      </c>
      <c r="K124" s="248">
        <v>5074.9999999999991</v>
      </c>
      <c r="L124" s="248">
        <v>5196.7999999999993</v>
      </c>
      <c r="M124" s="248">
        <v>5342.3103999999994</v>
      </c>
      <c r="N124" s="248">
        <v>5491.8950911999991</v>
      </c>
      <c r="O124" s="248">
        <v>5651.1600488447984</v>
      </c>
    </row>
    <row r="125" spans="2:15" s="248" customFormat="1">
      <c r="B125" s="265" t="s">
        <v>168</v>
      </c>
      <c r="C125" s="249" t="s">
        <v>165</v>
      </c>
      <c r="H125" s="340"/>
      <c r="J125" s="344">
        <v>-8.4523338505291146E-2</v>
      </c>
      <c r="K125" s="344">
        <v>1.4999999999999999E-2</v>
      </c>
      <c r="L125" s="344">
        <v>2.4E-2</v>
      </c>
      <c r="M125" s="344">
        <v>2.7999999999999997E-2</v>
      </c>
      <c r="N125" s="344">
        <v>2.7999999999999997E-2</v>
      </c>
      <c r="O125" s="344">
        <v>2.8999999999999998E-2</v>
      </c>
    </row>
    <row r="126" spans="2:15" s="248" customFormat="1">
      <c r="B126" s="253" t="s">
        <v>201</v>
      </c>
      <c r="C126" s="249"/>
      <c r="F126" s="342">
        <v>0</v>
      </c>
      <c r="G126" s="342">
        <v>465.59516274358839</v>
      </c>
      <c r="H126" s="340">
        <v>914.76955824271079</v>
      </c>
      <c r="I126" s="248">
        <v>914.76955824271079</v>
      </c>
      <c r="J126" s="248">
        <v>914.76955824271079</v>
      </c>
      <c r="K126" s="248">
        <v>947.70126233944836</v>
      </c>
      <c r="L126" s="248">
        <v>965.70758632389777</v>
      </c>
      <c r="M126" s="248">
        <v>987.91886080934728</v>
      </c>
      <c r="N126" s="248">
        <v>1019.5322643552464</v>
      </c>
      <c r="O126" s="248">
        <v>1054.1963613433247</v>
      </c>
    </row>
    <row r="127" spans="2:15" s="248" customFormat="1">
      <c r="B127" s="264" t="s">
        <v>168</v>
      </c>
      <c r="C127" s="249"/>
      <c r="H127" s="340"/>
      <c r="J127" s="344">
        <v>0.96473166270090904</v>
      </c>
      <c r="K127" s="344">
        <v>3.6000000000000004E-2</v>
      </c>
      <c r="L127" s="344">
        <v>1.9E-2</v>
      </c>
      <c r="M127" s="344">
        <v>2.3E-2</v>
      </c>
      <c r="N127" s="344">
        <v>3.2000000000000001E-2</v>
      </c>
      <c r="O127" s="344">
        <v>3.4000000000000002E-2</v>
      </c>
    </row>
    <row r="128" spans="2:15" s="248" customFormat="1">
      <c r="B128" s="252" t="s">
        <v>5917</v>
      </c>
      <c r="C128" s="249"/>
      <c r="E128" s="248">
        <v>0</v>
      </c>
      <c r="F128" s="248">
        <v>310.19936736279993</v>
      </c>
      <c r="G128" s="248">
        <v>273.46833688722052</v>
      </c>
      <c r="H128" s="340">
        <v>222.53485914197569</v>
      </c>
      <c r="I128" s="248">
        <v>74.178286380658562</v>
      </c>
      <c r="J128" s="248">
        <v>296.71314552263425</v>
      </c>
      <c r="K128" s="248">
        <v>301.4605558509964</v>
      </c>
      <c r="L128" s="248">
        <v>302.66639807440038</v>
      </c>
      <c r="M128" s="248">
        <v>307.50906044359078</v>
      </c>
      <c r="N128" s="248">
        <v>313.351732592019</v>
      </c>
      <c r="O128" s="248">
        <v>320.55882244163541</v>
      </c>
    </row>
    <row r="129" spans="2:17" s="248" customFormat="1">
      <c r="B129" s="263" t="s">
        <v>168</v>
      </c>
      <c r="C129" s="257"/>
      <c r="D129" s="256"/>
      <c r="E129" s="256"/>
      <c r="F129" s="256"/>
      <c r="G129" s="256"/>
      <c r="H129" s="348"/>
      <c r="I129" s="256"/>
      <c r="J129" s="323">
        <v>8.5000000000000006E-2</v>
      </c>
      <c r="K129" s="323">
        <v>1.6E-2</v>
      </c>
      <c r="L129" s="323">
        <v>4.0000000000000001E-3</v>
      </c>
      <c r="M129" s="323">
        <v>1.6E-2</v>
      </c>
      <c r="N129" s="323">
        <v>1.9E-2</v>
      </c>
      <c r="O129" s="323">
        <v>2.3E-2</v>
      </c>
    </row>
    <row r="130" spans="2:17" s="248" customFormat="1">
      <c r="C130" s="249"/>
    </row>
    <row r="131" spans="2:17" s="248" customFormat="1">
      <c r="B131" s="254" t="s">
        <v>5967</v>
      </c>
      <c r="C131" s="249"/>
    </row>
    <row r="132" spans="2:17" s="248" customFormat="1">
      <c r="B132" s="256"/>
      <c r="C132" s="257"/>
      <c r="D132" s="256"/>
      <c r="E132" s="256"/>
      <c r="F132" s="256"/>
      <c r="G132" s="256"/>
      <c r="H132" s="349"/>
      <c r="I132" s="349"/>
      <c r="J132" s="349"/>
      <c r="K132" s="349"/>
      <c r="L132" s="349"/>
      <c r="M132" s="349"/>
      <c r="N132" s="349"/>
      <c r="O132" s="349"/>
    </row>
    <row r="133" spans="2:17" s="248" customFormat="1">
      <c r="B133" s="248" t="s">
        <v>5968</v>
      </c>
      <c r="C133" s="249"/>
      <c r="E133" s="248">
        <v>3822.609053000001</v>
      </c>
      <c r="F133" s="248">
        <v>7210.6572875485699</v>
      </c>
      <c r="G133" s="248">
        <v>10811.972896306614</v>
      </c>
      <c r="H133" s="339">
        <v>12716.939292238379</v>
      </c>
      <c r="I133" s="248">
        <v>4238.9797640794604</v>
      </c>
      <c r="J133" s="248">
        <v>16955.919056317842</v>
      </c>
      <c r="K133" s="248">
        <v>17506.938537091948</v>
      </c>
      <c r="L133" s="248">
        <v>17794.312442093655</v>
      </c>
      <c r="M133" s="248">
        <v>18182.376780769609</v>
      </c>
      <c r="N133" s="248">
        <v>18724.202319800388</v>
      </c>
      <c r="O133" s="248">
        <v>19326.326899000931</v>
      </c>
    </row>
    <row r="134" spans="2:17" s="248" customFormat="1">
      <c r="B134" s="252" t="s">
        <v>199</v>
      </c>
      <c r="C134" s="249"/>
      <c r="E134" s="248">
        <v>3822.609053000001</v>
      </c>
      <c r="F134" s="248">
        <v>6698.6572875485699</v>
      </c>
      <c r="G134" s="248">
        <v>8581.4869723066131</v>
      </c>
      <c r="H134" s="340">
        <v>10489.67909523838</v>
      </c>
      <c r="I134" s="248">
        <v>3496.5596984127933</v>
      </c>
      <c r="J134" s="341">
        <v>13986.238793651173</v>
      </c>
      <c r="K134" s="248">
        <v>14489.743390222617</v>
      </c>
      <c r="L134" s="248">
        <v>14765.048514636845</v>
      </c>
      <c r="M134" s="248">
        <v>15104.644630473491</v>
      </c>
      <c r="N134" s="248">
        <v>15587.993258648643</v>
      </c>
      <c r="O134" s="248">
        <v>16117.985029442696</v>
      </c>
    </row>
    <row r="135" spans="2:17" s="248" customFormat="1">
      <c r="B135" s="253" t="s">
        <v>200</v>
      </c>
      <c r="C135" s="249"/>
      <c r="D135" s="258"/>
      <c r="E135" s="248">
        <v>24</v>
      </c>
      <c r="F135" s="248">
        <v>48.670833333333334</v>
      </c>
      <c r="G135" s="248">
        <v>75.8</v>
      </c>
      <c r="H135" s="340">
        <v>116</v>
      </c>
      <c r="I135" s="248">
        <v>116</v>
      </c>
      <c r="J135" s="248">
        <v>116</v>
      </c>
      <c r="K135" s="248">
        <v>116</v>
      </c>
      <c r="L135" s="248">
        <v>116</v>
      </c>
      <c r="M135" s="248">
        <v>116</v>
      </c>
      <c r="N135" s="248">
        <v>116</v>
      </c>
      <c r="O135" s="248">
        <v>116</v>
      </c>
    </row>
    <row r="136" spans="2:17" s="248" customFormat="1">
      <c r="B136" s="253" t="s">
        <v>201</v>
      </c>
      <c r="C136" s="249"/>
      <c r="E136" s="342">
        <v>159.27537720833337</v>
      </c>
      <c r="F136" s="342">
        <v>137.63185934523216</v>
      </c>
      <c r="G136" s="342">
        <v>113.21222918610307</v>
      </c>
      <c r="H136" s="340">
        <v>120.57102408319977</v>
      </c>
      <c r="I136" s="248">
        <v>120.57102408319977</v>
      </c>
      <c r="J136" s="342">
        <v>120.57102408319977</v>
      </c>
      <c r="K136" s="248">
        <v>124.91158095019497</v>
      </c>
      <c r="L136" s="248">
        <v>127.28490098824867</v>
      </c>
      <c r="M136" s="248">
        <v>130.21245371097837</v>
      </c>
      <c r="N136" s="248">
        <v>134.37925222972967</v>
      </c>
      <c r="O136" s="248">
        <v>138.94814680554049</v>
      </c>
    </row>
    <row r="137" spans="2:17" s="248" customFormat="1">
      <c r="B137" s="264" t="s">
        <v>168</v>
      </c>
      <c r="C137" s="249"/>
      <c r="E137" s="345">
        <v>0.15480816361874372</v>
      </c>
      <c r="F137" s="345">
        <v>-0.13588740609159777</v>
      </c>
      <c r="G137" s="345"/>
      <c r="H137" s="340"/>
      <c r="J137" s="344">
        <v>6.5000000000000002E-2</v>
      </c>
      <c r="K137" s="344">
        <v>3.6000000000000004E-2</v>
      </c>
      <c r="L137" s="344">
        <v>1.9E-2</v>
      </c>
      <c r="M137" s="344">
        <v>2.3E-2</v>
      </c>
      <c r="N137" s="344">
        <v>3.2000000000000001E-2</v>
      </c>
      <c r="O137" s="344">
        <v>3.4000000000000002E-2</v>
      </c>
    </row>
    <row r="138" spans="2:17" s="248" customFormat="1">
      <c r="B138" s="252" t="s">
        <v>5917</v>
      </c>
      <c r="C138" s="249"/>
      <c r="E138" s="248">
        <v>0</v>
      </c>
      <c r="F138" s="248">
        <v>512</v>
      </c>
      <c r="G138" s="248">
        <v>2230.4859240000001</v>
      </c>
      <c r="H138" s="340">
        <v>2227.2601970000001</v>
      </c>
      <c r="I138" s="248">
        <v>742.42006566666669</v>
      </c>
      <c r="J138" s="341">
        <v>2969.6802626666667</v>
      </c>
      <c r="K138" s="248">
        <v>3017.1951468693333</v>
      </c>
      <c r="L138" s="248">
        <v>3029.2639274568105</v>
      </c>
      <c r="M138" s="248">
        <v>3077.7321502961195</v>
      </c>
      <c r="N138" s="248">
        <v>3136.2090611517456</v>
      </c>
      <c r="O138" s="248">
        <v>3208.3418695582354</v>
      </c>
      <c r="Q138" s="270"/>
    </row>
    <row r="139" spans="2:17" s="248" customFormat="1">
      <c r="B139" s="263" t="s">
        <v>168</v>
      </c>
      <c r="C139" s="257"/>
      <c r="D139" s="256"/>
      <c r="E139" s="256"/>
      <c r="F139" s="256"/>
      <c r="G139" s="256"/>
      <c r="H139" s="348"/>
      <c r="I139" s="256"/>
      <c r="J139" s="323">
        <v>0.33140506770876477</v>
      </c>
      <c r="K139" s="323">
        <v>1.6E-2</v>
      </c>
      <c r="L139" s="323">
        <v>4.0000000000000001E-3</v>
      </c>
      <c r="M139" s="323">
        <v>1.6E-2</v>
      </c>
      <c r="N139" s="323">
        <v>1.9E-2</v>
      </c>
      <c r="O139" s="323">
        <v>2.3E-2</v>
      </c>
    </row>
    <row r="140" spans="2:17" s="248" customFormat="1">
      <c r="C140" s="249"/>
    </row>
    <row r="141" spans="2:17" s="248" customFormat="1">
      <c r="B141" s="254" t="s">
        <v>5969</v>
      </c>
      <c r="C141" s="249"/>
    </row>
    <row r="142" spans="2:17" s="248" customFormat="1">
      <c r="B142" s="256"/>
      <c r="C142" s="257"/>
      <c r="D142" s="256"/>
      <c r="E142" s="256"/>
      <c r="F142" s="256"/>
      <c r="G142" s="256"/>
      <c r="H142" s="349"/>
      <c r="I142" s="349"/>
      <c r="J142" s="349"/>
      <c r="K142" s="349"/>
      <c r="L142" s="349"/>
      <c r="M142" s="349"/>
      <c r="N142" s="349"/>
      <c r="O142" s="349"/>
    </row>
    <row r="143" spans="2:17" s="248" customFormat="1">
      <c r="B143" s="248" t="s">
        <v>5970</v>
      </c>
      <c r="C143" s="249"/>
      <c r="E143" s="248">
        <v>5287.3490994271651</v>
      </c>
      <c r="F143" s="248">
        <v>4150.7639649787361</v>
      </c>
      <c r="G143" s="248">
        <v>2515.8949115681071</v>
      </c>
      <c r="H143" s="339">
        <v>864.4604519963741</v>
      </c>
      <c r="I143" s="248">
        <v>330.63013544283291</v>
      </c>
      <c r="J143" s="248">
        <v>1195.090587439207</v>
      </c>
      <c r="K143" s="248">
        <v>0</v>
      </c>
      <c r="L143" s="248">
        <v>0</v>
      </c>
      <c r="M143" s="248">
        <v>0</v>
      </c>
      <c r="N143" s="248">
        <v>0</v>
      </c>
      <c r="O143" s="248">
        <v>0</v>
      </c>
    </row>
    <row r="144" spans="2:17" s="248" customFormat="1">
      <c r="B144" s="252" t="s">
        <v>199</v>
      </c>
      <c r="C144" s="249"/>
      <c r="E144" s="248">
        <v>3803.9684628060777</v>
      </c>
      <c r="F144" s="248">
        <v>2824.5344750382865</v>
      </c>
      <c r="G144" s="248">
        <v>1889.926081039504</v>
      </c>
      <c r="H144" s="340">
        <v>382.28986299637404</v>
      </c>
      <c r="I144" s="248">
        <v>169.90660577616623</v>
      </c>
      <c r="J144" s="248">
        <v>552.19646877254024</v>
      </c>
      <c r="K144" s="248">
        <v>0</v>
      </c>
      <c r="L144" s="248">
        <v>0</v>
      </c>
      <c r="M144" s="248">
        <v>0</v>
      </c>
      <c r="N144" s="248">
        <v>0</v>
      </c>
      <c r="O144" s="248">
        <v>0</v>
      </c>
    </row>
    <row r="145" spans="2:17" s="248" customFormat="1">
      <c r="B145" s="253" t="s">
        <v>200</v>
      </c>
      <c r="C145" s="249"/>
      <c r="D145" s="258"/>
      <c r="E145" s="248">
        <v>20</v>
      </c>
      <c r="F145" s="248">
        <v>20</v>
      </c>
      <c r="G145" s="248">
        <v>20</v>
      </c>
      <c r="H145" s="340">
        <v>12.045553599494278</v>
      </c>
      <c r="I145" s="248">
        <v>12.045553599494278</v>
      </c>
      <c r="J145" s="248">
        <v>0</v>
      </c>
      <c r="K145" s="248">
        <v>0</v>
      </c>
      <c r="L145" s="248">
        <v>0</v>
      </c>
      <c r="M145" s="248">
        <v>0</v>
      </c>
      <c r="N145" s="248">
        <v>0</v>
      </c>
      <c r="O145" s="248">
        <v>0</v>
      </c>
    </row>
    <row r="146" spans="2:17" s="248" customFormat="1">
      <c r="B146" s="264" t="s">
        <v>162</v>
      </c>
      <c r="C146" s="249"/>
      <c r="E146" s="248">
        <v>0</v>
      </c>
      <c r="F146" s="248">
        <v>0</v>
      </c>
      <c r="H146" s="340"/>
      <c r="J146" s="341">
        <v>0</v>
      </c>
      <c r="K146" s="341"/>
      <c r="L146" s="341"/>
      <c r="M146" s="341"/>
      <c r="N146" s="341"/>
      <c r="O146" s="341"/>
    </row>
    <row r="147" spans="2:17" s="248" customFormat="1">
      <c r="B147" s="253" t="s">
        <v>201</v>
      </c>
      <c r="C147" s="249"/>
      <c r="E147" s="342">
        <v>190.19842314030387</v>
      </c>
      <c r="F147" s="342">
        <v>141.22672375191434</v>
      </c>
      <c r="G147" s="342">
        <v>94.496304051975201</v>
      </c>
      <c r="H147" s="340">
        <v>42.316014213734341</v>
      </c>
      <c r="I147" s="248">
        <v>42.316014213734341</v>
      </c>
      <c r="J147" s="342"/>
      <c r="K147" s="342"/>
      <c r="L147" s="342"/>
      <c r="M147" s="342"/>
      <c r="N147" s="342"/>
      <c r="O147" s="342"/>
    </row>
    <row r="148" spans="2:17" s="248" customFormat="1">
      <c r="B148" s="264" t="s">
        <v>168</v>
      </c>
      <c r="C148" s="249"/>
      <c r="E148" s="345">
        <v>0.58326460735193031</v>
      </c>
      <c r="F148" s="345">
        <v>-0.25747689481244818</v>
      </c>
      <c r="G148" s="345"/>
      <c r="H148" s="340"/>
      <c r="J148" s="344"/>
      <c r="K148" s="344"/>
      <c r="L148" s="344"/>
      <c r="M148" s="344"/>
      <c r="N148" s="344"/>
      <c r="O148" s="344"/>
    </row>
    <row r="149" spans="2:17" s="248" customFormat="1">
      <c r="B149" s="252" t="s">
        <v>5917</v>
      </c>
      <c r="C149" s="249"/>
      <c r="E149" s="248">
        <v>1483.3806366210874</v>
      </c>
      <c r="F149" s="248">
        <v>1326.2294899404496</v>
      </c>
      <c r="G149" s="248">
        <v>625.96883052860312</v>
      </c>
      <c r="H149" s="340">
        <v>482.17058900000001</v>
      </c>
      <c r="I149" s="248">
        <v>160.72352966666668</v>
      </c>
      <c r="J149" s="341">
        <v>642.89411866666671</v>
      </c>
      <c r="Q149" s="262"/>
    </row>
    <row r="150" spans="2:17" s="248" customFormat="1">
      <c r="B150" s="263" t="s">
        <v>168</v>
      </c>
      <c r="C150" s="257"/>
      <c r="D150" s="256"/>
      <c r="E150" s="350">
        <v>0.82063744275062822</v>
      </c>
      <c r="F150" s="350">
        <v>-0.10594121481766394</v>
      </c>
      <c r="G150" s="350">
        <v>-0.52800866269629521</v>
      </c>
      <c r="H150" s="348"/>
      <c r="I150" s="256"/>
      <c r="J150" s="323"/>
      <c r="K150" s="323"/>
      <c r="L150" s="323"/>
      <c r="M150" s="323"/>
      <c r="N150" s="323"/>
      <c r="O150" s="323"/>
    </row>
    <row r="151" spans="2:17" s="248" customFormat="1">
      <c r="C151" s="249"/>
    </row>
    <row r="152" spans="2:17" s="248" customFormat="1">
      <c r="B152" s="254" t="s">
        <v>5971</v>
      </c>
      <c r="C152" s="249"/>
    </row>
    <row r="153" spans="2:17" s="248" customFormat="1">
      <c r="B153" s="256"/>
      <c r="C153" s="257"/>
      <c r="D153" s="256"/>
      <c r="E153" s="256"/>
      <c r="F153" s="256"/>
      <c r="G153" s="256"/>
      <c r="H153" s="349"/>
      <c r="I153" s="349"/>
      <c r="J153" s="349"/>
      <c r="K153" s="349"/>
      <c r="L153" s="349"/>
      <c r="M153" s="349"/>
      <c r="N153" s="349"/>
      <c r="O153" s="349"/>
    </row>
    <row r="154" spans="2:17" s="248" customFormat="1">
      <c r="B154" s="248" t="s">
        <v>5972</v>
      </c>
      <c r="C154" s="249"/>
      <c r="E154" s="248">
        <v>974.85024012979966</v>
      </c>
      <c r="F154" s="248">
        <v>822.95655302823059</v>
      </c>
      <c r="G154" s="248">
        <v>342.87138798428094</v>
      </c>
      <c r="H154" s="339">
        <v>271.46743892354095</v>
      </c>
      <c r="I154" s="248">
        <v>90.489146307846966</v>
      </c>
      <c r="J154" s="248">
        <v>361.95658523138786</v>
      </c>
      <c r="K154" s="248">
        <v>373.21834819018096</v>
      </c>
      <c r="L154" s="248">
        <v>380.73692638226578</v>
      </c>
      <c r="M154" s="248">
        <v>389.93156357536463</v>
      </c>
      <c r="N154" s="248">
        <v>402.04941909207764</v>
      </c>
      <c r="O154" s="248">
        <v>415.25655778596553</v>
      </c>
    </row>
    <row r="155" spans="2:17" s="248" customFormat="1">
      <c r="B155" s="252" t="s">
        <v>199</v>
      </c>
      <c r="C155" s="249"/>
      <c r="E155" s="248">
        <v>738.63233353152282</v>
      </c>
      <c r="F155" s="248">
        <v>582.180868156722</v>
      </c>
      <c r="G155" s="248">
        <v>260.78310665424692</v>
      </c>
      <c r="H155" s="340">
        <v>208.30050644007974</v>
      </c>
      <c r="I155" s="248">
        <v>69.433502146693243</v>
      </c>
      <c r="J155" s="248">
        <v>277.73400858677297</v>
      </c>
      <c r="K155" s="248">
        <v>287.73243289589681</v>
      </c>
      <c r="L155" s="248">
        <v>293.19934912091878</v>
      </c>
      <c r="M155" s="248">
        <v>299.94293415069995</v>
      </c>
      <c r="N155" s="248">
        <v>309.54110804352234</v>
      </c>
      <c r="O155" s="248">
        <v>320.06550571700211</v>
      </c>
    </row>
    <row r="156" spans="2:17" s="248" customFormat="1">
      <c r="B156" s="253" t="s">
        <v>200</v>
      </c>
      <c r="C156" s="249"/>
      <c r="D156" s="258"/>
      <c r="E156" s="248">
        <v>5</v>
      </c>
      <c r="F156" s="248">
        <v>5</v>
      </c>
      <c r="G156" s="248">
        <v>5</v>
      </c>
      <c r="H156" s="340">
        <v>5</v>
      </c>
      <c r="I156" s="248">
        <v>5</v>
      </c>
      <c r="J156" s="248">
        <v>5</v>
      </c>
      <c r="K156" s="248">
        <v>5</v>
      </c>
      <c r="L156" s="248">
        <v>5</v>
      </c>
      <c r="M156" s="248">
        <v>5</v>
      </c>
      <c r="N156" s="248">
        <v>5</v>
      </c>
      <c r="O156" s="248">
        <v>5</v>
      </c>
    </row>
    <row r="157" spans="2:17" s="248" customFormat="1">
      <c r="B157" s="253" t="s">
        <v>201</v>
      </c>
      <c r="C157" s="249"/>
      <c r="E157" s="342">
        <v>147.72646670630456</v>
      </c>
      <c r="F157" s="342">
        <v>116.4361736313444</v>
      </c>
      <c r="G157" s="342">
        <v>52.156621330849383</v>
      </c>
      <c r="H157" s="340">
        <v>55.54680171735459</v>
      </c>
      <c r="I157" s="248">
        <v>55.54680171735459</v>
      </c>
      <c r="J157" s="342">
        <v>55.54680171735459</v>
      </c>
      <c r="K157" s="342">
        <v>57.546486579179359</v>
      </c>
      <c r="L157" s="342">
        <v>58.639869824183762</v>
      </c>
      <c r="M157" s="342">
        <v>59.988586830139987</v>
      </c>
      <c r="N157" s="342">
        <v>61.908221608704466</v>
      </c>
      <c r="O157" s="342">
        <v>64.013101143400419</v>
      </c>
    </row>
    <row r="158" spans="2:17" s="248" customFormat="1">
      <c r="B158" s="264" t="s">
        <v>168</v>
      </c>
      <c r="C158" s="249"/>
      <c r="E158" s="345"/>
      <c r="F158" s="345">
        <v>-0.21181237033962563</v>
      </c>
      <c r="G158" s="345"/>
      <c r="H158" s="340"/>
      <c r="J158" s="344">
        <v>6.5000000000000002E-2</v>
      </c>
      <c r="K158" s="344">
        <v>3.6000000000000004E-2</v>
      </c>
      <c r="L158" s="344">
        <v>1.9E-2</v>
      </c>
      <c r="M158" s="344">
        <v>2.3E-2</v>
      </c>
      <c r="N158" s="344">
        <v>3.2000000000000001E-2</v>
      </c>
      <c r="O158" s="344">
        <v>3.4000000000000002E-2</v>
      </c>
    </row>
    <row r="159" spans="2:17" s="248" customFormat="1">
      <c r="B159" s="252" t="s">
        <v>5917</v>
      </c>
      <c r="C159" s="249"/>
      <c r="E159" s="248">
        <v>236.21790659827687</v>
      </c>
      <c r="F159" s="248">
        <v>240.77568487150859</v>
      </c>
      <c r="G159" s="248">
        <v>82.088281330034036</v>
      </c>
      <c r="H159" s="340">
        <v>63.166932483461188</v>
      </c>
      <c r="I159" s="248">
        <v>21.055644161153729</v>
      </c>
      <c r="J159" s="341">
        <v>84.222576644614918</v>
      </c>
      <c r="K159" s="248">
        <v>85.48591529428414</v>
      </c>
      <c r="L159" s="248">
        <v>87.537577261346968</v>
      </c>
      <c r="M159" s="248">
        <v>89.98862942466468</v>
      </c>
      <c r="N159" s="248">
        <v>92.508311048555299</v>
      </c>
      <c r="O159" s="248">
        <v>95.191052068963401</v>
      </c>
      <c r="Q159" s="262"/>
    </row>
    <row r="160" spans="2:17" s="248" customFormat="1">
      <c r="B160" s="263" t="s">
        <v>168</v>
      </c>
      <c r="C160" s="257"/>
      <c r="D160" s="256"/>
      <c r="E160" s="350"/>
      <c r="F160" s="350">
        <v>1.9294804271476673E-2</v>
      </c>
      <c r="G160" s="350"/>
      <c r="H160" s="348"/>
      <c r="I160" s="256"/>
      <c r="J160" s="323">
        <v>2.6000000000000002E-2</v>
      </c>
      <c r="K160" s="323">
        <v>1.4999999999999999E-2</v>
      </c>
      <c r="L160" s="323">
        <v>2.4E-2</v>
      </c>
      <c r="M160" s="323">
        <v>2.7999999999999997E-2</v>
      </c>
      <c r="N160" s="323">
        <v>2.7999999999999997E-2</v>
      </c>
      <c r="O160" s="323">
        <v>2.8999999999999998E-2</v>
      </c>
    </row>
    <row r="161" spans="3:3" s="248" customFormat="1">
      <c r="C161" s="249"/>
    </row>
    <row r="162" spans="3:3" s="248" customFormat="1">
      <c r="C162" s="249"/>
    </row>
    <row r="163" spans="3:3" s="248" customFormat="1">
      <c r="C163" s="249"/>
    </row>
  </sheetData>
  <phoneticPr fontId="3" type="noConversion"/>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3073EB-3190-4565-A1BF-3C1B48DF1143}">
  <dimension ref="B2:S124"/>
  <sheetViews>
    <sheetView showGridLines="0" zoomScale="70" zoomScaleNormal="70" workbookViewId="0"/>
  </sheetViews>
  <sheetFormatPr defaultColWidth="8.75" defaultRowHeight="13.5"/>
  <cols>
    <col min="1" max="1" width="8.75" style="475"/>
    <col min="2" max="2" width="8.75" style="508"/>
    <col min="3" max="3" width="8.75" style="475"/>
    <col min="4" max="4" width="29.375" style="534" bestFit="1" customWidth="1"/>
    <col min="5" max="5" width="12.125" style="534" customWidth="1"/>
    <col min="6" max="6" width="8.75" style="475" customWidth="1"/>
    <col min="7" max="16" width="8.75" style="475"/>
    <col min="17" max="17" width="8.75" style="475" customWidth="1"/>
    <col min="18" max="16384" width="8.75" style="475"/>
  </cols>
  <sheetData>
    <row r="2" spans="2:17">
      <c r="B2" s="508" t="s">
        <v>5973</v>
      </c>
    </row>
    <row r="3" spans="2:17">
      <c r="B3" s="508" t="s">
        <v>5974</v>
      </c>
    </row>
    <row r="5" spans="2:17" s="476" customFormat="1" ht="15.6" customHeight="1">
      <c r="B5" s="427"/>
      <c r="C5" s="477"/>
      <c r="D5" s="535"/>
      <c r="E5" s="535"/>
      <c r="F5" s="478"/>
      <c r="G5" s="478">
        <v>2019</v>
      </c>
      <c r="H5" s="478">
        <v>2020</v>
      </c>
      <c r="I5" s="478">
        <v>2021</v>
      </c>
      <c r="J5" s="478">
        <v>2022</v>
      </c>
      <c r="K5" s="478">
        <v>2022</v>
      </c>
      <c r="L5" s="478">
        <v>2022</v>
      </c>
      <c r="M5" s="478">
        <v>2023</v>
      </c>
      <c r="N5" s="478">
        <v>2024</v>
      </c>
      <c r="O5" s="478">
        <v>2025</v>
      </c>
      <c r="P5" s="478">
        <v>2026</v>
      </c>
      <c r="Q5" s="478">
        <v>2027</v>
      </c>
    </row>
    <row r="6" spans="2:17" s="476" customFormat="1">
      <c r="B6" s="427"/>
      <c r="C6" s="479" t="s">
        <v>151</v>
      </c>
      <c r="D6" s="536"/>
      <c r="E6" s="536"/>
      <c r="F6" s="480"/>
      <c r="G6" s="480" t="s">
        <v>152</v>
      </c>
      <c r="H6" s="480" t="s">
        <v>152</v>
      </c>
      <c r="I6" s="480" t="s">
        <v>152</v>
      </c>
      <c r="J6" s="480" t="s">
        <v>5825</v>
      </c>
      <c r="K6" s="480" t="s">
        <v>154</v>
      </c>
      <c r="L6" s="480" t="s">
        <v>152</v>
      </c>
      <c r="M6" s="480" t="s">
        <v>152</v>
      </c>
      <c r="N6" s="480" t="s">
        <v>152</v>
      </c>
      <c r="O6" s="480" t="s">
        <v>152</v>
      </c>
      <c r="P6" s="480" t="s">
        <v>152</v>
      </c>
      <c r="Q6" s="480" t="s">
        <v>152</v>
      </c>
    </row>
    <row r="7" spans="2:17" s="476" customFormat="1">
      <c r="B7" s="427"/>
      <c r="D7" s="537"/>
      <c r="E7" s="537"/>
      <c r="G7" s="427"/>
      <c r="H7" s="427"/>
      <c r="I7" s="427"/>
      <c r="J7" s="427"/>
      <c r="K7" s="427"/>
      <c r="L7" s="427"/>
      <c r="M7" s="427"/>
      <c r="N7" s="427"/>
      <c r="O7" s="427"/>
      <c r="P7" s="427"/>
      <c r="Q7" s="427"/>
    </row>
    <row r="8" spans="2:17">
      <c r="C8" s="427" t="s">
        <v>5975</v>
      </c>
    </row>
    <row r="9" spans="2:17">
      <c r="C9" s="427"/>
    </row>
    <row r="10" spans="2:17" s="476" customFormat="1">
      <c r="B10" s="427"/>
      <c r="C10" s="476" t="s">
        <v>5976</v>
      </c>
      <c r="D10" s="537"/>
      <c r="E10" s="537"/>
      <c r="G10" s="427">
        <v>0</v>
      </c>
      <c r="H10" s="427">
        <v>0</v>
      </c>
      <c r="I10" s="427">
        <v>3774.9822119999999</v>
      </c>
      <c r="J10" s="427">
        <v>5181.9627289999999</v>
      </c>
      <c r="K10" s="427">
        <v>1727.3209096666669</v>
      </c>
      <c r="L10" s="427">
        <v>6909.2836386666668</v>
      </c>
      <c r="M10" s="427">
        <v>8666.3366021256425</v>
      </c>
      <c r="N10" s="427">
        <v>10746.533914697655</v>
      </c>
      <c r="O10" s="427">
        <v>12450.116542782944</v>
      </c>
      <c r="P10" s="427">
        <v>12542.254317249839</v>
      </c>
      <c r="Q10" s="427">
        <v>12298.068771152866</v>
      </c>
    </row>
    <row r="11" spans="2:17" s="476" customFormat="1">
      <c r="B11" s="427"/>
      <c r="D11" s="537" t="s">
        <v>198</v>
      </c>
      <c r="E11" s="537"/>
      <c r="F11" s="483"/>
      <c r="G11" s="434"/>
      <c r="H11" s="434"/>
      <c r="I11" s="434">
        <v>0.15175301302021263</v>
      </c>
      <c r="J11" s="434">
        <v>0.18293189915658462</v>
      </c>
      <c r="K11" s="427"/>
      <c r="L11" s="434">
        <v>0.18293189915658462</v>
      </c>
      <c r="M11" s="434">
        <v>0.16734245608839862</v>
      </c>
      <c r="N11" s="434">
        <v>0.16734245608839862</v>
      </c>
      <c r="O11" s="434">
        <v>0.16734245608839862</v>
      </c>
      <c r="P11" s="434">
        <v>0.16734245608839862</v>
      </c>
      <c r="Q11" s="434">
        <v>0.16734245608839862</v>
      </c>
    </row>
    <row r="12" spans="2:17" s="476" customFormat="1">
      <c r="B12" s="427"/>
      <c r="D12" s="537"/>
      <c r="E12" s="537"/>
    </row>
    <row r="13" spans="2:17" s="476" customFormat="1">
      <c r="B13" s="427"/>
      <c r="C13" s="476" t="s">
        <v>5977</v>
      </c>
      <c r="D13" s="537"/>
      <c r="E13" s="537"/>
      <c r="G13" s="427">
        <v>9863.1637960000007</v>
      </c>
      <c r="H13" s="427">
        <v>14480.264762000003</v>
      </c>
      <c r="I13" s="427">
        <v>6509.4696599999997</v>
      </c>
      <c r="J13" s="427">
        <v>8500.6453280000005</v>
      </c>
      <c r="K13" s="427">
        <v>4750.4780307125639</v>
      </c>
      <c r="L13" s="427">
        <v>13251.123358712564</v>
      </c>
      <c r="M13" s="427">
        <v>9505.5230343638123</v>
      </c>
      <c r="N13" s="427">
        <v>9676.5288179704021</v>
      </c>
      <c r="O13" s="427">
        <v>9910.815019725509</v>
      </c>
      <c r="P13" s="427">
        <v>10172.812757107595</v>
      </c>
      <c r="Q13" s="427">
        <v>10459.366065222044</v>
      </c>
    </row>
    <row r="14" spans="2:17" s="476" customFormat="1">
      <c r="B14" s="427"/>
      <c r="D14" s="537" t="s">
        <v>5978</v>
      </c>
      <c r="E14" s="537"/>
      <c r="F14" s="500"/>
      <c r="G14" s="500">
        <v>0.6217256405476812</v>
      </c>
      <c r="H14" s="500">
        <v>0.4793239637344735</v>
      </c>
      <c r="I14" s="500">
        <v>0.19378213165635116</v>
      </c>
      <c r="J14" s="500">
        <v>0.46501457633988313</v>
      </c>
      <c r="L14" s="483">
        <v>0.46501457633988313</v>
      </c>
      <c r="M14" s="483">
        <v>0.37937355724356925</v>
      </c>
      <c r="N14" s="483">
        <v>0.37937355724356925</v>
      </c>
      <c r="O14" s="483">
        <v>0.37937355724356925</v>
      </c>
      <c r="P14" s="483">
        <v>0.37937355724356925</v>
      </c>
      <c r="Q14" s="483">
        <v>0.37937355724356925</v>
      </c>
    </row>
    <row r="15" spans="2:17">
      <c r="D15" s="534" t="s">
        <v>5979</v>
      </c>
      <c r="G15" s="501">
        <v>15864.174086999999</v>
      </c>
      <c r="H15" s="501">
        <v>30209.765957000003</v>
      </c>
      <c r="I15" s="501">
        <v>33591.691888000001</v>
      </c>
      <c r="J15" s="501">
        <v>18280.384660000003</v>
      </c>
      <c r="K15" s="501"/>
      <c r="L15" s="501">
        <v>28496.146213333333</v>
      </c>
      <c r="M15" s="501">
        <v>25055.839693806018</v>
      </c>
      <c r="N15" s="501">
        <v>25506.598004029518</v>
      </c>
      <c r="O15" s="501">
        <v>26124.158709781841</v>
      </c>
      <c r="P15" s="501">
        <v>26814.764927267566</v>
      </c>
      <c r="Q15" s="501">
        <v>27570.097771750647</v>
      </c>
    </row>
    <row r="16" spans="2:17">
      <c r="D16" s="537"/>
      <c r="E16" s="537"/>
    </row>
    <row r="17" spans="2:17">
      <c r="B17" s="508" t="s">
        <v>5980</v>
      </c>
    </row>
    <row r="19" spans="2:17" s="476" customFormat="1" ht="15.6" customHeight="1">
      <c r="B19" s="427"/>
      <c r="C19" s="477"/>
      <c r="D19" s="535"/>
      <c r="E19" s="535"/>
      <c r="F19" s="478"/>
      <c r="G19" s="478">
        <v>2019</v>
      </c>
      <c r="H19" s="478">
        <v>2020</v>
      </c>
      <c r="I19" s="478">
        <v>2021</v>
      </c>
      <c r="J19" s="478">
        <v>2022</v>
      </c>
      <c r="K19" s="478">
        <v>2022</v>
      </c>
      <c r="L19" s="478">
        <v>2022</v>
      </c>
      <c r="M19" s="478">
        <v>2023</v>
      </c>
      <c r="N19" s="478">
        <v>2024</v>
      </c>
      <c r="O19" s="478">
        <v>2025</v>
      </c>
      <c r="P19" s="478">
        <v>2026</v>
      </c>
      <c r="Q19" s="478">
        <v>2027</v>
      </c>
    </row>
    <row r="20" spans="2:17" s="476" customFormat="1">
      <c r="B20" s="427"/>
      <c r="C20" s="479" t="s">
        <v>151</v>
      </c>
      <c r="D20" s="536"/>
      <c r="E20" s="536"/>
      <c r="F20" s="480"/>
      <c r="G20" s="480" t="s">
        <v>152</v>
      </c>
      <c r="H20" s="480" t="s">
        <v>152</v>
      </c>
      <c r="I20" s="480" t="s">
        <v>152</v>
      </c>
      <c r="J20" s="480" t="s">
        <v>5825</v>
      </c>
      <c r="K20" s="480" t="s">
        <v>154</v>
      </c>
      <c r="L20" s="480" t="s">
        <v>152</v>
      </c>
      <c r="M20" s="480" t="s">
        <v>152</v>
      </c>
      <c r="N20" s="480" t="s">
        <v>152</v>
      </c>
      <c r="O20" s="480" t="s">
        <v>152</v>
      </c>
      <c r="P20" s="480" t="s">
        <v>152</v>
      </c>
      <c r="Q20" s="480" t="s">
        <v>152</v>
      </c>
    </row>
    <row r="22" spans="2:17">
      <c r="C22" s="427" t="s">
        <v>5981</v>
      </c>
      <c r="G22" s="543"/>
      <c r="H22" s="543"/>
      <c r="I22" s="543"/>
      <c r="J22" s="543"/>
      <c r="K22" s="543"/>
      <c r="L22" s="543"/>
      <c r="M22" s="543"/>
      <c r="N22" s="543"/>
      <c r="O22" s="543"/>
      <c r="P22" s="543"/>
      <c r="Q22" s="543"/>
    </row>
    <row r="24" spans="2:17" s="476" customFormat="1">
      <c r="B24" s="427"/>
      <c r="C24" s="476" t="s">
        <v>5982</v>
      </c>
      <c r="D24" s="537"/>
      <c r="E24" s="537"/>
      <c r="G24" s="427">
        <v>566.81623100000002</v>
      </c>
      <c r="H24" s="427">
        <v>1237.2267380000001</v>
      </c>
      <c r="I24" s="427">
        <v>1019.043761</v>
      </c>
      <c r="J24" s="427">
        <v>1055.8036641421888</v>
      </c>
      <c r="K24" s="427">
        <v>351.93455471406293</v>
      </c>
      <c r="L24" s="427">
        <v>1407.7382188562517</v>
      </c>
      <c r="M24" s="427">
        <v>1490.7746701544995</v>
      </c>
      <c r="N24" s="427">
        <v>1606.7769879338784</v>
      </c>
      <c r="O24" s="427">
        <v>1552.4819657382177</v>
      </c>
      <c r="P24" s="427">
        <v>1603.9330476563534</v>
      </c>
      <c r="Q24" s="427">
        <v>1590.8813955485289</v>
      </c>
    </row>
    <row r="25" spans="2:17" s="476" customFormat="1">
      <c r="B25" s="427"/>
      <c r="D25" s="537" t="s">
        <v>5983</v>
      </c>
      <c r="E25" s="537"/>
      <c r="G25" s="501">
        <v>7.916666666666667</v>
      </c>
      <c r="H25" s="501">
        <v>10.083333333333334</v>
      </c>
      <c r="I25" s="501">
        <v>10.083333333333334</v>
      </c>
      <c r="J25" s="532"/>
      <c r="K25" s="532"/>
      <c r="L25" s="533">
        <v>13.079272361497988</v>
      </c>
      <c r="M25" s="533">
        <v>13.369462015908084</v>
      </c>
      <c r="N25" s="533">
        <v>14.141104963481085</v>
      </c>
      <c r="O25" s="533">
        <v>13.356069580163632</v>
      </c>
      <c r="P25" s="533">
        <v>13.370838629797401</v>
      </c>
      <c r="Q25" s="533">
        <v>12.82595393976556</v>
      </c>
    </row>
    <row r="26" spans="2:17" s="476" customFormat="1">
      <c r="B26" s="427"/>
      <c r="D26" s="537" t="s">
        <v>5984</v>
      </c>
      <c r="E26" s="537"/>
      <c r="G26" s="501">
        <v>136</v>
      </c>
      <c r="H26" s="501">
        <v>270</v>
      </c>
      <c r="I26" s="501">
        <v>359</v>
      </c>
      <c r="J26" s="501"/>
      <c r="K26" s="501"/>
      <c r="L26" s="501">
        <v>465.66533333333331</v>
      </c>
      <c r="M26" s="501">
        <v>483.137</v>
      </c>
      <c r="N26" s="501">
        <v>523.28666666666663</v>
      </c>
      <c r="O26" s="501">
        <v>508.07533333333328</v>
      </c>
      <c r="P26" s="501">
        <v>522.87899999999991</v>
      </c>
      <c r="Q26" s="501">
        <v>516.11633333333327</v>
      </c>
    </row>
    <row r="27" spans="2:17" s="476" customFormat="1">
      <c r="B27" s="427"/>
      <c r="D27" s="537" t="s">
        <v>5950</v>
      </c>
      <c r="E27" s="537"/>
      <c r="G27" s="501">
        <v>17.178947368421053</v>
      </c>
      <c r="H27" s="501">
        <v>26.776859504132229</v>
      </c>
      <c r="I27" s="501">
        <v>35.603305785123965</v>
      </c>
      <c r="J27" s="532"/>
      <c r="K27" s="532"/>
      <c r="L27" s="501">
        <v>35.603305785123965</v>
      </c>
      <c r="M27" s="501">
        <v>36.137355371900824</v>
      </c>
      <c r="N27" s="501">
        <v>37.004651900826445</v>
      </c>
      <c r="O27" s="501">
        <v>38.040782154049587</v>
      </c>
      <c r="P27" s="501">
        <v>39.10592405436298</v>
      </c>
      <c r="Q27" s="501">
        <v>40.239995851939504</v>
      </c>
    </row>
    <row r="28" spans="2:17" s="476" customFormat="1">
      <c r="B28" s="427"/>
      <c r="D28" s="537" t="s">
        <v>5985</v>
      </c>
      <c r="E28" s="537"/>
      <c r="G28" s="501">
        <v>71.597839705263155</v>
      </c>
      <c r="H28" s="501">
        <v>122.70017236363637</v>
      </c>
      <c r="I28" s="501">
        <v>101.06219117355371</v>
      </c>
      <c r="J28" s="501"/>
      <c r="K28" s="501"/>
      <c r="L28" s="501">
        <v>107.6312335998347</v>
      </c>
      <c r="M28" s="501">
        <v>111.50595800942875</v>
      </c>
      <c r="N28" s="501">
        <v>113.62457121160789</v>
      </c>
      <c r="O28" s="501">
        <v>116.23793634947485</v>
      </c>
      <c r="P28" s="501">
        <v>119.95755031265804</v>
      </c>
      <c r="Q28" s="501">
        <v>124.03610702328842</v>
      </c>
    </row>
    <row r="29" spans="2:17" s="476" customFormat="1">
      <c r="B29" s="427"/>
      <c r="D29" s="537"/>
      <c r="E29" s="537"/>
      <c r="H29" s="434"/>
      <c r="I29" s="434"/>
      <c r="J29" s="427"/>
      <c r="K29" s="427"/>
      <c r="L29" s="434"/>
      <c r="M29" s="434"/>
      <c r="N29" s="434"/>
      <c r="O29" s="434"/>
      <c r="P29" s="434"/>
      <c r="Q29" s="434"/>
    </row>
    <row r="30" spans="2:17">
      <c r="C30" s="427" t="s">
        <v>5986</v>
      </c>
    </row>
    <row r="32" spans="2:17" s="476" customFormat="1">
      <c r="B32" s="427"/>
      <c r="C32" s="476" t="s">
        <v>5987</v>
      </c>
      <c r="D32" s="537"/>
      <c r="E32" s="537"/>
      <c r="J32" s="427">
        <v>227.14952279148585</v>
      </c>
      <c r="K32" s="427">
        <v>75.71650759716195</v>
      </c>
      <c r="L32" s="427">
        <v>302.8660303886478</v>
      </c>
      <c r="M32" s="427">
        <v>795.55284552940452</v>
      </c>
      <c r="N32" s="427">
        <v>1772.7758307635252</v>
      </c>
      <c r="O32" s="427">
        <v>3004.1087659027548</v>
      </c>
      <c r="P32" s="427">
        <v>4584.3373108855503</v>
      </c>
      <c r="Q32" s="427">
        <v>6335.7737245082399</v>
      </c>
    </row>
    <row r="33" spans="2:17" s="476" customFormat="1">
      <c r="B33" s="427"/>
      <c r="D33" s="537" t="s">
        <v>5988</v>
      </c>
      <c r="E33" s="537"/>
      <c r="L33" s="500">
        <v>4.1839395458622357E-2</v>
      </c>
      <c r="M33" s="500">
        <v>4.2463584079188536E-2</v>
      </c>
      <c r="N33" s="500">
        <v>4.186582353677458E-2</v>
      </c>
      <c r="O33" s="500">
        <v>4.1303968383137532E-2</v>
      </c>
      <c r="P33" s="500">
        <v>4.11175537254099E-2</v>
      </c>
      <c r="Q33" s="500">
        <v>4.095604775659703E-2</v>
      </c>
    </row>
    <row r="34" spans="2:17" s="476" customFormat="1">
      <c r="B34" s="427"/>
      <c r="D34" s="537"/>
      <c r="E34" s="537"/>
      <c r="L34" s="500"/>
      <c r="M34" s="500"/>
      <c r="N34" s="500"/>
      <c r="O34" s="500"/>
      <c r="P34" s="500"/>
      <c r="Q34" s="500"/>
    </row>
    <row r="35" spans="2:17">
      <c r="C35" s="427" t="s">
        <v>5989</v>
      </c>
    </row>
    <row r="37" spans="2:17" s="476" customFormat="1">
      <c r="B37" s="427"/>
      <c r="C37" s="476" t="s">
        <v>199</v>
      </c>
      <c r="D37" s="537"/>
      <c r="E37" s="537"/>
      <c r="G37" s="427">
        <v>1728.3296679999999</v>
      </c>
      <c r="H37" s="427">
        <v>2314.683141</v>
      </c>
      <c r="I37" s="427">
        <v>2348.3675599999992</v>
      </c>
      <c r="J37" s="427">
        <v>1709.0635788538748</v>
      </c>
      <c r="K37" s="427">
        <v>569.68785961795822</v>
      </c>
      <c r="L37" s="427">
        <v>2278.7514384718329</v>
      </c>
      <c r="M37" s="427">
        <v>2360.786490256819</v>
      </c>
      <c r="N37" s="427">
        <v>2405.6414335716981</v>
      </c>
      <c r="O37" s="427">
        <v>2460.9711865438471</v>
      </c>
      <c r="P37" s="427">
        <v>2539.7222645132506</v>
      </c>
      <c r="Q37" s="427">
        <v>2626.0728215067011</v>
      </c>
    </row>
    <row r="38" spans="2:17" s="476" customFormat="1">
      <c r="B38" s="427"/>
      <c r="D38" s="537" t="s">
        <v>5990</v>
      </c>
      <c r="E38" s="537"/>
      <c r="G38" s="476">
        <v>9</v>
      </c>
      <c r="H38" s="476">
        <v>14</v>
      </c>
      <c r="I38" s="476">
        <v>13.666666666666666</v>
      </c>
      <c r="L38" s="476">
        <v>13</v>
      </c>
      <c r="M38" s="476">
        <v>13</v>
      </c>
      <c r="N38" s="476">
        <v>13</v>
      </c>
      <c r="O38" s="476">
        <v>13</v>
      </c>
      <c r="P38" s="476">
        <v>13</v>
      </c>
      <c r="Q38" s="476">
        <v>13</v>
      </c>
    </row>
    <row r="39" spans="2:17" s="476" customFormat="1">
      <c r="B39" s="427"/>
      <c r="D39" s="537" t="s">
        <v>203</v>
      </c>
      <c r="E39" s="537"/>
      <c r="G39" s="491">
        <v>192.03662977777776</v>
      </c>
      <c r="H39" s="491">
        <v>165.33451007142858</v>
      </c>
      <c r="I39" s="491">
        <v>171.83177268292678</v>
      </c>
      <c r="J39" s="491">
        <v>175.288572190141</v>
      </c>
      <c r="K39" s="491"/>
      <c r="L39" s="491">
        <v>175.288572190141</v>
      </c>
      <c r="M39" s="491">
        <v>181.59896078898609</v>
      </c>
      <c r="N39" s="491">
        <v>185.0493410439768</v>
      </c>
      <c r="O39" s="491">
        <v>189.30547588798825</v>
      </c>
      <c r="P39" s="491">
        <v>195.36325111640389</v>
      </c>
      <c r="Q39" s="491">
        <v>202.00560165436161</v>
      </c>
    </row>
    <row r="40" spans="2:17" s="476" customFormat="1">
      <c r="B40" s="427"/>
      <c r="D40" s="537"/>
      <c r="E40" s="537"/>
      <c r="H40" s="434"/>
      <c r="I40" s="434"/>
      <c r="L40" s="434"/>
      <c r="M40" s="434"/>
      <c r="N40" s="434"/>
      <c r="O40" s="434"/>
      <c r="P40" s="434"/>
      <c r="Q40" s="434"/>
    </row>
    <row r="41" spans="2:17" s="476" customFormat="1">
      <c r="B41" s="427"/>
      <c r="C41" s="427" t="s">
        <v>5991</v>
      </c>
      <c r="D41" s="537"/>
      <c r="E41" s="537"/>
    </row>
    <row r="42" spans="2:17" s="476" customFormat="1">
      <c r="B42" s="427"/>
      <c r="D42" s="537"/>
      <c r="E42" s="537"/>
    </row>
    <row r="43" spans="2:17" s="476" customFormat="1">
      <c r="B43" s="427"/>
      <c r="C43" s="476" t="s">
        <v>199</v>
      </c>
      <c r="D43" s="537"/>
      <c r="E43" s="537"/>
      <c r="G43" s="427">
        <v>0</v>
      </c>
      <c r="H43" s="427">
        <v>0</v>
      </c>
      <c r="I43" s="427">
        <v>400</v>
      </c>
      <c r="J43" s="427">
        <v>639</v>
      </c>
      <c r="K43" s="427">
        <v>213</v>
      </c>
      <c r="L43" s="427">
        <v>852</v>
      </c>
      <c r="M43" s="427">
        <v>1090.3659137707023</v>
      </c>
      <c r="N43" s="427">
        <v>1208.9822938746543</v>
      </c>
      <c r="O43" s="427">
        <v>1283.7684026582676</v>
      </c>
      <c r="P43" s="427">
        <v>1332.6165981875886</v>
      </c>
      <c r="Q43" s="427">
        <v>1369.2560642644492</v>
      </c>
    </row>
    <row r="44" spans="2:17" s="476" customFormat="1">
      <c r="B44" s="427"/>
      <c r="D44" s="537" t="s">
        <v>5992</v>
      </c>
      <c r="E44" s="537"/>
      <c r="I44" s="476">
        <v>6</v>
      </c>
      <c r="J44" s="476">
        <v>12</v>
      </c>
      <c r="L44" s="476">
        <v>12</v>
      </c>
      <c r="M44" s="476">
        <v>14.823616207660862</v>
      </c>
      <c r="N44" s="476">
        <v>16.129750599646663</v>
      </c>
      <c r="O44" s="476">
        <v>16.742440352082657</v>
      </c>
      <c r="P44" s="476">
        <v>16.84060149478648</v>
      </c>
      <c r="Q44" s="476">
        <v>16.734645433477681</v>
      </c>
    </row>
    <row r="45" spans="2:17" s="476" customFormat="1">
      <c r="B45" s="427"/>
      <c r="D45" s="538" t="s">
        <v>5993</v>
      </c>
      <c r="E45" s="538"/>
      <c r="I45" s="476">
        <v>4643</v>
      </c>
      <c r="J45" s="476">
        <v>8504</v>
      </c>
      <c r="L45" s="476">
        <v>9791.0000000000018</v>
      </c>
      <c r="M45" s="476">
        <v>11643.073467158654</v>
      </c>
      <c r="N45" s="476">
        <v>12973.019906503996</v>
      </c>
      <c r="O45" s="476">
        <v>13842.843441801508</v>
      </c>
      <c r="P45" s="476">
        <v>14313.876328495537</v>
      </c>
      <c r="Q45" s="476">
        <v>14636.308383716187</v>
      </c>
    </row>
    <row r="46" spans="2:17" s="476" customFormat="1">
      <c r="B46" s="427"/>
      <c r="D46" s="537" t="s">
        <v>211</v>
      </c>
      <c r="E46" s="537"/>
      <c r="I46" s="476">
        <v>773.83333333333337</v>
      </c>
      <c r="J46" s="476">
        <v>708.66666666666663</v>
      </c>
      <c r="L46" s="476">
        <v>773.83333333333337</v>
      </c>
      <c r="M46" s="476">
        <v>785.44083333333333</v>
      </c>
      <c r="N46" s="476">
        <v>804.29141333333337</v>
      </c>
      <c r="O46" s="476">
        <v>826.8115729066667</v>
      </c>
      <c r="P46" s="476">
        <v>849.96229694805334</v>
      </c>
      <c r="Q46" s="476">
        <v>874.61120355954677</v>
      </c>
    </row>
    <row r="47" spans="2:17" s="476" customFormat="1">
      <c r="B47" s="427"/>
      <c r="D47" s="537" t="s">
        <v>203</v>
      </c>
      <c r="E47" s="537"/>
      <c r="I47" s="476">
        <v>66.666666666666671</v>
      </c>
      <c r="L47" s="476">
        <v>71</v>
      </c>
      <c r="M47" s="491">
        <v>73.555999999999997</v>
      </c>
      <c r="N47" s="491">
        <v>74.953563999999986</v>
      </c>
      <c r="O47" s="491">
        <v>76.677495971999974</v>
      </c>
      <c r="P47" s="491">
        <v>79.131175843103975</v>
      </c>
      <c r="Q47" s="491">
        <v>81.821635821769519</v>
      </c>
    </row>
    <row r="49" spans="2:17" s="476" customFormat="1">
      <c r="B49" s="427"/>
      <c r="C49" s="427" t="s">
        <v>5994</v>
      </c>
      <c r="D49" s="537"/>
      <c r="E49" s="537"/>
    </row>
    <row r="50" spans="2:17" s="476" customFormat="1">
      <c r="B50" s="427"/>
      <c r="D50" s="537"/>
      <c r="E50" s="537"/>
    </row>
    <row r="51" spans="2:17" s="476" customFormat="1">
      <c r="B51" s="427"/>
      <c r="C51" s="476" t="s">
        <v>199</v>
      </c>
      <c r="D51" s="537"/>
      <c r="E51" s="537"/>
      <c r="J51" s="476">
        <v>0</v>
      </c>
    </row>
    <row r="52" spans="2:17" s="476" customFormat="1">
      <c r="B52" s="427"/>
      <c r="C52" s="486" t="s">
        <v>5995</v>
      </c>
      <c r="D52" s="537"/>
      <c r="E52" s="537"/>
      <c r="G52" s="427">
        <v>2476.0132412553189</v>
      </c>
      <c r="H52" s="427">
        <v>1836.2876722684559</v>
      </c>
      <c r="I52" s="427">
        <v>1901.4052084059913</v>
      </c>
      <c r="J52" s="427">
        <v>1265.6228418452379</v>
      </c>
      <c r="K52" s="427">
        <v>421.87428061507933</v>
      </c>
      <c r="L52" s="427">
        <v>1687.4971224603173</v>
      </c>
      <c r="M52" s="427">
        <v>1748.2470188688885</v>
      </c>
      <c r="N52" s="427">
        <v>1781.4637122273971</v>
      </c>
      <c r="O52" s="427">
        <v>1822.437377608627</v>
      </c>
      <c r="P52" s="427">
        <v>1880.7553736921034</v>
      </c>
      <c r="Q52" s="427">
        <v>1944.7010563976348</v>
      </c>
    </row>
    <row r="53" spans="2:17" s="476" customFormat="1">
      <c r="B53" s="427"/>
      <c r="D53" s="537" t="s">
        <v>5851</v>
      </c>
      <c r="E53" s="537"/>
      <c r="G53" s="476">
        <v>37.25</v>
      </c>
      <c r="H53" s="476">
        <v>30</v>
      </c>
      <c r="I53" s="476">
        <v>30</v>
      </c>
      <c r="L53" s="476">
        <v>25</v>
      </c>
      <c r="M53" s="476">
        <v>25</v>
      </c>
      <c r="N53" s="476">
        <v>25</v>
      </c>
      <c r="O53" s="476">
        <v>25</v>
      </c>
      <c r="P53" s="476">
        <v>25</v>
      </c>
      <c r="Q53" s="476">
        <v>25</v>
      </c>
    </row>
    <row r="54" spans="2:17" s="476" customFormat="1">
      <c r="B54" s="427"/>
      <c r="D54" s="537" t="s">
        <v>5996</v>
      </c>
      <c r="E54" s="537"/>
      <c r="G54" s="491">
        <v>66.470154127659569</v>
      </c>
      <c r="H54" s="491">
        <v>61.209589075615199</v>
      </c>
      <c r="I54" s="491">
        <v>63.380173613533046</v>
      </c>
      <c r="J54" s="491"/>
      <c r="K54" s="491"/>
      <c r="L54" s="491">
        <v>67.499884898412688</v>
      </c>
      <c r="M54" s="491">
        <v>69.929880754755544</v>
      </c>
      <c r="N54" s="491">
        <v>71.258548489095887</v>
      </c>
      <c r="O54" s="491">
        <v>72.897495104345083</v>
      </c>
      <c r="P54" s="491">
        <v>75.230214947684132</v>
      </c>
      <c r="Q54" s="491">
        <v>77.788042255905395</v>
      </c>
    </row>
    <row r="55" spans="2:17" s="476" customFormat="1">
      <c r="B55" s="427"/>
      <c r="D55" s="537"/>
      <c r="E55" s="537"/>
    </row>
    <row r="56" spans="2:17" s="476" customFormat="1">
      <c r="B56" s="427"/>
      <c r="C56" s="486" t="s">
        <v>5997</v>
      </c>
      <c r="D56" s="537"/>
      <c r="E56" s="537"/>
      <c r="G56" s="427">
        <v>908.4254397446806</v>
      </c>
      <c r="H56" s="427">
        <v>1942.8126477315434</v>
      </c>
      <c r="I56" s="427">
        <v>1255.3476375940086</v>
      </c>
      <c r="J56" s="427">
        <v>1300.6317159955554</v>
      </c>
      <c r="K56" s="427">
        <v>433.54390533185182</v>
      </c>
      <c r="L56" s="427">
        <v>1734.1756213274073</v>
      </c>
      <c r="M56" s="427">
        <v>1836.4672175873698</v>
      </c>
      <c r="N56" s="427">
        <v>1979.3690645471816</v>
      </c>
      <c r="O56" s="427">
        <v>1912.4836858667295</v>
      </c>
      <c r="P56" s="427">
        <v>1975.8656490458243</v>
      </c>
      <c r="Q56" s="427">
        <v>1959.7874772662547</v>
      </c>
    </row>
    <row r="57" spans="2:17" s="476" customFormat="1">
      <c r="B57" s="427"/>
      <c r="D57" s="537" t="s">
        <v>5998</v>
      </c>
      <c r="E57" s="537"/>
      <c r="G57" s="476">
        <v>13.666666666666664</v>
      </c>
      <c r="H57" s="476">
        <v>31.916666666666668</v>
      </c>
      <c r="I57" s="476">
        <v>19.916666666666632</v>
      </c>
      <c r="L57" s="476">
        <v>25.834265242958789</v>
      </c>
      <c r="M57" s="476">
        <v>26.407449766958898</v>
      </c>
      <c r="N57" s="476">
        <v>27.931604018776646</v>
      </c>
      <c r="O57" s="476">
        <v>26.380996939331428</v>
      </c>
      <c r="P57" s="476">
        <v>26.410168863814661</v>
      </c>
      <c r="Q57" s="476">
        <v>25.333909021520366</v>
      </c>
    </row>
    <row r="58" spans="2:17" s="476" customFormat="1">
      <c r="B58" s="427"/>
      <c r="D58" s="537" t="s">
        <v>211</v>
      </c>
      <c r="E58" s="537"/>
      <c r="G58" s="491">
        <v>9.9512195121951237</v>
      </c>
      <c r="H58" s="491">
        <v>8.4595300261096611</v>
      </c>
      <c r="I58" s="491">
        <v>18.025104602510492</v>
      </c>
      <c r="L58" s="491">
        <v>18.025104602510492</v>
      </c>
      <c r="M58" s="491">
        <v>18.295481171548147</v>
      </c>
      <c r="N58" s="491">
        <v>18.734572719665302</v>
      </c>
      <c r="O58" s="491">
        <v>19.259140755815931</v>
      </c>
      <c r="P58" s="491">
        <v>19.798396696978777</v>
      </c>
      <c r="Q58" s="491">
        <v>20.37255020119116</v>
      </c>
    </row>
    <row r="59" spans="2:17" s="476" customFormat="1">
      <c r="B59" s="427"/>
      <c r="D59" s="537" t="s">
        <v>203</v>
      </c>
      <c r="E59" s="537"/>
      <c r="G59" s="491">
        <v>66.470154127659569</v>
      </c>
      <c r="H59" s="491">
        <v>60.871414550335558</v>
      </c>
      <c r="I59" s="491">
        <v>63.030006908485895</v>
      </c>
      <c r="J59" s="491"/>
      <c r="K59" s="491"/>
      <c r="L59" s="491">
        <v>67.126957357537478</v>
      </c>
      <c r="M59" s="491">
        <v>69.543527822408834</v>
      </c>
      <c r="N59" s="491">
        <v>70.864854851034593</v>
      </c>
      <c r="O59" s="491">
        <v>72.494746512608387</v>
      </c>
      <c r="P59" s="491">
        <v>74.814578401011858</v>
      </c>
      <c r="Q59" s="491">
        <v>77.35827406664626</v>
      </c>
    </row>
    <row r="63" spans="2:17">
      <c r="B63" s="508" t="s">
        <v>5999</v>
      </c>
    </row>
    <row r="65" spans="2:17" ht="18" customHeight="1">
      <c r="G65" s="543"/>
      <c r="H65" s="543"/>
      <c r="I65" s="543"/>
      <c r="J65" s="543"/>
      <c r="K65" s="543"/>
      <c r="L65" s="543"/>
      <c r="M65" s="543"/>
      <c r="N65" s="543"/>
      <c r="O65" s="543"/>
      <c r="P65" s="543"/>
      <c r="Q65" s="543"/>
    </row>
    <row r="66" spans="2:17" s="476" customFormat="1" ht="15.6" customHeight="1">
      <c r="B66" s="427"/>
      <c r="C66" s="477"/>
      <c r="D66" s="535"/>
      <c r="E66" s="535"/>
      <c r="F66" s="478"/>
      <c r="G66" s="478">
        <v>2019</v>
      </c>
      <c r="H66" s="478">
        <v>2020</v>
      </c>
      <c r="I66" s="478">
        <v>2021</v>
      </c>
      <c r="J66" s="478">
        <v>2022</v>
      </c>
      <c r="K66" s="478">
        <v>2022</v>
      </c>
      <c r="L66" s="478">
        <v>2022</v>
      </c>
      <c r="M66" s="478">
        <v>2023</v>
      </c>
      <c r="N66" s="478">
        <v>2024</v>
      </c>
      <c r="O66" s="478">
        <v>2025</v>
      </c>
      <c r="P66" s="478">
        <v>2026</v>
      </c>
      <c r="Q66" s="478">
        <v>2027</v>
      </c>
    </row>
    <row r="67" spans="2:17" s="476" customFormat="1">
      <c r="B67" s="427"/>
      <c r="C67" s="479" t="s">
        <v>151</v>
      </c>
      <c r="D67" s="536"/>
      <c r="E67" s="536"/>
      <c r="F67" s="480"/>
      <c r="G67" s="480" t="s">
        <v>152</v>
      </c>
      <c r="H67" s="480" t="s">
        <v>152</v>
      </c>
      <c r="I67" s="480" t="s">
        <v>152</v>
      </c>
      <c r="J67" s="480" t="s">
        <v>5825</v>
      </c>
      <c r="K67" s="480" t="s">
        <v>154</v>
      </c>
      <c r="L67" s="480" t="s">
        <v>152</v>
      </c>
      <c r="M67" s="480" t="s">
        <v>152</v>
      </c>
      <c r="N67" s="480" t="s">
        <v>152</v>
      </c>
      <c r="O67" s="480" t="s">
        <v>152</v>
      </c>
      <c r="P67" s="480" t="s">
        <v>152</v>
      </c>
      <c r="Q67" s="480" t="s">
        <v>152</v>
      </c>
    </row>
    <row r="68" spans="2:17" s="476" customFormat="1">
      <c r="B68" s="427"/>
      <c r="D68" s="537"/>
      <c r="E68" s="537"/>
      <c r="F68" s="507"/>
      <c r="G68" s="507"/>
      <c r="H68" s="507"/>
      <c r="I68" s="507"/>
      <c r="J68" s="507"/>
      <c r="K68" s="507"/>
      <c r="L68" s="507"/>
      <c r="M68" s="507"/>
      <c r="N68" s="507"/>
      <c r="O68" s="507"/>
      <c r="P68" s="507"/>
      <c r="Q68" s="507"/>
    </row>
    <row r="69" spans="2:17" s="476" customFormat="1">
      <c r="B69" s="427"/>
      <c r="C69" s="427" t="s">
        <v>6000</v>
      </c>
    </row>
    <row r="70" spans="2:17" s="476" customFormat="1">
      <c r="B70" s="427"/>
    </row>
    <row r="71" spans="2:17" s="476" customFormat="1">
      <c r="B71" s="427"/>
      <c r="C71" s="476" t="s">
        <v>6001</v>
      </c>
      <c r="G71" s="427">
        <v>893.92438400000003</v>
      </c>
      <c r="H71" s="427">
        <v>2215.2455009999999</v>
      </c>
      <c r="I71" s="427">
        <v>2993.6122480000004</v>
      </c>
      <c r="J71" s="427">
        <v>3366.7237570000002</v>
      </c>
      <c r="K71" s="427">
        <v>1122.2412523333328</v>
      </c>
      <c r="L71" s="427">
        <v>4488.965009333333</v>
      </c>
      <c r="M71" s="427">
        <v>10372.894124116301</v>
      </c>
      <c r="N71" s="427">
        <v>17071.524576894062</v>
      </c>
      <c r="O71" s="427">
        <v>33651.627935450146</v>
      </c>
      <c r="P71" s="427">
        <v>40743.243734620446</v>
      </c>
      <c r="Q71" s="427">
        <v>46509.792868888042</v>
      </c>
    </row>
    <row r="72" spans="2:17" s="476" customFormat="1">
      <c r="B72" s="427"/>
      <c r="D72" s="476" t="s">
        <v>6002</v>
      </c>
      <c r="G72" s="476">
        <v>18166</v>
      </c>
      <c r="H72" s="476">
        <v>49719</v>
      </c>
      <c r="I72" s="476">
        <v>72459</v>
      </c>
      <c r="J72" s="476">
        <v>59100</v>
      </c>
      <c r="K72" s="476">
        <v>19700</v>
      </c>
      <c r="L72" s="476">
        <v>78800</v>
      </c>
      <c r="M72" s="476">
        <v>182087.41999121889</v>
      </c>
      <c r="N72" s="476">
        <v>297888.90239107283</v>
      </c>
      <c r="O72" s="476">
        <v>581388.88059009542</v>
      </c>
      <c r="P72" s="476">
        <v>695561.81538584584</v>
      </c>
      <c r="Q72" s="476">
        <v>783817.7432187621</v>
      </c>
    </row>
    <row r="73" spans="2:17" s="476" customFormat="1">
      <c r="B73" s="427"/>
      <c r="D73" s="476" t="s">
        <v>6003</v>
      </c>
      <c r="F73" s="509"/>
      <c r="G73" s="509">
        <v>4.9208652647803594E-2</v>
      </c>
      <c r="H73" s="509">
        <v>4.4555310867072949E-2</v>
      </c>
      <c r="I73" s="509">
        <v>4.1314567520942883E-2</v>
      </c>
      <c r="J73" s="509">
        <v>5.69665610321489E-2</v>
      </c>
      <c r="K73" s="509">
        <v>5.69665610321489E-2</v>
      </c>
      <c r="L73" s="509">
        <v>5.69665610321489E-2</v>
      </c>
      <c r="M73" s="509">
        <v>5.69665610321489E-2</v>
      </c>
      <c r="N73" s="509">
        <v>5.7308360398341793E-2</v>
      </c>
      <c r="O73" s="509">
        <v>5.7881444002325214E-2</v>
      </c>
      <c r="P73" s="509">
        <v>5.8576021330353119E-2</v>
      </c>
      <c r="Q73" s="509">
        <v>5.9337509607647707E-2</v>
      </c>
    </row>
    <row r="74" spans="2:17" s="476" customFormat="1">
      <c r="B74" s="427"/>
      <c r="L74" s="434"/>
      <c r="M74" s="434"/>
      <c r="N74" s="434"/>
      <c r="O74" s="434"/>
      <c r="P74" s="434"/>
      <c r="Q74" s="434"/>
    </row>
    <row r="76" spans="2:17" s="476" customFormat="1">
      <c r="B76" s="427"/>
      <c r="C76" s="427" t="s">
        <v>6004</v>
      </c>
    </row>
    <row r="77" spans="2:17" s="476" customFormat="1">
      <c r="B77" s="427"/>
    </row>
    <row r="78" spans="2:17" s="476" customFormat="1">
      <c r="B78" s="427"/>
      <c r="C78" s="476" t="s">
        <v>6005</v>
      </c>
      <c r="G78" s="427">
        <v>0</v>
      </c>
      <c r="H78" s="427">
        <v>0</v>
      </c>
      <c r="I78" s="427">
        <v>0</v>
      </c>
      <c r="J78" s="427">
        <v>9927.1938973379856</v>
      </c>
      <c r="K78" s="427">
        <v>3974.2989545731066</v>
      </c>
      <c r="L78" s="427">
        <v>13901.492851911093</v>
      </c>
      <c r="M78" s="427">
        <v>25505.345463195576</v>
      </c>
      <c r="N78" s="427">
        <v>29907.061488641972</v>
      </c>
      <c r="O78" s="427">
        <v>32876.010436300887</v>
      </c>
      <c r="P78" s="427">
        <v>34640.285488525202</v>
      </c>
      <c r="Q78" s="427">
        <v>35839.850642344609</v>
      </c>
    </row>
    <row r="79" spans="2:17" s="476" customFormat="1">
      <c r="B79" s="427"/>
      <c r="D79" s="476" t="s">
        <v>198</v>
      </c>
      <c r="F79" s="500"/>
      <c r="J79" s="476">
        <v>0</v>
      </c>
      <c r="K79" s="540">
        <v>0.75822675894459823</v>
      </c>
      <c r="L79" s="540">
        <v>0.75822675894459823</v>
      </c>
      <c r="M79" s="540">
        <v>0.75822675894459823</v>
      </c>
      <c r="N79" s="540">
        <v>0.75822675894459823</v>
      </c>
      <c r="O79" s="540">
        <v>0.75822675894459823</v>
      </c>
      <c r="P79" s="540">
        <v>0.75822675894459823</v>
      </c>
      <c r="Q79" s="540">
        <v>0.75822675894459823</v>
      </c>
    </row>
    <row r="81" spans="2:17">
      <c r="C81" s="427" t="s">
        <v>5975</v>
      </c>
    </row>
    <row r="83" spans="2:17" s="476" customFormat="1">
      <c r="B83" s="427"/>
      <c r="C83" s="476" t="s">
        <v>6006</v>
      </c>
      <c r="G83" s="427">
        <v>2273.9959800000001</v>
      </c>
      <c r="H83" s="427">
        <v>12023.420204999995</v>
      </c>
      <c r="I83" s="427">
        <v>7341.2511540000005</v>
      </c>
      <c r="J83" s="427">
        <v>10315.851863</v>
      </c>
      <c r="K83" s="427">
        <v>3438.617287666666</v>
      </c>
      <c r="L83" s="427">
        <v>13754.469150666666</v>
      </c>
      <c r="M83" s="427">
        <v>23304.614752973648</v>
      </c>
      <c r="N83" s="427">
        <v>28898.465904309185</v>
      </c>
      <c r="O83" s="427">
        <v>33479.563854929787</v>
      </c>
      <c r="P83" s="427">
        <v>33727.331214626</v>
      </c>
      <c r="Q83" s="427">
        <v>33070.692736189951</v>
      </c>
    </row>
    <row r="84" spans="2:17" s="476" customFormat="1">
      <c r="B84" s="427"/>
      <c r="D84" s="476" t="s">
        <v>6007</v>
      </c>
      <c r="F84" s="500"/>
      <c r="G84" s="434">
        <v>0.74340495707970045</v>
      </c>
      <c r="H84" s="434">
        <v>0.94669284527214759</v>
      </c>
      <c r="I84" s="434">
        <v>0.29511582290804528</v>
      </c>
      <c r="J84" s="434">
        <v>0.36416672048908161</v>
      </c>
      <c r="K84" s="434">
        <v>0.36416672048908155</v>
      </c>
      <c r="L84" s="434">
        <v>0.36416672048908161</v>
      </c>
      <c r="M84" s="434">
        <v>0.45</v>
      </c>
      <c r="N84" s="434">
        <v>0.45</v>
      </c>
      <c r="O84" s="434">
        <v>0.45</v>
      </c>
      <c r="P84" s="434">
        <v>0.45</v>
      </c>
      <c r="Q84" s="434">
        <v>0.45</v>
      </c>
    </row>
    <row r="85" spans="2:17" s="476" customFormat="1">
      <c r="B85" s="427"/>
    </row>
    <row r="86" spans="2:17" s="476" customFormat="1">
      <c r="B86" s="427"/>
      <c r="C86" s="427" t="s">
        <v>6008</v>
      </c>
    </row>
    <row r="87" spans="2:17" s="476" customFormat="1">
      <c r="B87" s="427"/>
    </row>
    <row r="88" spans="2:17" s="476" customFormat="1">
      <c r="B88" s="427"/>
      <c r="C88" s="476" t="s">
        <v>6009</v>
      </c>
      <c r="G88" s="427">
        <v>320</v>
      </c>
      <c r="H88" s="427">
        <v>1000</v>
      </c>
      <c r="I88" s="427">
        <v>1900</v>
      </c>
      <c r="J88" s="427">
        <v>4823.0093630000001</v>
      </c>
      <c r="K88" s="427">
        <v>1607.6697876666667</v>
      </c>
      <c r="L88" s="427">
        <v>6430.6791506666668</v>
      </c>
      <c r="M88" s="427">
        <v>5479.6571015788504</v>
      </c>
      <c r="N88" s="427">
        <v>9656.6657091800153</v>
      </c>
      <c r="O88" s="427">
        <v>17491.218165903461</v>
      </c>
      <c r="P88" s="427">
        <v>28290.234733835037</v>
      </c>
      <c r="Q88" s="427">
        <v>38975.107110131503</v>
      </c>
    </row>
    <row r="89" spans="2:17" s="476" customFormat="1">
      <c r="B89" s="427"/>
      <c r="D89" s="476" t="s">
        <v>6007</v>
      </c>
      <c r="G89" s="500">
        <v>0.11518472476851004</v>
      </c>
      <c r="H89" s="500">
        <v>0.13501084836266031</v>
      </c>
      <c r="I89" s="500">
        <v>0.12494334813776763</v>
      </c>
      <c r="J89" s="500">
        <v>0.29781750445846511</v>
      </c>
      <c r="K89" s="500">
        <v>0.22452705199400133</v>
      </c>
      <c r="L89" s="500">
        <v>0.27534765706985426</v>
      </c>
      <c r="M89" s="434">
        <v>0.14299999999999999</v>
      </c>
      <c r="N89" s="434">
        <v>0.14299999999999999</v>
      </c>
      <c r="O89" s="434">
        <v>0.14299999999999999</v>
      </c>
      <c r="P89" s="434">
        <v>0.14299999999999999</v>
      </c>
      <c r="Q89" s="434">
        <v>0.14299999999999999</v>
      </c>
    </row>
    <row r="91" spans="2:17">
      <c r="C91" s="427" t="s">
        <v>6010</v>
      </c>
    </row>
    <row r="93" spans="2:17" s="476" customFormat="1">
      <c r="B93" s="427"/>
      <c r="C93" s="476" t="s">
        <v>6011</v>
      </c>
      <c r="G93" s="427">
        <v>326.239306</v>
      </c>
      <c r="H93" s="427">
        <v>586.05103999999994</v>
      </c>
      <c r="I93" s="427">
        <v>415.56780900000001</v>
      </c>
      <c r="J93" s="427">
        <v>576.7099923074818</v>
      </c>
      <c r="K93" s="427">
        <v>192.2366641024939</v>
      </c>
      <c r="L93" s="427">
        <v>768.94665640997562</v>
      </c>
      <c r="M93" s="427">
        <v>1010.9635277045983</v>
      </c>
      <c r="N93" s="427">
        <v>1212.5212899820804</v>
      </c>
      <c r="O93" s="427">
        <v>1380.4757314724468</v>
      </c>
      <c r="P93" s="427">
        <v>1397.5910960102319</v>
      </c>
      <c r="Q93" s="427">
        <v>1383.8589633535114</v>
      </c>
    </row>
    <row r="94" spans="2:17" s="476" customFormat="1">
      <c r="B94" s="427"/>
      <c r="D94" s="476" t="s">
        <v>198</v>
      </c>
      <c r="F94" s="434"/>
      <c r="G94" s="434">
        <v>2.0564531390722628E-2</v>
      </c>
      <c r="H94" s="434">
        <v>1.9399390277772217E-2</v>
      </c>
      <c r="I94" s="434">
        <v>1.2371148508552907E-2</v>
      </c>
      <c r="J94" s="434">
        <v>1.5447939081551541E-2</v>
      </c>
      <c r="K94" s="434">
        <v>1.5447939081551541E-2</v>
      </c>
      <c r="L94" s="434">
        <v>1.5447939081551541E-2</v>
      </c>
      <c r="M94" s="434">
        <v>1.5739492622625556E-2</v>
      </c>
      <c r="N94" s="434">
        <v>1.5739492622625556E-2</v>
      </c>
      <c r="O94" s="434">
        <v>1.5739492622625556E-2</v>
      </c>
      <c r="P94" s="434">
        <v>1.5739492622625556E-2</v>
      </c>
      <c r="Q94" s="434">
        <v>1.5739492622625556E-2</v>
      </c>
    </row>
    <row r="95" spans="2:17" s="476" customFormat="1">
      <c r="B95" s="427"/>
    </row>
    <row r="97" spans="2:17" s="476" customFormat="1">
      <c r="B97" s="427"/>
      <c r="C97" s="427" t="s">
        <v>6012</v>
      </c>
    </row>
    <row r="98" spans="2:17" s="476" customFormat="1">
      <c r="B98" s="427"/>
    </row>
    <row r="99" spans="2:17" s="476" customFormat="1">
      <c r="B99" s="427"/>
      <c r="C99" s="476" t="s">
        <v>6013</v>
      </c>
      <c r="G99" s="427"/>
      <c r="H99" s="427"/>
      <c r="I99" s="427"/>
      <c r="J99" s="427">
        <f>L99-K99</f>
        <v>62.196632356703319</v>
      </c>
      <c r="K99" s="427">
        <v>20.732210785567773</v>
      </c>
      <c r="L99" s="427">
        <v>82.928843142271091</v>
      </c>
      <c r="M99" s="427">
        <v>1145.2663856751242</v>
      </c>
      <c r="N99" s="427">
        <v>2424.7163633138184</v>
      </c>
      <c r="O99" s="427">
        <v>4162.5589282563642</v>
      </c>
      <c r="P99" s="427">
        <v>6256.1061754566008</v>
      </c>
      <c r="Q99" s="427">
        <v>8347.1937652842225</v>
      </c>
    </row>
    <row r="100" spans="2:17" s="476" customFormat="1">
      <c r="B100" s="427"/>
      <c r="D100" s="476" t="s">
        <v>5890</v>
      </c>
      <c r="L100" s="434">
        <v>0.05</v>
      </c>
      <c r="M100" s="434">
        <v>0.05</v>
      </c>
      <c r="N100" s="434">
        <v>0.05</v>
      </c>
      <c r="O100" s="434">
        <v>0.05</v>
      </c>
      <c r="P100" s="434">
        <v>0.05</v>
      </c>
      <c r="Q100" s="434">
        <v>0.05</v>
      </c>
    </row>
    <row r="101" spans="2:17" s="476" customFormat="1">
      <c r="B101" s="427"/>
    </row>
    <row r="102" spans="2:17" s="476" customFormat="1">
      <c r="B102" s="427"/>
      <c r="D102" s="476" t="s">
        <v>6014</v>
      </c>
    </row>
    <row r="103" spans="2:17" s="476" customFormat="1">
      <c r="B103" s="427"/>
      <c r="G103" s="476" t="s">
        <v>5905</v>
      </c>
      <c r="H103" s="476" t="s">
        <v>5893</v>
      </c>
      <c r="L103" s="483">
        <v>0.11334926596107886</v>
      </c>
      <c r="M103" s="483">
        <v>0.10834926596107886</v>
      </c>
      <c r="N103" s="483">
        <v>0.10334926596107885</v>
      </c>
      <c r="O103" s="483">
        <v>9.8349265961078847E-2</v>
      </c>
      <c r="P103" s="483">
        <v>9.3349265961078842E-2</v>
      </c>
      <c r="Q103" s="483">
        <v>9.3349265961078842E-2</v>
      </c>
    </row>
    <row r="104" spans="2:17" s="476" customFormat="1">
      <c r="B104" s="427"/>
      <c r="E104" s="476" t="s">
        <v>5898</v>
      </c>
      <c r="G104" s="476">
        <v>6425.2506142736984</v>
      </c>
      <c r="H104" s="493">
        <v>2.4261168094666757E-2</v>
      </c>
      <c r="L104" s="476">
        <v>5696.9531735298033</v>
      </c>
      <c r="M104" s="476">
        <v>5079.6924789632103</v>
      </c>
      <c r="N104" s="476">
        <v>4554.7099899543491</v>
      </c>
      <c r="O104" s="476">
        <v>4106.7576057767465</v>
      </c>
      <c r="P104" s="476">
        <v>3723.3947977974094</v>
      </c>
      <c r="Q104" s="476">
        <v>3375.8186265397217</v>
      </c>
    </row>
    <row r="105" spans="2:17" s="476" customFormat="1">
      <c r="B105" s="427"/>
      <c r="E105" s="476" t="s">
        <v>5899</v>
      </c>
      <c r="G105" s="476">
        <v>46520.260462791688</v>
      </c>
      <c r="H105" s="493">
        <v>4.3045940108090222E-2</v>
      </c>
      <c r="M105" s="476">
        <v>41479.82438933001</v>
      </c>
      <c r="N105" s="476">
        <v>37192.914986498297</v>
      </c>
      <c r="O105" s="476">
        <v>33535.019098623379</v>
      </c>
      <c r="P105" s="476">
        <v>30404.549681776127</v>
      </c>
      <c r="Q105" s="476">
        <v>27566.307287105174</v>
      </c>
    </row>
    <row r="106" spans="2:17" s="476" customFormat="1">
      <c r="B106" s="427"/>
      <c r="E106" s="476" t="s">
        <v>5900</v>
      </c>
      <c r="G106" s="476">
        <v>49873.488778876868</v>
      </c>
      <c r="H106" s="493">
        <v>5.2096024884314016E-2</v>
      </c>
      <c r="N106" s="476">
        <v>44719.100322661841</v>
      </c>
      <c r="O106" s="476">
        <v>40321.009631488203</v>
      </c>
      <c r="P106" s="476">
        <v>36557.072979579192</v>
      </c>
      <c r="Q106" s="476">
        <v>33144.497051249884</v>
      </c>
    </row>
    <row r="107" spans="2:17" s="476" customFormat="1">
      <c r="B107" s="427"/>
      <c r="E107" s="476" t="s">
        <v>5901</v>
      </c>
      <c r="G107" s="476">
        <v>53061.599432220668</v>
      </c>
      <c r="H107" s="493">
        <v>6.8847076095983659E-2</v>
      </c>
      <c r="O107" s="476">
        <v>47843.030077340969</v>
      </c>
      <c r="P107" s="476">
        <v>43376.918338267373</v>
      </c>
      <c r="Q107" s="476">
        <v>39327.714851736455</v>
      </c>
    </row>
    <row r="108" spans="2:17" s="476" customFormat="1">
      <c r="B108" s="427"/>
      <c r="E108" s="476" t="s">
        <v>5902</v>
      </c>
      <c r="G108" s="476">
        <v>56120.462750198989</v>
      </c>
      <c r="H108" s="493">
        <v>8.130366058527734E-2</v>
      </c>
      <c r="P108" s="476">
        <v>50881.658747071844</v>
      </c>
      <c r="Q108" s="476">
        <v>46131.893252150578</v>
      </c>
    </row>
    <row r="109" spans="2:17" s="476" customFormat="1">
      <c r="B109" s="427"/>
      <c r="E109" s="476" t="s">
        <v>5903</v>
      </c>
      <c r="G109" s="476">
        <v>60483.52765327174</v>
      </c>
      <c r="H109" s="493">
        <v>8.130366058527734E-2</v>
      </c>
      <c r="Q109" s="476">
        <v>54837.434744102211</v>
      </c>
    </row>
    <row r="110" spans="2:17" s="476" customFormat="1">
      <c r="B110" s="427"/>
      <c r="E110" s="539" t="s">
        <v>6014</v>
      </c>
      <c r="F110" s="539"/>
      <c r="G110" s="539"/>
      <c r="H110" s="539"/>
      <c r="I110" s="539"/>
      <c r="J110" s="539"/>
      <c r="K110" s="539"/>
      <c r="L110" s="539">
        <v>1658.5768628454216</v>
      </c>
      <c r="M110" s="539">
        <v>22905.327713502484</v>
      </c>
      <c r="N110" s="539">
        <v>48494.327266276363</v>
      </c>
      <c r="O110" s="539">
        <v>83251.17856512728</v>
      </c>
      <c r="P110" s="539">
        <v>125122.12350913201</v>
      </c>
      <c r="Q110" s="539">
        <v>166943.87530568446</v>
      </c>
    </row>
    <row r="111" spans="2:17" s="476" customFormat="1">
      <c r="B111" s="427"/>
    </row>
    <row r="112" spans="2:17">
      <c r="B112" s="508" t="s">
        <v>6015</v>
      </c>
    </row>
    <row r="115" spans="2:19" s="476" customFormat="1" ht="15.6" customHeight="1">
      <c r="B115" s="427"/>
      <c r="C115" s="477"/>
      <c r="D115" s="535"/>
      <c r="E115" s="535"/>
      <c r="F115" s="478"/>
      <c r="G115" s="478">
        <v>2019</v>
      </c>
      <c r="H115" s="478">
        <v>2020</v>
      </c>
      <c r="I115" s="478">
        <v>2021</v>
      </c>
      <c r="J115" s="478">
        <v>2022</v>
      </c>
      <c r="K115" s="478">
        <v>2022</v>
      </c>
      <c r="L115" s="478">
        <v>2022</v>
      </c>
      <c r="M115" s="478">
        <v>2023</v>
      </c>
      <c r="N115" s="478">
        <v>2024</v>
      </c>
      <c r="O115" s="478">
        <v>2025</v>
      </c>
      <c r="P115" s="478">
        <v>2026</v>
      </c>
      <c r="Q115" s="478">
        <v>2027</v>
      </c>
    </row>
    <row r="116" spans="2:19" s="476" customFormat="1">
      <c r="B116" s="427"/>
      <c r="C116" s="427" t="s">
        <v>151</v>
      </c>
      <c r="D116" s="536"/>
      <c r="E116" s="536"/>
      <c r="F116" s="480"/>
      <c r="G116" s="480" t="s">
        <v>152</v>
      </c>
      <c r="H116" s="480" t="s">
        <v>152</v>
      </c>
      <c r="I116" s="480" t="s">
        <v>152</v>
      </c>
      <c r="J116" s="480" t="s">
        <v>5825</v>
      </c>
      <c r="K116" s="480" t="s">
        <v>154</v>
      </c>
      <c r="L116" s="480" t="s">
        <v>152</v>
      </c>
      <c r="M116" s="480" t="s">
        <v>152</v>
      </c>
      <c r="N116" s="480" t="s">
        <v>152</v>
      </c>
      <c r="O116" s="480" t="s">
        <v>152</v>
      </c>
      <c r="P116" s="480" t="s">
        <v>152</v>
      </c>
      <c r="Q116" s="480" t="s">
        <v>152</v>
      </c>
    </row>
    <row r="117" spans="2:19" s="476" customFormat="1">
      <c r="B117" s="427"/>
      <c r="D117" s="537"/>
      <c r="E117" s="537"/>
      <c r="F117" s="507"/>
      <c r="G117" s="507"/>
      <c r="H117" s="507"/>
      <c r="I117" s="507"/>
      <c r="J117" s="507"/>
      <c r="K117" s="507"/>
      <c r="L117" s="507"/>
      <c r="M117" s="507"/>
      <c r="N117" s="507"/>
      <c r="O117" s="507"/>
      <c r="P117" s="507"/>
      <c r="Q117" s="507"/>
    </row>
    <row r="118" spans="2:19" s="378" customFormat="1" ht="12">
      <c r="B118" s="381"/>
      <c r="C118" s="378" t="s">
        <v>6016</v>
      </c>
      <c r="S118" s="474"/>
    </row>
    <row r="119" spans="2:19" s="378" customFormat="1" ht="12">
      <c r="B119" s="381"/>
      <c r="S119" s="474"/>
    </row>
    <row r="120" spans="2:19" s="378" customFormat="1" ht="12">
      <c r="B120" s="381"/>
      <c r="D120" s="378" t="s">
        <v>6017</v>
      </c>
      <c r="I120" s="379">
        <v>5216.796609</v>
      </c>
      <c r="J120" s="379">
        <v>5860.7180879999996</v>
      </c>
      <c r="K120" s="378">
        <v>1953.5726959999997</v>
      </c>
      <c r="L120" s="378">
        <v>7814.2907839999989</v>
      </c>
      <c r="M120" s="378">
        <v>10714.586217643526</v>
      </c>
      <c r="N120" s="378">
        <v>13286.428794101535</v>
      </c>
      <c r="O120" s="378">
        <v>15392.645501980447</v>
      </c>
      <c r="P120" s="378">
        <v>15506.559624377353</v>
      </c>
      <c r="Q120" s="378">
        <v>15204.661924475338</v>
      </c>
    </row>
    <row r="121" spans="2:19" s="378" customFormat="1" ht="12">
      <c r="B121" s="381"/>
      <c r="D121" s="380" t="s">
        <v>6018</v>
      </c>
      <c r="I121" s="382">
        <v>0.20971346599006918</v>
      </c>
      <c r="J121" s="382">
        <v>0.20689309173516199</v>
      </c>
      <c r="K121" s="382">
        <v>0.20689309173516199</v>
      </c>
      <c r="L121" s="382">
        <v>0.20689309173516199</v>
      </c>
      <c r="M121" s="382">
        <v>0.20689309173516199</v>
      </c>
      <c r="N121" s="382">
        <v>0.20689309173516199</v>
      </c>
      <c r="O121" s="382">
        <v>0.20689309173516199</v>
      </c>
      <c r="P121" s="382">
        <v>0.20689309173516199</v>
      </c>
      <c r="Q121" s="382">
        <v>0.20689309173516199</v>
      </c>
    </row>
    <row r="122" spans="2:19" s="378" customFormat="1">
      <c r="B122" s="381"/>
      <c r="D122" s="378" t="s">
        <v>6019</v>
      </c>
      <c r="K122" s="378">
        <v>1912.6916550000001</v>
      </c>
      <c r="L122" s="378">
        <v>1912.6916550000001</v>
      </c>
      <c r="M122" s="378">
        <v>7386.6647419999999</v>
      </c>
      <c r="N122" s="378">
        <v>2778.4766239999999</v>
      </c>
      <c r="O122" s="378">
        <v>929.30041500000004</v>
      </c>
      <c r="P122" s="378">
        <v>197.758363</v>
      </c>
      <c r="Q122" s="378">
        <v>0</v>
      </c>
      <c r="R122" s="243" t="s">
        <v>6020</v>
      </c>
    </row>
    <row r="123" spans="2:19" s="378" customFormat="1" ht="12">
      <c r="B123" s="381"/>
      <c r="D123" s="381" t="s">
        <v>6021</v>
      </c>
      <c r="E123" s="381"/>
      <c r="G123" s="381"/>
      <c r="H123" s="381"/>
      <c r="I123" s="381"/>
      <c r="J123" s="381"/>
      <c r="K123" s="381">
        <v>40.881040999999641</v>
      </c>
      <c r="L123" s="381"/>
      <c r="M123" s="381">
        <v>3327.9214756435258</v>
      </c>
      <c r="N123" s="381">
        <v>10507.952170101536</v>
      </c>
      <c r="O123" s="381">
        <v>14463.345086980447</v>
      </c>
      <c r="P123" s="381">
        <v>15308.801261377352</v>
      </c>
      <c r="Q123" s="381">
        <v>15204.661924475338</v>
      </c>
    </row>
    <row r="124" spans="2:19">
      <c r="C124" s="508"/>
      <c r="D124" s="475"/>
    </row>
  </sheetData>
  <phoneticPr fontId="3" type="noConversion"/>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8F4EDD-C4FF-4962-8F8C-27D168DCF973}">
  <dimension ref="B3:H11"/>
  <sheetViews>
    <sheetView zoomScale="85" zoomScaleNormal="85" workbookViewId="0"/>
  </sheetViews>
  <sheetFormatPr defaultRowHeight="16.5"/>
  <cols>
    <col min="2" max="2" width="10.875" bestFit="1" customWidth="1"/>
  </cols>
  <sheetData>
    <row r="3" spans="2:8">
      <c r="C3" t="s">
        <v>6022</v>
      </c>
      <c r="D3">
        <v>2023</v>
      </c>
      <c r="E3">
        <v>2024</v>
      </c>
      <c r="F3">
        <v>2025</v>
      </c>
      <c r="G3">
        <v>2026</v>
      </c>
      <c r="H3">
        <v>2027</v>
      </c>
    </row>
    <row r="4" spans="2:8">
      <c r="B4" s="358" t="s">
        <v>6023</v>
      </c>
      <c r="C4" s="201">
        <v>97.271822</v>
      </c>
      <c r="D4" s="201">
        <v>2049.8826762149965</v>
      </c>
      <c r="E4" s="201">
        <v>5331.8581704562712</v>
      </c>
      <c r="F4" s="201">
        <v>8587.032052162971</v>
      </c>
      <c r="G4" s="201">
        <v>9679.4101684818252</v>
      </c>
      <c r="H4" s="201">
        <v>9951.1416382980278</v>
      </c>
    </row>
    <row r="5" spans="2:8">
      <c r="B5" s="358" t="s">
        <v>6024</v>
      </c>
      <c r="C5" s="201">
        <v>85.54</v>
      </c>
      <c r="D5" s="201">
        <v>6334.4954382179994</v>
      </c>
      <c r="E5" s="201">
        <v>9965.672167052815</v>
      </c>
      <c r="F5" s="201">
        <v>10608.482873415564</v>
      </c>
      <c r="G5" s="201">
        <v>10845.193453997008</v>
      </c>
      <c r="H5" s="201">
        <v>11032.004770805714</v>
      </c>
    </row>
    <row r="6" spans="2:8">
      <c r="B6" s="358" t="s">
        <v>6025</v>
      </c>
      <c r="C6" s="201">
        <v>0</v>
      </c>
      <c r="D6" s="201">
        <v>54.550350000000002</v>
      </c>
      <c r="E6" s="201">
        <v>94.951844959999988</v>
      </c>
      <c r="F6" s="201">
        <v>415.24090694406857</v>
      </c>
      <c r="G6" s="201">
        <v>419.91526022739697</v>
      </c>
      <c r="H6" s="201">
        <v>424.74872341035325</v>
      </c>
    </row>
    <row r="7" spans="2:8" s="18" customFormat="1" ht="17.25" thickBot="1">
      <c r="B7" s="357" t="s">
        <v>6026</v>
      </c>
      <c r="C7" s="356">
        <f t="shared" ref="C7:H7" si="0">SUM(C4:C6)</f>
        <v>182.81182200000001</v>
      </c>
      <c r="D7" s="356">
        <f t="shared" si="0"/>
        <v>8438.9284644329946</v>
      </c>
      <c r="E7" s="356">
        <f t="shared" si="0"/>
        <v>15392.482182469086</v>
      </c>
      <c r="F7" s="356">
        <f t="shared" si="0"/>
        <v>19610.755832522605</v>
      </c>
      <c r="G7" s="356">
        <f t="shared" si="0"/>
        <v>20944.51888270623</v>
      </c>
      <c r="H7" s="356">
        <f t="shared" si="0"/>
        <v>21407.895132514095</v>
      </c>
    </row>
    <row r="9" spans="2:8">
      <c r="C9" s="355"/>
      <c r="D9" s="355"/>
      <c r="E9" s="355"/>
      <c r="F9" s="355"/>
      <c r="G9" s="355"/>
      <c r="H9" s="355"/>
    </row>
    <row r="10" spans="2:8">
      <c r="C10" s="355"/>
      <c r="D10" s="355"/>
      <c r="E10" s="355"/>
      <c r="F10" s="355"/>
      <c r="G10" s="355"/>
      <c r="H10" s="355"/>
    </row>
    <row r="11" spans="2:8">
      <c r="C11" s="355"/>
      <c r="D11" s="355"/>
      <c r="E11" s="355"/>
      <c r="F11" s="355"/>
      <c r="G11" s="355"/>
      <c r="H11" s="355"/>
    </row>
  </sheetData>
  <phoneticPr fontId="3" type="noConversion"/>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6EFB42-52C1-47ED-A12B-61B5F2A85371}">
  <dimension ref="B2:O83"/>
  <sheetViews>
    <sheetView zoomScale="70" zoomScaleNormal="70" workbookViewId="0"/>
  </sheetViews>
  <sheetFormatPr defaultColWidth="8.75" defaultRowHeight="16.5"/>
  <cols>
    <col min="1" max="2" width="8.75" style="316"/>
    <col min="3" max="3" width="23.375" style="316" bestFit="1" customWidth="1"/>
    <col min="4" max="4" width="8.75" style="316"/>
    <col min="5" max="12" width="8.875" style="316" bestFit="1" customWidth="1"/>
    <col min="13" max="15" width="9.5" style="316" bestFit="1" customWidth="1"/>
    <col min="16" max="16384" width="8.75" style="316"/>
  </cols>
  <sheetData>
    <row r="2" spans="2:15" s="274" customFormat="1">
      <c r="B2" s="275"/>
      <c r="C2" s="275"/>
      <c r="D2" s="276"/>
      <c r="E2" s="276">
        <v>2019</v>
      </c>
      <c r="F2" s="276">
        <v>2020</v>
      </c>
      <c r="G2" s="276">
        <v>2021</v>
      </c>
      <c r="H2" s="276">
        <v>2022</v>
      </c>
      <c r="I2" s="276">
        <v>2022</v>
      </c>
      <c r="J2" s="276">
        <v>2022</v>
      </c>
      <c r="K2" s="276">
        <v>2023</v>
      </c>
      <c r="L2" s="276">
        <v>2024</v>
      </c>
      <c r="M2" s="276">
        <v>2025</v>
      </c>
      <c r="N2" s="276">
        <v>2026</v>
      </c>
      <c r="O2" s="276">
        <v>2027</v>
      </c>
    </row>
    <row r="3" spans="2:15" s="274" customFormat="1">
      <c r="B3" s="277" t="s">
        <v>151</v>
      </c>
      <c r="C3" s="277"/>
      <c r="D3" s="278"/>
      <c r="E3" s="278" t="s">
        <v>152</v>
      </c>
      <c r="F3" s="278" t="s">
        <v>152</v>
      </c>
      <c r="G3" s="278" t="s">
        <v>152</v>
      </c>
      <c r="H3" s="278" t="s">
        <v>205</v>
      </c>
      <c r="I3" s="278" t="s">
        <v>206</v>
      </c>
      <c r="J3" s="278" t="s">
        <v>152</v>
      </c>
      <c r="K3" s="278" t="s">
        <v>152</v>
      </c>
      <c r="L3" s="278" t="s">
        <v>152</v>
      </c>
      <c r="M3" s="278" t="s">
        <v>152</v>
      </c>
      <c r="N3" s="278" t="s">
        <v>152</v>
      </c>
      <c r="O3" s="278" t="s">
        <v>152</v>
      </c>
    </row>
    <row r="4" spans="2:15" s="273" customFormat="1">
      <c r="B4" s="359" t="s">
        <v>6027</v>
      </c>
      <c r="C4" s="359"/>
      <c r="D4" s="359"/>
      <c r="E4" s="359">
        <v>177067.57630099999</v>
      </c>
      <c r="F4" s="359">
        <v>194369.85414800001</v>
      </c>
      <c r="G4" s="359">
        <v>203193.43947400001</v>
      </c>
      <c r="H4" s="359">
        <v>162296.70582999999</v>
      </c>
      <c r="I4" s="359">
        <v>55130.368582110154</v>
      </c>
      <c r="J4" s="359">
        <v>217427.07441211012</v>
      </c>
      <c r="K4" s="359">
        <v>217238.43161324912</v>
      </c>
      <c r="L4" s="359">
        <v>224455.20782959517</v>
      </c>
      <c r="M4" s="359">
        <v>231970.59039854119</v>
      </c>
      <c r="N4" s="359">
        <v>239735.17092159338</v>
      </c>
      <c r="O4" s="359">
        <v>247069.20319847789</v>
      </c>
    </row>
    <row r="5" spans="2:15" s="274" customFormat="1">
      <c r="B5" s="275" t="s">
        <v>6028</v>
      </c>
      <c r="C5" s="275"/>
      <c r="D5" s="275"/>
      <c r="E5" s="275">
        <v>175045.043019</v>
      </c>
      <c r="F5" s="275">
        <v>190197.63831100002</v>
      </c>
      <c r="G5" s="275">
        <v>200748.660971</v>
      </c>
      <c r="H5" s="275">
        <v>160207.81375299999</v>
      </c>
      <c r="I5" s="275">
        <v>54434.07122311015</v>
      </c>
      <c r="J5" s="275">
        <v>214641.88497611013</v>
      </c>
      <c r="K5" s="275">
        <v>214457.59396886197</v>
      </c>
      <c r="L5" s="275">
        <v>221572.81779726181</v>
      </c>
      <c r="M5" s="275">
        <v>228971.21164777625</v>
      </c>
      <c r="N5" s="275">
        <v>236586.59668821504</v>
      </c>
      <c r="O5" s="275">
        <v>243757.60677270225</v>
      </c>
    </row>
    <row r="6" spans="2:15" s="274" customFormat="1">
      <c r="B6" s="284" t="s">
        <v>6029</v>
      </c>
      <c r="E6" s="274">
        <v>79638.917586999989</v>
      </c>
      <c r="F6" s="274">
        <v>94203.832551</v>
      </c>
      <c r="G6" s="274">
        <v>91352.670067999992</v>
      </c>
      <c r="H6" s="274">
        <v>72655.366787999999</v>
      </c>
      <c r="I6" s="274">
        <v>25250.242573146956</v>
      </c>
      <c r="J6" s="274">
        <v>97905.609361146955</v>
      </c>
      <c r="K6" s="274">
        <v>100519.21852461866</v>
      </c>
      <c r="L6" s="274">
        <v>104998.69464565259</v>
      </c>
      <c r="M6" s="274">
        <v>109425.1131870643</v>
      </c>
      <c r="N6" s="274">
        <v>113852.60800908747</v>
      </c>
      <c r="O6" s="274">
        <v>118282.87930498899</v>
      </c>
    </row>
    <row r="7" spans="2:15" s="274" customFormat="1">
      <c r="B7" s="286" t="s">
        <v>6030</v>
      </c>
      <c r="C7" s="277"/>
      <c r="D7" s="277"/>
      <c r="E7" s="277">
        <v>95406.125432000015</v>
      </c>
      <c r="F7" s="277">
        <v>95993.805760000017</v>
      </c>
      <c r="G7" s="277">
        <v>109395.99090300001</v>
      </c>
      <c r="H7" s="277">
        <v>87552.446964999996</v>
      </c>
      <c r="I7" s="277">
        <v>29183.828649963194</v>
      </c>
      <c r="J7" s="277">
        <v>116736.27561496319</v>
      </c>
      <c r="K7" s="277">
        <v>113938.37544424331</v>
      </c>
      <c r="L7" s="277">
        <v>116574.12315160921</v>
      </c>
      <c r="M7" s="277">
        <v>119546.09846071195</v>
      </c>
      <c r="N7" s="277">
        <v>122733.98867912756</v>
      </c>
      <c r="O7" s="277">
        <v>125474.72746771327</v>
      </c>
    </row>
    <row r="8" spans="2:15" s="274" customFormat="1">
      <c r="B8" s="275" t="s">
        <v>6031</v>
      </c>
      <c r="C8" s="275"/>
      <c r="D8" s="275"/>
      <c r="E8" s="275">
        <v>2022.5332819999999</v>
      </c>
      <c r="F8" s="275">
        <v>4172.2158369999997</v>
      </c>
      <c r="G8" s="275">
        <v>2444.778503</v>
      </c>
      <c r="H8" s="275">
        <v>2088.892077</v>
      </c>
      <c r="I8" s="275">
        <v>696.29735900000014</v>
      </c>
      <c r="J8" s="275">
        <v>2785.1894360000001</v>
      </c>
      <c r="K8" s="275">
        <v>2780.8376443871384</v>
      </c>
      <c r="L8" s="275">
        <v>2882.3900323333637</v>
      </c>
      <c r="M8" s="275">
        <v>2999.3787507649249</v>
      </c>
      <c r="N8" s="275">
        <v>3148.5742333783323</v>
      </c>
      <c r="O8" s="275">
        <v>3311.5964257756527</v>
      </c>
    </row>
    <row r="9" spans="2:15" s="274" customFormat="1">
      <c r="B9" s="286" t="s">
        <v>6029</v>
      </c>
      <c r="C9" s="277"/>
      <c r="D9" s="277"/>
      <c r="E9" s="277">
        <v>2022.5332819999999</v>
      </c>
      <c r="F9" s="277">
        <v>4172.2158369999997</v>
      </c>
      <c r="G9" s="277">
        <v>2444.778503</v>
      </c>
      <c r="H9" s="277">
        <v>2088.892077</v>
      </c>
      <c r="I9" s="277">
        <v>696.29735900000014</v>
      </c>
      <c r="J9" s="277">
        <v>2785.1894360000001</v>
      </c>
      <c r="K9" s="277">
        <v>2780.8376443871384</v>
      </c>
      <c r="L9" s="277">
        <v>2882.3900323333637</v>
      </c>
      <c r="M9" s="277">
        <v>2999.3787507649249</v>
      </c>
      <c r="N9" s="277">
        <v>3148.5742333783323</v>
      </c>
      <c r="O9" s="277">
        <v>3311.5964257756527</v>
      </c>
    </row>
    <row r="10" spans="2:15" s="273" customFormat="1">
      <c r="B10" s="280" t="s">
        <v>6032</v>
      </c>
      <c r="E10" s="273">
        <f t="shared" ref="E10:H10" si="0">SUM(E11,E14)</f>
        <v>5369.330802999998</v>
      </c>
      <c r="F10" s="273">
        <f t="shared" si="0"/>
        <v>9763.402630999999</v>
      </c>
      <c r="G10" s="273">
        <f t="shared" si="0"/>
        <v>13790.201549999996</v>
      </c>
      <c r="H10" s="273">
        <f t="shared" si="0"/>
        <v>12312.49235224873</v>
      </c>
      <c r="I10" s="273">
        <f>SUM(I11,I14)</f>
        <v>4211.1516678130665</v>
      </c>
      <c r="J10" s="273">
        <f t="shared" ref="J10:O10" si="1">SUM(J11,J14)</f>
        <v>16523.644020061798</v>
      </c>
      <c r="K10" s="273">
        <f t="shared" si="1"/>
        <v>58101.350757685861</v>
      </c>
      <c r="L10" s="273">
        <f t="shared" si="1"/>
        <v>90250.430719036405</v>
      </c>
      <c r="M10" s="273">
        <f t="shared" si="1"/>
        <v>160588.8317836441</v>
      </c>
      <c r="N10" s="273">
        <f t="shared" si="1"/>
        <v>203668.7485551936</v>
      </c>
      <c r="O10" s="273">
        <f t="shared" si="1"/>
        <v>237507.37362804421</v>
      </c>
    </row>
    <row r="11" spans="2:15" s="274" customFormat="1">
      <c r="B11" s="275" t="s">
        <v>6033</v>
      </c>
      <c r="C11" s="275"/>
      <c r="D11" s="275"/>
      <c r="E11" s="275">
        <v>5369.330802999998</v>
      </c>
      <c r="F11" s="275">
        <v>9763.402630999999</v>
      </c>
      <c r="G11" s="275">
        <v>13790.201549999996</v>
      </c>
      <c r="H11" s="332">
        <v>10816.044244999997</v>
      </c>
      <c r="I11" s="275">
        <v>3712.3356320634884</v>
      </c>
      <c r="J11" s="275">
        <v>14528.379877063486</v>
      </c>
      <c r="K11" s="275">
        <v>35682.043002540027</v>
      </c>
      <c r="L11" s="275">
        <v>59183.813709560724</v>
      </c>
      <c r="M11" s="275">
        <v>115461.42933681913</v>
      </c>
      <c r="N11" s="275">
        <v>145039.39192905268</v>
      </c>
      <c r="O11" s="275">
        <v>170532.30962707335</v>
      </c>
    </row>
    <row r="12" spans="2:15" s="274" customFormat="1">
      <c r="B12" s="284" t="s">
        <v>6029</v>
      </c>
      <c r="E12" s="274">
        <v>488.12098209090891</v>
      </c>
      <c r="F12" s="274">
        <v>887.58205736363641</v>
      </c>
      <c r="G12" s="274">
        <v>1253.6546863636363</v>
      </c>
      <c r="H12" s="285">
        <v>983.27674954545455</v>
      </c>
      <c r="I12" s="274">
        <v>434.74646691197268</v>
      </c>
      <c r="J12" s="274">
        <v>1418.0232164574272</v>
      </c>
      <c r="K12" s="274">
        <v>4164.1238025719285</v>
      </c>
      <c r="L12" s="274">
        <v>7312.1831118990021</v>
      </c>
      <c r="M12" s="274">
        <v>13211.345847485774</v>
      </c>
      <c r="N12" s="274">
        <v>21241.515598007623</v>
      </c>
      <c r="O12" s="274">
        <v>29212.840238027649</v>
      </c>
    </row>
    <row r="13" spans="2:15" s="274" customFormat="1">
      <c r="B13" s="284" t="s">
        <v>6030</v>
      </c>
      <c r="E13" s="274">
        <v>4881.2098209090891</v>
      </c>
      <c r="F13" s="274">
        <v>8875.8205736363634</v>
      </c>
      <c r="G13" s="274">
        <v>12536.54686363636</v>
      </c>
      <c r="H13" s="285">
        <v>9832.7674954545437</v>
      </c>
      <c r="I13" s="274">
        <v>3277.5891651515158</v>
      </c>
      <c r="J13" s="274">
        <v>13110.356660606059</v>
      </c>
      <c r="K13" s="274">
        <v>31517.919199968102</v>
      </c>
      <c r="L13" s="274">
        <v>51871.630597661722</v>
      </c>
      <c r="M13" s="274">
        <v>102250.08348933335</v>
      </c>
      <c r="N13" s="274">
        <v>123797.87633104506</v>
      </c>
      <c r="O13" s="274">
        <v>141319.4693890457</v>
      </c>
    </row>
    <row r="14" spans="2:15" s="274" customFormat="1">
      <c r="B14" s="360" t="s">
        <v>6034</v>
      </c>
      <c r="C14" s="277"/>
      <c r="D14" s="277"/>
      <c r="E14" s="277">
        <v>0</v>
      </c>
      <c r="F14" s="277">
        <v>0</v>
      </c>
      <c r="G14" s="277">
        <v>0</v>
      </c>
      <c r="H14" s="287">
        <v>1496.4481072487333</v>
      </c>
      <c r="I14" s="277">
        <v>498.81603574957774</v>
      </c>
      <c r="J14" s="277">
        <v>1995.2641429983109</v>
      </c>
      <c r="K14" s="277">
        <v>22419.307755145834</v>
      </c>
      <c r="L14" s="277">
        <v>31066.617009475685</v>
      </c>
      <c r="M14" s="277">
        <v>45127.402446824985</v>
      </c>
      <c r="N14" s="277">
        <v>58629.356626140921</v>
      </c>
      <c r="O14" s="277">
        <v>66975.064000970859</v>
      </c>
    </row>
    <row r="15" spans="2:15" s="273" customFormat="1">
      <c r="B15" s="273" t="s">
        <v>6035</v>
      </c>
      <c r="E15" s="273">
        <v>4931.1331639999989</v>
      </c>
      <c r="F15" s="273">
        <v>0</v>
      </c>
      <c r="G15" s="273">
        <v>0</v>
      </c>
      <c r="H15" s="361">
        <v>0</v>
      </c>
      <c r="I15" s="273">
        <v>4700</v>
      </c>
      <c r="J15" s="273">
        <v>4700</v>
      </c>
      <c r="K15" s="273">
        <v>3200</v>
      </c>
      <c r="L15" s="273">
        <v>3200</v>
      </c>
      <c r="M15" s="273">
        <v>3200</v>
      </c>
      <c r="N15" s="273">
        <v>3200</v>
      </c>
      <c r="O15" s="273">
        <v>3200</v>
      </c>
    </row>
    <row r="16" spans="2:15" s="273" customFormat="1">
      <c r="B16" s="273" t="s">
        <v>6036</v>
      </c>
      <c r="E16" s="273">
        <v>5556.7149429999999</v>
      </c>
      <c r="F16" s="273">
        <v>6030.7081150000004</v>
      </c>
      <c r="G16" s="273">
        <v>8218</v>
      </c>
      <c r="H16" s="361">
        <v>9780.4624320000003</v>
      </c>
      <c r="I16" s="273">
        <v>3444.7171244604142</v>
      </c>
      <c r="J16" s="273">
        <v>13225.179556460414</v>
      </c>
      <c r="K16" s="273">
        <v>12777.310445743522</v>
      </c>
      <c r="L16" s="273">
        <v>11810.148574173079</v>
      </c>
      <c r="M16" s="273">
        <v>10417.744974874518</v>
      </c>
      <c r="N16" s="273">
        <v>8478.9066887931058</v>
      </c>
      <c r="O16" s="273">
        <v>9473.1837718958686</v>
      </c>
    </row>
    <row r="17" spans="2:15" s="273" customFormat="1">
      <c r="B17" s="273" t="s">
        <v>6037</v>
      </c>
      <c r="E17" s="273">
        <v>16586.379999999997</v>
      </c>
      <c r="F17" s="273">
        <v>18871.426816000003</v>
      </c>
      <c r="G17" s="273">
        <v>18023.598344999999</v>
      </c>
      <c r="H17" s="361">
        <v>11427.557440999999</v>
      </c>
      <c r="I17" s="273">
        <v>11427.557440999999</v>
      </c>
      <c r="J17" s="273">
        <v>22855.114881999998</v>
      </c>
      <c r="K17" s="273">
        <v>42411.353405735848</v>
      </c>
      <c r="L17" s="273">
        <v>39232.479325735978</v>
      </c>
      <c r="M17" s="273">
        <v>34650.008307436314</v>
      </c>
      <c r="N17" s="273">
        <v>28263.022295977022</v>
      </c>
      <c r="O17" s="273">
        <v>31577.279239652893</v>
      </c>
    </row>
    <row r="18" spans="2:15" s="273" customFormat="1">
      <c r="B18" s="362" t="s">
        <v>6038</v>
      </c>
      <c r="C18" s="362"/>
      <c r="D18" s="362"/>
      <c r="E18" s="362">
        <v>-7589.996134999994</v>
      </c>
      <c r="F18" s="362">
        <v>12777.925909999991</v>
      </c>
      <c r="G18" s="362">
        <v>23124.227778</v>
      </c>
      <c r="H18" s="363">
        <v>-941.10776624872233</v>
      </c>
      <c r="I18" s="362"/>
      <c r="J18" s="362"/>
      <c r="K18" s="362"/>
      <c r="L18" s="362"/>
      <c r="M18" s="362"/>
      <c r="N18" s="362"/>
      <c r="O18" s="362"/>
    </row>
    <row r="19" spans="2:15">
      <c r="E19" s="544"/>
      <c r="F19" s="544"/>
      <c r="G19" s="544"/>
      <c r="H19" s="544"/>
    </row>
    <row r="21" spans="2:15">
      <c r="E21" s="544"/>
      <c r="F21" s="544"/>
      <c r="G21" s="544"/>
      <c r="H21" s="544"/>
    </row>
    <row r="22" spans="2:15" s="274" customFormat="1">
      <c r="B22" s="273" t="s">
        <v>6039</v>
      </c>
      <c r="H22" s="296"/>
    </row>
    <row r="23" spans="2:15" s="274" customFormat="1">
      <c r="H23" s="296"/>
      <c r="I23" s="296"/>
    </row>
    <row r="24" spans="2:15" s="274" customFormat="1">
      <c r="B24" s="275" t="s">
        <v>6028</v>
      </c>
      <c r="C24" s="275"/>
      <c r="D24" s="275"/>
      <c r="E24" s="275">
        <v>175045.043019</v>
      </c>
      <c r="F24" s="275">
        <v>190197.63831100002</v>
      </c>
      <c r="G24" s="275">
        <v>200748.660971</v>
      </c>
      <c r="H24" s="275">
        <v>160207.81375299999</v>
      </c>
      <c r="I24" s="275">
        <v>54434.07122311015</v>
      </c>
      <c r="J24" s="275">
        <v>214641.88497611013</v>
      </c>
      <c r="K24" s="275">
        <v>214457.59396886197</v>
      </c>
      <c r="L24" s="275">
        <v>221572.81779726181</v>
      </c>
      <c r="M24" s="275">
        <v>228971.21164777625</v>
      </c>
      <c r="N24" s="275">
        <v>236586.59668821504</v>
      </c>
      <c r="O24" s="275">
        <v>243757.60677270225</v>
      </c>
    </row>
    <row r="25" spans="2:15" s="274" customFormat="1">
      <c r="B25" s="284" t="s">
        <v>6029</v>
      </c>
      <c r="E25" s="274">
        <v>79638.917586999989</v>
      </c>
      <c r="F25" s="274">
        <v>94203.832551</v>
      </c>
      <c r="G25" s="274">
        <v>91352.670067999992</v>
      </c>
      <c r="H25" s="274">
        <v>72655.366787999999</v>
      </c>
      <c r="I25" s="274">
        <v>25250.242573146956</v>
      </c>
      <c r="J25" s="274">
        <v>97905.609361146955</v>
      </c>
      <c r="K25" s="274">
        <v>100519.21852461866</v>
      </c>
      <c r="L25" s="274">
        <v>104998.69464565259</v>
      </c>
      <c r="M25" s="274">
        <v>109425.1131870643</v>
      </c>
      <c r="N25" s="274">
        <v>113852.60800908747</v>
      </c>
      <c r="O25" s="274">
        <v>118282.87930498899</v>
      </c>
    </row>
    <row r="26" spans="2:15" s="274" customFormat="1">
      <c r="B26" s="286" t="s">
        <v>6030</v>
      </c>
      <c r="C26" s="277"/>
      <c r="D26" s="277"/>
      <c r="E26" s="277">
        <v>95406.125432000015</v>
      </c>
      <c r="F26" s="277">
        <v>95993.805760000017</v>
      </c>
      <c r="G26" s="277">
        <v>109395.99090300001</v>
      </c>
      <c r="H26" s="277">
        <v>87552.446964999996</v>
      </c>
      <c r="I26" s="277">
        <v>29183.828649963194</v>
      </c>
      <c r="J26" s="277">
        <v>116736.27561496319</v>
      </c>
      <c r="K26" s="277">
        <v>113938.37544424331</v>
      </c>
      <c r="L26" s="277">
        <v>116574.12315160921</v>
      </c>
      <c r="M26" s="277">
        <v>119546.09846071195</v>
      </c>
      <c r="N26" s="277">
        <v>122733.98867912756</v>
      </c>
      <c r="O26" s="277">
        <v>125474.72746771327</v>
      </c>
    </row>
    <row r="27" spans="2:15" s="274" customFormat="1">
      <c r="E27" s="296">
        <v>0.26756672734388548</v>
      </c>
      <c r="F27" s="296">
        <v>0.28760496075209813</v>
      </c>
      <c r="G27" s="296"/>
      <c r="H27" s="296">
        <v>0.29993768070900267</v>
      </c>
      <c r="I27" s="296">
        <v>0.29143000206864067</v>
      </c>
      <c r="J27" s="296">
        <v>0.29773343114520445</v>
      </c>
      <c r="K27" s="296">
        <v>0.2854936435106778</v>
      </c>
      <c r="L27" s="296">
        <v>0.28258755033860045</v>
      </c>
      <c r="M27" s="296">
        <v>0.28039087827163478</v>
      </c>
      <c r="N27" s="296">
        <v>0.27861237845343639</v>
      </c>
      <c r="O27" s="296">
        <v>0.27648794524252018</v>
      </c>
    </row>
    <row r="28" spans="2:15" s="274" customFormat="1"/>
    <row r="29" spans="2:15" s="274" customFormat="1">
      <c r="B29" s="274" t="s">
        <v>6029</v>
      </c>
      <c r="E29" s="273">
        <v>79638.917586999989</v>
      </c>
      <c r="F29" s="273">
        <v>94203.832551</v>
      </c>
      <c r="G29" s="273">
        <v>91352.670067999992</v>
      </c>
      <c r="H29" s="273">
        <v>72655.366787999999</v>
      </c>
      <c r="I29" s="273">
        <v>25250.242573146956</v>
      </c>
      <c r="J29" s="273">
        <v>97905.609361146955</v>
      </c>
      <c r="K29" s="273">
        <v>100519.21852461866</v>
      </c>
      <c r="L29" s="273">
        <v>104998.69464565259</v>
      </c>
      <c r="M29" s="273">
        <v>109425.1131870643</v>
      </c>
      <c r="N29" s="273">
        <v>113852.60800908747</v>
      </c>
      <c r="O29" s="273">
        <v>118282.87930498899</v>
      </c>
    </row>
    <row r="30" spans="2:15" s="274" customFormat="1">
      <c r="C30" s="274" t="s">
        <v>6040</v>
      </c>
      <c r="D30" s="296"/>
      <c r="E30" s="296">
        <v>0.12559143838095524</v>
      </c>
      <c r="F30" s="296">
        <v>0.14504948331171294</v>
      </c>
      <c r="G30" s="296">
        <v>0.13509372001591205</v>
      </c>
      <c r="H30" s="296">
        <v>0.13778100182619829</v>
      </c>
      <c r="I30" s="296">
        <v>0.13778100182619829</v>
      </c>
      <c r="J30" s="319">
        <v>0.13778100182619829</v>
      </c>
      <c r="K30" s="319">
        <v>0.13509372001591205</v>
      </c>
      <c r="L30" s="319">
        <v>0.13509372001591205</v>
      </c>
      <c r="M30" s="319">
        <v>0.13509372001591205</v>
      </c>
      <c r="N30" s="319">
        <v>0.13509372001591205</v>
      </c>
      <c r="O30" s="319">
        <v>0.13509372001591205</v>
      </c>
    </row>
    <row r="31" spans="2:15" s="273" customFormat="1">
      <c r="B31" s="274" t="s">
        <v>6041</v>
      </c>
      <c r="C31" s="274"/>
      <c r="D31" s="274"/>
      <c r="E31" s="274">
        <v>634111.039842</v>
      </c>
      <c r="F31" s="274">
        <v>649459.96635199955</v>
      </c>
      <c r="G31" s="274">
        <v>676217</v>
      </c>
      <c r="H31" s="274">
        <v>527324.99999999988</v>
      </c>
      <c r="I31" s="274">
        <v>183263.6012111342</v>
      </c>
      <c r="J31" s="274">
        <v>710588.60121113423</v>
      </c>
      <c r="K31" s="274">
        <v>744070.25369335432</v>
      </c>
      <c r="L31" s="274">
        <v>777228.53907113732</v>
      </c>
      <c r="M31" s="274">
        <v>809994.07799397071</v>
      </c>
      <c r="N31" s="274">
        <v>842767.58383496525</v>
      </c>
      <c r="O31" s="274">
        <v>875561.6418813325</v>
      </c>
    </row>
    <row r="32" spans="2:15" s="274" customFormat="1"/>
    <row r="33" spans="2:15" s="274" customFormat="1"/>
    <row r="34" spans="2:15" s="274" customFormat="1">
      <c r="B34" s="274" t="s">
        <v>6030</v>
      </c>
      <c r="E34" s="273">
        <v>95406.125432000015</v>
      </c>
      <c r="F34" s="273">
        <v>95993.805760000017</v>
      </c>
      <c r="G34" s="273">
        <v>109395.99090300001</v>
      </c>
      <c r="H34" s="273">
        <v>87552.446964999996</v>
      </c>
      <c r="I34" s="273">
        <v>29183.828649963194</v>
      </c>
      <c r="J34" s="273">
        <v>116736.27561496319</v>
      </c>
      <c r="K34" s="273">
        <v>113938.37544424331</v>
      </c>
      <c r="L34" s="273">
        <v>116574.12315160921</v>
      </c>
      <c r="M34" s="273">
        <v>119546.09846071195</v>
      </c>
      <c r="N34" s="273">
        <v>122733.98867912756</v>
      </c>
      <c r="O34" s="273">
        <v>125474.72746771327</v>
      </c>
    </row>
    <row r="35" spans="2:15" s="274" customFormat="1">
      <c r="C35" s="274" t="s">
        <v>6042</v>
      </c>
      <c r="E35" s="337">
        <v>111622.60701600002</v>
      </c>
      <c r="F35" s="337">
        <v>111122.529708</v>
      </c>
      <c r="G35" s="337">
        <v>114361.20447600001</v>
      </c>
      <c r="H35" s="337">
        <v>86569.594683246469</v>
      </c>
      <c r="I35" s="337">
        <v>28856.214818788529</v>
      </c>
      <c r="J35" s="337">
        <v>115425.809502035</v>
      </c>
      <c r="K35" s="337">
        <v>119109.75662166646</v>
      </c>
      <c r="L35" s="337">
        <v>121865.13440124606</v>
      </c>
      <c r="M35" s="337">
        <v>124972.00032216712</v>
      </c>
      <c r="N35" s="337">
        <v>128304.58099633944</v>
      </c>
      <c r="O35" s="337">
        <v>131169.71514275137</v>
      </c>
    </row>
    <row r="36" spans="2:15" s="274" customFormat="1">
      <c r="D36" s="364"/>
      <c r="E36" s="364">
        <v>0.85472045477601566</v>
      </c>
      <c r="F36" s="364">
        <v>0.86385547568297638</v>
      </c>
      <c r="G36" s="364">
        <v>0.95658305982565961</v>
      </c>
      <c r="H36" s="364">
        <v>1.0113533196655216</v>
      </c>
      <c r="I36" s="364">
        <v>1.0113533196655216</v>
      </c>
      <c r="J36" s="319">
        <v>1.0113533196655216</v>
      </c>
      <c r="K36" s="319">
        <v>0.95658305982565961</v>
      </c>
      <c r="L36" s="319">
        <v>0.95658305982565961</v>
      </c>
      <c r="M36" s="319">
        <v>0.95658305982565961</v>
      </c>
      <c r="N36" s="319">
        <v>0.95658305982565961</v>
      </c>
      <c r="O36" s="319">
        <v>0.95658305982565961</v>
      </c>
    </row>
    <row r="37" spans="2:15" s="274" customFormat="1">
      <c r="J37" s="296"/>
      <c r="K37" s="296"/>
      <c r="L37" s="296"/>
      <c r="M37" s="296"/>
      <c r="N37" s="296"/>
      <c r="O37" s="296"/>
    </row>
    <row r="38" spans="2:15" s="274" customFormat="1"/>
    <row r="39" spans="2:15" s="274" customFormat="1">
      <c r="B39" s="273" t="s">
        <v>6043</v>
      </c>
    </row>
    <row r="40" spans="2:15" s="274" customFormat="1"/>
    <row r="41" spans="2:15" s="274" customFormat="1">
      <c r="B41" s="275" t="s">
        <v>6031</v>
      </c>
      <c r="C41" s="275"/>
      <c r="D41" s="275"/>
      <c r="E41" s="275">
        <v>2022.5332819999999</v>
      </c>
      <c r="F41" s="275">
        <v>4172.2158369999997</v>
      </c>
      <c r="G41" s="275">
        <v>2444.778503</v>
      </c>
      <c r="H41" s="275">
        <v>2088.892077</v>
      </c>
      <c r="I41" s="275">
        <v>696.29735900000014</v>
      </c>
      <c r="J41" s="275">
        <v>2785.1894360000001</v>
      </c>
      <c r="K41" s="275">
        <v>2780.8376443871384</v>
      </c>
      <c r="L41" s="275">
        <v>2882.3900323333637</v>
      </c>
      <c r="M41" s="275">
        <v>2999.3787507649249</v>
      </c>
      <c r="N41" s="275">
        <v>3148.5742333783323</v>
      </c>
      <c r="O41" s="275">
        <v>3311.5964257756527</v>
      </c>
    </row>
    <row r="42" spans="2:15" s="274" customFormat="1">
      <c r="B42" s="286" t="s">
        <v>6029</v>
      </c>
      <c r="C42" s="277"/>
      <c r="D42" s="277"/>
      <c r="E42" s="277">
        <v>2022.5332819999999</v>
      </c>
      <c r="F42" s="277">
        <v>4172.2158369999997</v>
      </c>
      <c r="G42" s="277">
        <v>2444.778503</v>
      </c>
      <c r="H42" s="277">
        <v>2088.892077</v>
      </c>
      <c r="I42" s="277">
        <v>696.29735900000014</v>
      </c>
      <c r="J42" s="277">
        <v>2785.1894360000001</v>
      </c>
      <c r="K42" s="277">
        <v>2780.8376443871384</v>
      </c>
      <c r="L42" s="277">
        <v>2882.3900323333637</v>
      </c>
      <c r="M42" s="277">
        <v>2999.3787507649249</v>
      </c>
      <c r="N42" s="277">
        <v>3148.5742333783323</v>
      </c>
      <c r="O42" s="277">
        <v>3311.5964257756527</v>
      </c>
    </row>
    <row r="43" spans="2:15" s="274" customFormat="1"/>
    <row r="44" spans="2:15" s="274" customFormat="1"/>
    <row r="45" spans="2:15" s="274" customFormat="1">
      <c r="B45" s="274" t="s">
        <v>6029</v>
      </c>
      <c r="E45" s="273">
        <v>2022.5332819999999</v>
      </c>
      <c r="F45" s="273">
        <v>4172.2158369999997</v>
      </c>
      <c r="G45" s="273">
        <v>2444.778503</v>
      </c>
      <c r="H45" s="273">
        <v>2088.892077</v>
      </c>
      <c r="I45" s="273">
        <v>696.29735900000014</v>
      </c>
      <c r="J45" s="273">
        <v>2785.1894360000001</v>
      </c>
      <c r="K45" s="273">
        <v>2780.8376443871384</v>
      </c>
      <c r="L45" s="273">
        <v>2882.3900323333637</v>
      </c>
      <c r="M45" s="273">
        <v>2999.3787507649249</v>
      </c>
      <c r="N45" s="273">
        <v>3148.5742333783323</v>
      </c>
      <c r="O45" s="273">
        <v>3311.5964257756527</v>
      </c>
    </row>
    <row r="46" spans="2:15" s="274" customFormat="1">
      <c r="C46" s="274" t="s">
        <v>198</v>
      </c>
      <c r="D46" s="296"/>
      <c r="E46" s="296">
        <v>1.0086574436552734E-2</v>
      </c>
      <c r="F46" s="296">
        <v>1.875578037236364E-2</v>
      </c>
      <c r="G46" s="296">
        <v>1.0214061500144093E-2</v>
      </c>
      <c r="H46" s="296">
        <v>1.0794355134717892E-2</v>
      </c>
      <c r="I46" s="296">
        <v>1.0794355134717892E-2</v>
      </c>
      <c r="J46" s="296">
        <v>1.0794355134717892E-2</v>
      </c>
      <c r="K46" s="296">
        <v>1.0214061500144093E-2</v>
      </c>
      <c r="L46" s="296">
        <v>1.0214061500144093E-2</v>
      </c>
      <c r="M46" s="296">
        <v>1.0214061500144093E-2</v>
      </c>
      <c r="N46" s="296">
        <v>1.0214061500144093E-2</v>
      </c>
      <c r="O46" s="296">
        <v>1.0214061500144093E-2</v>
      </c>
    </row>
    <row r="50" spans="2:15" s="274" customFormat="1">
      <c r="B50" s="273" t="s">
        <v>6044</v>
      </c>
      <c r="H50" s="319"/>
    </row>
    <row r="51" spans="2:15" s="274" customFormat="1">
      <c r="E51" s="319"/>
      <c r="F51" s="319"/>
      <c r="G51" s="319"/>
      <c r="H51" s="319"/>
      <c r="I51" s="319"/>
      <c r="J51" s="319"/>
      <c r="K51" s="319"/>
      <c r="L51" s="319"/>
      <c r="M51" s="319"/>
      <c r="N51" s="319"/>
      <c r="O51" s="319"/>
    </row>
    <row r="52" spans="2:15" s="274" customFormat="1">
      <c r="B52" s="275" t="s">
        <v>6033</v>
      </c>
      <c r="C52" s="275"/>
      <c r="D52" s="275"/>
      <c r="E52" s="275">
        <v>5369.330802999998</v>
      </c>
      <c r="F52" s="275">
        <v>9763.402630999999</v>
      </c>
      <c r="G52" s="275">
        <v>13790.201549999996</v>
      </c>
      <c r="H52" s="332">
        <v>10816.044244999997</v>
      </c>
      <c r="I52" s="275">
        <v>3712.3356320634884</v>
      </c>
      <c r="J52" s="275">
        <v>14528.379877063486</v>
      </c>
      <c r="K52" s="275">
        <v>35682.043002540027</v>
      </c>
      <c r="L52" s="275">
        <v>59183.813709560724</v>
      </c>
      <c r="M52" s="275">
        <v>115461.42933681913</v>
      </c>
      <c r="N52" s="275">
        <v>145039.39192905268</v>
      </c>
      <c r="O52" s="275">
        <v>170532.30962707335</v>
      </c>
    </row>
    <row r="53" spans="2:15" s="274" customFormat="1">
      <c r="B53" s="284" t="s">
        <v>6029</v>
      </c>
      <c r="E53" s="274">
        <v>488.12098209090891</v>
      </c>
      <c r="F53" s="274">
        <v>887.58205736363641</v>
      </c>
      <c r="G53" s="274">
        <v>1253.6546863636363</v>
      </c>
      <c r="H53" s="285">
        <v>983.27674954545455</v>
      </c>
      <c r="I53" s="274">
        <v>434.74646691197268</v>
      </c>
      <c r="J53" s="274">
        <v>1418.0232164574272</v>
      </c>
      <c r="K53" s="274">
        <v>4164.1238025719285</v>
      </c>
      <c r="L53" s="274">
        <v>7312.1831118990021</v>
      </c>
      <c r="M53" s="274">
        <v>13211.345847485774</v>
      </c>
      <c r="N53" s="274">
        <v>21241.515598007623</v>
      </c>
      <c r="O53" s="274">
        <v>29212.840238027649</v>
      </c>
    </row>
    <row r="54" spans="2:15" s="274" customFormat="1">
      <c r="B54" s="284" t="s">
        <v>6030</v>
      </c>
      <c r="E54" s="274">
        <v>4881.2098209090891</v>
      </c>
      <c r="F54" s="274">
        <v>8875.8205736363634</v>
      </c>
      <c r="G54" s="274">
        <v>12536.54686363636</v>
      </c>
      <c r="H54" s="285">
        <v>9832.7674954545437</v>
      </c>
      <c r="I54" s="274">
        <v>3277.5891651515158</v>
      </c>
      <c r="J54" s="274">
        <v>13110.356660606059</v>
      </c>
      <c r="K54" s="274">
        <v>31517.919199968102</v>
      </c>
      <c r="L54" s="274">
        <v>51871.630597661722</v>
      </c>
      <c r="M54" s="274">
        <v>102250.08348933335</v>
      </c>
      <c r="N54" s="274">
        <v>123797.87633104506</v>
      </c>
      <c r="O54" s="274">
        <v>141319.4693890457</v>
      </c>
    </row>
    <row r="55" spans="2:15" s="274" customFormat="1">
      <c r="B55" s="360" t="s">
        <v>6034</v>
      </c>
      <c r="C55" s="277"/>
      <c r="D55" s="277"/>
      <c r="E55" s="277">
        <v>0</v>
      </c>
      <c r="F55" s="277">
        <v>0</v>
      </c>
      <c r="G55" s="277">
        <v>0</v>
      </c>
      <c r="H55" s="287">
        <v>1496.4481072487333</v>
      </c>
      <c r="I55" s="277">
        <v>498.81603574957774</v>
      </c>
      <c r="J55" s="277">
        <v>1995.2641429983109</v>
      </c>
      <c r="K55" s="277">
        <v>22419.307755145834</v>
      </c>
      <c r="L55" s="277">
        <v>31066.617009475685</v>
      </c>
      <c r="M55" s="277">
        <v>45127.402446824985</v>
      </c>
      <c r="N55" s="277">
        <v>58629.356626140921</v>
      </c>
      <c r="O55" s="277">
        <v>66975.064000970859</v>
      </c>
    </row>
    <row r="56" spans="2:15" s="274" customFormat="1"/>
    <row r="57" spans="2:15" s="274" customFormat="1">
      <c r="B57" s="274" t="s">
        <v>6033</v>
      </c>
    </row>
    <row r="58" spans="2:15" s="274" customFormat="1">
      <c r="C58" s="274" t="s">
        <v>6029</v>
      </c>
      <c r="E58" s="273">
        <v>488.12098209090891</v>
      </c>
      <c r="F58" s="273">
        <v>887.58205736363641</v>
      </c>
      <c r="G58" s="273">
        <v>1253.6546863636363</v>
      </c>
      <c r="H58" s="273">
        <v>983.27674954545455</v>
      </c>
      <c r="I58" s="273">
        <v>434.74646691197268</v>
      </c>
      <c r="J58" s="273">
        <v>1418.0232164574272</v>
      </c>
      <c r="K58" s="273">
        <v>4164.1238025719285</v>
      </c>
      <c r="L58" s="273">
        <v>7312.1831118990021</v>
      </c>
      <c r="M58" s="273">
        <v>13211.345847485774</v>
      </c>
      <c r="N58" s="273">
        <v>21241.515598007623</v>
      </c>
      <c r="O58" s="273">
        <v>29212.840238027649</v>
      </c>
    </row>
    <row r="59" spans="2:15" s="274" customFormat="1">
      <c r="C59" s="274" t="s">
        <v>6045</v>
      </c>
      <c r="D59" s="365"/>
      <c r="E59" s="319">
        <v>0.17570025304961301</v>
      </c>
      <c r="F59" s="319">
        <v>0.11983320655613998</v>
      </c>
      <c r="G59" s="319">
        <v>8.2439902064671416E-2</v>
      </c>
      <c r="H59" s="319">
        <v>6.0716661673554898E-2</v>
      </c>
      <c r="I59" s="274">
        <v>327.7589165151515</v>
      </c>
      <c r="J59" s="319">
        <v>6.0716661673554898E-2</v>
      </c>
      <c r="K59" s="319">
        <v>0.10967250583599482</v>
      </c>
      <c r="L59" s="319">
        <v>0.10967250583599482</v>
      </c>
      <c r="M59" s="319">
        <v>0.10967250583599482</v>
      </c>
      <c r="N59" s="319">
        <v>0.10967250583599482</v>
      </c>
      <c r="O59" s="319">
        <v>0.10967250583599482</v>
      </c>
    </row>
    <row r="60" spans="2:15" s="274" customFormat="1">
      <c r="B60" s="274" t="s">
        <v>5826</v>
      </c>
      <c r="D60" s="365"/>
      <c r="E60" s="367">
        <v>2778.1461530000001</v>
      </c>
      <c r="F60" s="367">
        <v>7406.8122089999997</v>
      </c>
      <c r="G60" s="367">
        <v>15206.89199</v>
      </c>
      <c r="H60" s="367">
        <v>16194.512715999999</v>
      </c>
      <c r="I60" s="367">
        <v>7160.2498380000052</v>
      </c>
      <c r="J60" s="367">
        <v>23354.762554000004</v>
      </c>
      <c r="K60" s="367">
        <v>37968.712129172956</v>
      </c>
      <c r="L60" s="367">
        <v>66672.891771377064</v>
      </c>
      <c r="M60" s="367">
        <v>120461.78526496085</v>
      </c>
      <c r="N60" s="367">
        <v>193681.31908805261</v>
      </c>
      <c r="O60" s="367">
        <v>266364.299925022</v>
      </c>
    </row>
    <row r="61" spans="2:15" s="274" customFormat="1">
      <c r="D61" s="365"/>
      <c r="E61" s="319"/>
      <c r="F61" s="319"/>
      <c r="G61" s="319"/>
      <c r="H61" s="319"/>
      <c r="J61" s="319"/>
      <c r="K61" s="319"/>
      <c r="L61" s="319"/>
      <c r="M61" s="319"/>
      <c r="N61" s="319"/>
      <c r="O61" s="319"/>
    </row>
    <row r="62" spans="2:15" s="274" customFormat="1">
      <c r="C62" s="274" t="s">
        <v>6030</v>
      </c>
      <c r="E62" s="273">
        <v>4881.2098209090891</v>
      </c>
      <c r="F62" s="273">
        <v>8875.8205736363634</v>
      </c>
      <c r="G62" s="273">
        <v>12536.54686363636</v>
      </c>
      <c r="H62" s="273">
        <v>9832.7674954545437</v>
      </c>
      <c r="I62" s="273">
        <v>3277.5891651515158</v>
      </c>
      <c r="J62" s="273">
        <v>13110.356660606059</v>
      </c>
      <c r="K62" s="273">
        <v>31517.919199968102</v>
      </c>
      <c r="L62" s="273">
        <v>51871.630597661722</v>
      </c>
      <c r="M62" s="273">
        <v>102250.08348933335</v>
      </c>
      <c r="N62" s="273">
        <v>123797.87633104506</v>
      </c>
      <c r="O62" s="273">
        <v>141319.4693890457</v>
      </c>
    </row>
    <row r="63" spans="2:15" s="274" customFormat="1">
      <c r="B63" s="284"/>
      <c r="C63" s="274" t="s">
        <v>6042</v>
      </c>
      <c r="D63" s="365"/>
      <c r="E63" s="319">
        <v>1.1033626587308696</v>
      </c>
      <c r="F63" s="319">
        <v>0.85715563805460271</v>
      </c>
      <c r="G63" s="319">
        <v>0.83776859753779076</v>
      </c>
      <c r="H63" s="319">
        <v>0.83168090386254689</v>
      </c>
      <c r="I63" s="274">
        <v>0</v>
      </c>
      <c r="J63" s="319">
        <v>0.83168090386254689</v>
      </c>
      <c r="K63" s="319">
        <v>0.84746211779619673</v>
      </c>
      <c r="L63" s="319">
        <v>0.84746211779619673</v>
      </c>
      <c r="M63" s="319">
        <v>0.84746211779619673</v>
      </c>
      <c r="N63" s="319">
        <v>0.84746211779619673</v>
      </c>
      <c r="O63" s="319">
        <v>0.84746211779619673</v>
      </c>
    </row>
    <row r="64" spans="2:15" s="274" customFormat="1">
      <c r="B64" s="284"/>
      <c r="C64" s="274" t="s">
        <v>6046</v>
      </c>
      <c r="E64" s="366">
        <v>4423.9396560000005</v>
      </c>
      <c r="F64" s="366">
        <v>10354.969598964422</v>
      </c>
      <c r="G64" s="366">
        <v>14964.211955999999</v>
      </c>
      <c r="H64" s="366">
        <v>11822.764535999999</v>
      </c>
      <c r="I64" s="366"/>
      <c r="J64" s="366">
        <v>15763.686048</v>
      </c>
      <c r="K64" s="366">
        <v>37190.947581149274</v>
      </c>
      <c r="L64" s="366">
        <v>61208.199763020151</v>
      </c>
      <c r="M64" s="366">
        <v>120654.45916949309</v>
      </c>
      <c r="N64" s="366">
        <v>146080.71998896921</v>
      </c>
      <c r="O64" s="366">
        <v>166756.0902386331</v>
      </c>
    </row>
    <row r="65" spans="2:15" s="274" customFormat="1">
      <c r="B65" s="284"/>
      <c r="E65" s="319"/>
      <c r="F65" s="319"/>
      <c r="G65" s="319"/>
      <c r="H65" s="319"/>
      <c r="J65" s="319"/>
      <c r="K65" s="319"/>
      <c r="L65" s="319"/>
      <c r="M65" s="319"/>
      <c r="N65" s="319"/>
      <c r="O65" s="319"/>
    </row>
    <row r="66" spans="2:15" s="274" customFormat="1"/>
    <row r="67" spans="2:15" s="274" customFormat="1">
      <c r="B67" s="274" t="s">
        <v>6034</v>
      </c>
      <c r="E67" s="273">
        <v>0</v>
      </c>
      <c r="F67" s="273">
        <v>0</v>
      </c>
      <c r="G67" s="273">
        <v>0</v>
      </c>
      <c r="H67" s="273">
        <v>1496.4481072487333</v>
      </c>
      <c r="I67" s="273">
        <v>498.81603574957774</v>
      </c>
      <c r="J67" s="273">
        <v>1995.2641429983109</v>
      </c>
      <c r="K67" s="273">
        <v>22419.307755145834</v>
      </c>
      <c r="L67" s="273">
        <v>31066.617009475685</v>
      </c>
      <c r="M67" s="273">
        <v>45127.402446824985</v>
      </c>
      <c r="N67" s="273">
        <v>58629.356626140921</v>
      </c>
      <c r="O67" s="273">
        <v>66975.064000970859</v>
      </c>
    </row>
    <row r="68" spans="2:15" s="274" customFormat="1"/>
    <row r="69" spans="2:15" s="274" customFormat="1">
      <c r="C69" s="274" t="s">
        <v>6029</v>
      </c>
      <c r="J69" s="274">
        <v>439.51434044275788</v>
      </c>
      <c r="K69" s="274">
        <v>2054.7081925881848</v>
      </c>
      <c r="L69" s="274">
        <v>4643.9972087146989</v>
      </c>
      <c r="M69" s="274">
        <v>7976.670258515388</v>
      </c>
      <c r="N69" s="274">
        <v>12227.764420030611</v>
      </c>
      <c r="O69" s="274">
        <v>16965.996936673349</v>
      </c>
    </row>
    <row r="70" spans="2:15" s="274" customFormat="1">
      <c r="D70" s="274" t="s">
        <v>6047</v>
      </c>
      <c r="G70" s="274">
        <v>3728.4214440000001</v>
      </c>
      <c r="J70" s="274">
        <v>7238.7764466666667</v>
      </c>
      <c r="K70" s="274">
        <v>18734.943429311377</v>
      </c>
      <c r="L70" s="274">
        <v>42344.22450107387</v>
      </c>
      <c r="M70" s="274">
        <v>72731.722483333855</v>
      </c>
      <c r="N70" s="274">
        <v>111493.43517614262</v>
      </c>
      <c r="O70" s="274">
        <v>154696.90244922863</v>
      </c>
    </row>
    <row r="71" spans="2:15" s="274" customFormat="1">
      <c r="D71" s="274" t="s">
        <v>6040</v>
      </c>
      <c r="J71" s="319">
        <v>6.0716661673554898E-2</v>
      </c>
      <c r="K71" s="319">
        <v>0.10967250583599482</v>
      </c>
      <c r="L71" s="319">
        <v>0.10967250583599482</v>
      </c>
      <c r="M71" s="319">
        <v>0.10967250583599482</v>
      </c>
      <c r="N71" s="319">
        <v>0.10967250583599482</v>
      </c>
      <c r="O71" s="319">
        <v>0.10967250583599482</v>
      </c>
    </row>
    <row r="72" spans="2:15" s="274" customFormat="1">
      <c r="J72" s="366">
        <v>241.07951321037098</v>
      </c>
      <c r="K72" s="366">
        <v>1175.7534158970386</v>
      </c>
      <c r="L72" s="366">
        <v>2915.001279073575</v>
      </c>
      <c r="M72" s="366">
        <v>6299.0855559651918</v>
      </c>
      <c r="N72" s="366">
        <v>10322.549542440953</v>
      </c>
      <c r="O72" s="366">
        <v>15062.062915298051</v>
      </c>
    </row>
    <row r="73" spans="2:15" s="274" customFormat="1">
      <c r="C73" s="274" t="s">
        <v>6030</v>
      </c>
      <c r="J73" s="273">
        <v>1555.7498025555531</v>
      </c>
      <c r="K73" s="273">
        <v>20364.599562557651</v>
      </c>
      <c r="L73" s="273">
        <v>26422.619800760986</v>
      </c>
      <c r="M73" s="273">
        <v>37150.732188309594</v>
      </c>
      <c r="N73" s="273">
        <v>46401.592206110312</v>
      </c>
      <c r="O73" s="273">
        <v>50009.067064297509</v>
      </c>
    </row>
    <row r="74" spans="2:15" s="274" customFormat="1">
      <c r="J74" s="274">
        <v>1870.6090224390605</v>
      </c>
      <c r="K74" s="274">
        <v>24030.100148329064</v>
      </c>
      <c r="L74" s="274">
        <v>31178.526149903104</v>
      </c>
      <c r="M74" s="274">
        <v>43837.631686616398</v>
      </c>
      <c r="N74" s="274">
        <v>54753.58866397055</v>
      </c>
      <c r="O74" s="274">
        <v>59010.386439862101</v>
      </c>
    </row>
    <row r="75" spans="2:15" s="274" customFormat="1">
      <c r="D75" s="274" t="s">
        <v>6048</v>
      </c>
      <c r="J75" s="319">
        <v>0.83168090386254689</v>
      </c>
      <c r="K75" s="319">
        <v>0.84746211779619673</v>
      </c>
      <c r="L75" s="319">
        <v>0.84746211779619673</v>
      </c>
      <c r="M75" s="319">
        <v>0.84746211779619673</v>
      </c>
      <c r="N75" s="319">
        <v>0.84746211779619673</v>
      </c>
      <c r="O75" s="319">
        <v>0.84746211779619673</v>
      </c>
    </row>
    <row r="76" spans="2:15" s="274" customFormat="1"/>
    <row r="79" spans="2:15" s="248" customFormat="1">
      <c r="B79" s="248" t="s">
        <v>6049</v>
      </c>
      <c r="E79" s="248">
        <v>5556.7149429999999</v>
      </c>
      <c r="F79" s="248">
        <v>6030.7081150000004</v>
      </c>
      <c r="G79" s="248">
        <v>8218</v>
      </c>
      <c r="H79" s="248">
        <v>9780.4624320000003</v>
      </c>
      <c r="I79" s="248">
        <v>3444.7171244604142</v>
      </c>
      <c r="J79" s="248">
        <v>13225.179556460414</v>
      </c>
      <c r="K79" s="248">
        <v>12777.310445743522</v>
      </c>
      <c r="L79" s="248">
        <v>11810.148574173079</v>
      </c>
      <c r="M79" s="248">
        <v>10417.744974874518</v>
      </c>
      <c r="N79" s="248">
        <v>8478.9066887931058</v>
      </c>
      <c r="O79" s="248">
        <v>9473.1837718958686</v>
      </c>
    </row>
    <row r="80" spans="2:15" s="248" customFormat="1">
      <c r="C80" s="248" t="s">
        <v>198</v>
      </c>
      <c r="E80" s="322">
        <v>4.7112586394414679E-3</v>
      </c>
      <c r="F80" s="322">
        <v>4.5441029220022952E-3</v>
      </c>
      <c r="G80" s="322">
        <v>5.3029134760528623E-3</v>
      </c>
      <c r="H80" s="322">
        <v>7.5790348311498877E-3</v>
      </c>
      <c r="I80" s="322">
        <v>7.5790348311498877E-3</v>
      </c>
      <c r="J80" s="322">
        <v>7.5790348311498886E-3</v>
      </c>
      <c r="K80" s="322">
        <v>6.4342761233624167E-3</v>
      </c>
      <c r="L80" s="322">
        <v>5.2895174155749448E-3</v>
      </c>
      <c r="M80" s="322">
        <v>4.1447587077874729E-3</v>
      </c>
      <c r="N80" s="322">
        <v>3.0000000000000001E-3</v>
      </c>
      <c r="O80" s="322">
        <v>3.0000000000000001E-3</v>
      </c>
    </row>
    <row r="81" spans="2:15" s="248" customFormat="1"/>
    <row r="82" spans="2:15" s="248" customFormat="1">
      <c r="B82" s="248" t="s">
        <v>6037</v>
      </c>
      <c r="E82" s="248">
        <v>16586.379999999997</v>
      </c>
      <c r="F82" s="248">
        <v>18871.426816000003</v>
      </c>
      <c r="G82" s="248">
        <v>18023.598344999999</v>
      </c>
      <c r="H82" s="248">
        <v>11427.557440999999</v>
      </c>
      <c r="I82" s="248">
        <v>11427.557440999999</v>
      </c>
      <c r="J82" s="248">
        <v>22855.114881999998</v>
      </c>
      <c r="K82" s="248">
        <v>42411.353405735848</v>
      </c>
      <c r="L82" s="248">
        <v>39232.479325735978</v>
      </c>
      <c r="M82" s="248">
        <v>34650.008307436314</v>
      </c>
      <c r="N82" s="248">
        <v>28263.022295977022</v>
      </c>
      <c r="O82" s="248">
        <v>31577.279239652893</v>
      </c>
    </row>
    <row r="83" spans="2:15" s="248" customFormat="1">
      <c r="C83" s="248" t="s">
        <v>198</v>
      </c>
      <c r="E83" s="258">
        <v>1.406275594008983E-2</v>
      </c>
      <c r="F83" s="258">
        <v>1.4219508572077207E-2</v>
      </c>
      <c r="G83" s="258">
        <v>1.3966771059052767E-2</v>
      </c>
      <c r="H83" s="258">
        <v>2.5142806434032453E-2</v>
      </c>
      <c r="I83" s="368">
        <v>2.5142806434032453E-2</v>
      </c>
      <c r="J83" s="368">
        <v>2.5142806434032453E-2</v>
      </c>
      <c r="K83" s="322">
        <v>2.1357104825524338E-2</v>
      </c>
      <c r="L83" s="322">
        <v>1.7571403217016224E-2</v>
      </c>
      <c r="M83" s="322">
        <v>1.3785701608508111E-2</v>
      </c>
      <c r="N83" s="258">
        <v>0.01</v>
      </c>
      <c r="O83" s="258">
        <v>0.01</v>
      </c>
    </row>
  </sheetData>
  <phoneticPr fontId="3" type="noConversion"/>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EBAE3-C7DE-413C-96C6-C9F42BE71B19}">
  <dimension ref="B2:J40"/>
  <sheetViews>
    <sheetView zoomScale="70" zoomScaleNormal="70" workbookViewId="0">
      <selection activeCell="R32" sqref="R32"/>
    </sheetView>
  </sheetViews>
  <sheetFormatPr defaultRowHeight="16.5"/>
  <sheetData>
    <row r="2" spans="2:10" s="243" customFormat="1" ht="13.5">
      <c r="B2" s="244"/>
      <c r="C2" s="244"/>
      <c r="D2" s="245"/>
      <c r="E2" s="245">
        <v>2022</v>
      </c>
      <c r="F2" s="245">
        <v>2023</v>
      </c>
      <c r="G2" s="245">
        <v>2024</v>
      </c>
      <c r="H2" s="245">
        <v>2025</v>
      </c>
      <c r="I2" s="245">
        <v>2026</v>
      </c>
      <c r="J2" s="245">
        <v>2027</v>
      </c>
    </row>
    <row r="3" spans="2:10" s="243" customFormat="1" ht="13.5">
      <c r="B3" s="246" t="s">
        <v>151</v>
      </c>
      <c r="C3" s="246"/>
      <c r="D3" s="247"/>
      <c r="E3" s="247" t="s">
        <v>206</v>
      </c>
      <c r="F3" s="247" t="s">
        <v>152</v>
      </c>
      <c r="G3" s="247" t="s">
        <v>152</v>
      </c>
      <c r="H3" s="247" t="s">
        <v>152</v>
      </c>
      <c r="I3" s="247" t="s">
        <v>152</v>
      </c>
      <c r="J3" s="247" t="s">
        <v>152</v>
      </c>
    </row>
    <row r="5" spans="2:10" s="273" customFormat="1">
      <c r="B5" s="273" t="s">
        <v>6050</v>
      </c>
      <c r="E5" s="371">
        <v>64615.306691581463</v>
      </c>
      <c r="F5" s="371">
        <v>210842.15786812172</v>
      </c>
      <c r="G5" s="371">
        <v>176936.32192622323</v>
      </c>
      <c r="H5" s="371">
        <v>137680.04209384148</v>
      </c>
      <c r="I5" s="371">
        <v>95220.579006571425</v>
      </c>
      <c r="J5" s="371">
        <v>55443.078699890662</v>
      </c>
    </row>
    <row r="6" spans="2:10" s="248" customFormat="1">
      <c r="B6" s="252" t="s">
        <v>6051</v>
      </c>
      <c r="E6" s="369">
        <v>61889.366095673133</v>
      </c>
      <c r="F6" s="369">
        <v>190877.95297956481</v>
      </c>
      <c r="G6" s="369">
        <v>150414.53292420247</v>
      </c>
      <c r="H6" s="369">
        <v>104586.98749657016</v>
      </c>
      <c r="I6" s="369">
        <v>57510.2605360421</v>
      </c>
      <c r="J6" s="369">
        <v>13758.232123523339</v>
      </c>
    </row>
    <row r="7" spans="2:10" s="248" customFormat="1">
      <c r="B7" s="253" t="s">
        <v>6052</v>
      </c>
      <c r="E7" s="369">
        <v>61.359202456018515</v>
      </c>
      <c r="F7" s="369">
        <v>245.43680982407406</v>
      </c>
      <c r="G7" s="369">
        <v>245.43680982407406</v>
      </c>
      <c r="H7" s="369">
        <v>245.43680982407406</v>
      </c>
      <c r="I7" s="369">
        <v>245.43680982407406</v>
      </c>
      <c r="J7" s="369">
        <v>245.43680982407406</v>
      </c>
    </row>
    <row r="8" spans="2:10" s="248" customFormat="1">
      <c r="B8" s="253" t="s">
        <v>6053</v>
      </c>
      <c r="E8" s="369">
        <v>38200.701044800058</v>
      </c>
      <c r="F8" s="369">
        <v>108115.84148819983</v>
      </c>
      <c r="G8" s="369">
        <v>89281.215775149831</v>
      </c>
      <c r="H8" s="369">
        <v>62096.6297721999</v>
      </c>
      <c r="I8" s="369">
        <v>32447.539626200007</v>
      </c>
      <c r="J8" s="369">
        <v>6879.1193194499965</v>
      </c>
    </row>
    <row r="9" spans="2:10" s="248" customFormat="1">
      <c r="B9" s="253" t="s">
        <v>6054</v>
      </c>
      <c r="E9" s="369">
        <v>3.4944449999999995E-2</v>
      </c>
      <c r="F9" s="369">
        <v>5.1046300000000003E-2</v>
      </c>
      <c r="G9" s="369">
        <v>2.7178250000000001E-2</v>
      </c>
      <c r="H9" s="369">
        <v>0</v>
      </c>
      <c r="I9" s="369">
        <v>0</v>
      </c>
      <c r="J9" s="369">
        <v>0</v>
      </c>
    </row>
    <row r="10" spans="2:10" s="248" customFormat="1">
      <c r="B10" s="253" t="s">
        <v>6055</v>
      </c>
      <c r="E10" s="369">
        <v>16.508958500000009</v>
      </c>
      <c r="F10" s="369">
        <v>60.555854000000039</v>
      </c>
      <c r="G10" s="369">
        <v>57.353178550000038</v>
      </c>
      <c r="H10" s="369">
        <v>38.623061699999987</v>
      </c>
      <c r="I10" s="369">
        <v>9.04391225</v>
      </c>
      <c r="J10" s="369">
        <v>2.710833</v>
      </c>
    </row>
    <row r="11" spans="2:10" s="248" customFormat="1">
      <c r="B11" s="253" t="s">
        <v>6056</v>
      </c>
      <c r="E11" s="369">
        <v>1444.4319117874986</v>
      </c>
      <c r="F11" s="369">
        <v>4700.5496208999939</v>
      </c>
      <c r="G11" s="369">
        <v>3142.5332025999974</v>
      </c>
      <c r="H11" s="369">
        <v>2203.8801467124995</v>
      </c>
      <c r="I11" s="369">
        <v>1461.1511131999998</v>
      </c>
      <c r="J11" s="369">
        <v>281.10842480000002</v>
      </c>
    </row>
    <row r="12" spans="2:10" s="248" customFormat="1">
      <c r="B12" s="253" t="s">
        <v>6057</v>
      </c>
      <c r="E12" s="369">
        <v>-2.6520000000000001</v>
      </c>
      <c r="F12" s="369">
        <v>-10.608000000000001</v>
      </c>
      <c r="G12" s="369">
        <v>-10.608000000000001</v>
      </c>
      <c r="H12" s="369">
        <v>-10.608000000000001</v>
      </c>
      <c r="I12" s="369">
        <v>-5.707999</v>
      </c>
      <c r="J12" s="369">
        <v>-1.3799980000000001</v>
      </c>
    </row>
    <row r="13" spans="2:10" s="248" customFormat="1">
      <c r="B13" s="253" t="s">
        <v>6058</v>
      </c>
      <c r="E13" s="369">
        <v>179.78320134999998</v>
      </c>
      <c r="F13" s="369">
        <v>659.67957264999995</v>
      </c>
      <c r="G13" s="369">
        <v>411.54373239999995</v>
      </c>
      <c r="H13" s="369">
        <v>246.87825655</v>
      </c>
      <c r="I13" s="369">
        <v>129.62402705</v>
      </c>
      <c r="J13" s="369">
        <v>20.828623</v>
      </c>
    </row>
    <row r="14" spans="2:10" s="248" customFormat="1">
      <c r="B14" s="253" t="s">
        <v>6059</v>
      </c>
      <c r="E14" s="369">
        <v>16.108485000000002</v>
      </c>
      <c r="F14" s="369">
        <v>36.412230999999998</v>
      </c>
      <c r="G14" s="369">
        <v>9.3873359999999995</v>
      </c>
      <c r="H14" s="369">
        <v>3.0446840000000002</v>
      </c>
      <c r="I14" s="369">
        <v>0.93534200000000001</v>
      </c>
      <c r="J14" s="369">
        <v>0</v>
      </c>
    </row>
    <row r="15" spans="2:10" s="248" customFormat="1">
      <c r="B15" s="253" t="s">
        <v>6060</v>
      </c>
      <c r="E15" s="369">
        <v>15325.397822599998</v>
      </c>
      <c r="F15" s="369">
        <v>56430.130063649987</v>
      </c>
      <c r="G15" s="369">
        <v>47508.397692999992</v>
      </c>
      <c r="H15" s="369">
        <v>35657.835182450006</v>
      </c>
      <c r="I15" s="369">
        <v>21016.89236355</v>
      </c>
      <c r="J15" s="369">
        <v>4561.1614717500006</v>
      </c>
    </row>
    <row r="16" spans="2:10" s="248" customFormat="1">
      <c r="B16" s="253" t="s">
        <v>6061</v>
      </c>
      <c r="C16" s="248">
        <v>8060.5103909999998</v>
      </c>
      <c r="E16" s="369">
        <v>0</v>
      </c>
      <c r="F16" s="369">
        <v>1612.1020782000001</v>
      </c>
      <c r="G16" s="369">
        <v>1612.1020782000001</v>
      </c>
      <c r="H16" s="369">
        <v>1612.1020782000001</v>
      </c>
      <c r="I16" s="369">
        <v>1612.1020782000001</v>
      </c>
      <c r="J16" s="369">
        <v>1612.1020782000001</v>
      </c>
    </row>
    <row r="17" spans="2:10" s="248" customFormat="1">
      <c r="B17" s="253" t="s">
        <v>6062</v>
      </c>
      <c r="E17" s="369">
        <v>6374.0679749999999</v>
      </c>
      <c r="F17" s="369">
        <v>18298.365220963195</v>
      </c>
      <c r="G17" s="369">
        <v>7682.842541015827</v>
      </c>
      <c r="H17" s="369">
        <v>2210.6153320209787</v>
      </c>
      <c r="I17" s="369">
        <v>368.27701200000001</v>
      </c>
      <c r="J17" s="369">
        <v>0</v>
      </c>
    </row>
    <row r="18" spans="2:10" s="248" customFormat="1">
      <c r="B18" s="253" t="s">
        <v>6063</v>
      </c>
      <c r="E18" s="369">
        <v>5.9342948</v>
      </c>
      <c r="F18" s="369">
        <v>22.856363699999999</v>
      </c>
      <c r="G18" s="369">
        <v>21.204138850000003</v>
      </c>
      <c r="H18" s="369">
        <v>8.9631691</v>
      </c>
      <c r="I18" s="369">
        <v>4.9662545999999992</v>
      </c>
      <c r="J18" s="369">
        <v>2.3613939500000023</v>
      </c>
    </row>
    <row r="19" spans="2:10" s="248" customFormat="1">
      <c r="B19" s="253" t="s">
        <v>6064</v>
      </c>
      <c r="E19" s="369">
        <v>80.616877099999996</v>
      </c>
      <c r="F19" s="369">
        <v>282.70493214999999</v>
      </c>
      <c r="G19" s="369">
        <v>196.76072540000001</v>
      </c>
      <c r="H19" s="369">
        <v>78.77663785</v>
      </c>
      <c r="I19" s="369">
        <v>48.244167450000006</v>
      </c>
      <c r="J19" s="369">
        <v>10.086854050000001</v>
      </c>
    </row>
    <row r="20" spans="2:10" s="248" customFormat="1">
      <c r="B20" s="253" t="s">
        <v>6065</v>
      </c>
      <c r="E20" s="369">
        <v>7.3065878295616615</v>
      </c>
      <c r="F20" s="369">
        <v>25.174449027720176</v>
      </c>
      <c r="G20" s="369">
        <v>21.81005496271559</v>
      </c>
      <c r="H20" s="369">
        <v>21.81005496271559</v>
      </c>
      <c r="I20" s="369">
        <v>19.297729718016459</v>
      </c>
      <c r="J20" s="369">
        <v>1.8979574992705215</v>
      </c>
    </row>
    <row r="21" spans="2:10" s="248" customFormat="1">
      <c r="B21" s="253" t="s">
        <v>6066</v>
      </c>
      <c r="E21" s="369">
        <v>0</v>
      </c>
      <c r="F21" s="369">
        <v>2.4</v>
      </c>
      <c r="G21" s="369">
        <v>2.4</v>
      </c>
      <c r="H21" s="369">
        <v>2.4</v>
      </c>
      <c r="I21" s="369">
        <v>2.4</v>
      </c>
      <c r="J21" s="369">
        <v>2.4</v>
      </c>
    </row>
    <row r="22" spans="2:10" s="248" customFormat="1">
      <c r="B22" s="253" t="s">
        <v>6067</v>
      </c>
      <c r="E22" s="369">
        <v>179.76679000000001</v>
      </c>
      <c r="F22" s="369">
        <v>396.30124899999998</v>
      </c>
      <c r="G22" s="369">
        <v>232.12648000000002</v>
      </c>
      <c r="H22" s="369">
        <v>170.60031099999998</v>
      </c>
      <c r="I22" s="369">
        <v>150.058099</v>
      </c>
      <c r="J22" s="369">
        <v>140.39835600000001</v>
      </c>
    </row>
    <row r="23" spans="2:10" s="248" customFormat="1">
      <c r="B23" s="252" t="s">
        <v>6068</v>
      </c>
      <c r="E23" s="369">
        <v>2322.7516598833336</v>
      </c>
      <c r="F23" s="369">
        <v>12177.558059783334</v>
      </c>
      <c r="G23" s="369">
        <v>9930.7589001000015</v>
      </c>
      <c r="H23" s="369">
        <v>8473.775732033333</v>
      </c>
      <c r="I23" s="369">
        <v>6159.7365449500003</v>
      </c>
      <c r="J23" s="369">
        <v>3913.42343325</v>
      </c>
    </row>
    <row r="24" spans="2:10" s="248" customFormat="1">
      <c r="B24" s="253" t="s">
        <v>6069</v>
      </c>
      <c r="E24" s="369">
        <v>1968.1530477500003</v>
      </c>
      <c r="F24" s="369">
        <v>7020.2315887500008</v>
      </c>
      <c r="G24" s="369">
        <v>5691.3379696000002</v>
      </c>
      <c r="H24" s="369">
        <v>4446.6473196999996</v>
      </c>
      <c r="I24" s="369">
        <v>2523.7157109499999</v>
      </c>
      <c r="J24" s="369">
        <v>333.42343325000002</v>
      </c>
    </row>
    <row r="25" spans="2:10" s="248" customFormat="1">
      <c r="B25" s="253" t="s">
        <v>6070</v>
      </c>
      <c r="C25" s="248">
        <v>17900</v>
      </c>
      <c r="E25" s="369">
        <v>0</v>
      </c>
      <c r="F25" s="369">
        <v>3580</v>
      </c>
      <c r="G25" s="369">
        <v>3580</v>
      </c>
      <c r="H25" s="369">
        <v>3580</v>
      </c>
      <c r="I25" s="369">
        <v>3580</v>
      </c>
      <c r="J25" s="369">
        <v>3580</v>
      </c>
    </row>
    <row r="26" spans="2:10" s="248" customFormat="1">
      <c r="B26" s="253" t="s">
        <v>6071</v>
      </c>
      <c r="E26" s="369">
        <v>33.916815</v>
      </c>
      <c r="F26" s="369">
        <v>134.56126</v>
      </c>
      <c r="G26" s="369">
        <v>131.877859</v>
      </c>
      <c r="H26" s="369">
        <v>113.620836</v>
      </c>
      <c r="I26" s="369">
        <v>56.020834000000001</v>
      </c>
      <c r="J26" s="369">
        <v>0</v>
      </c>
    </row>
    <row r="27" spans="2:10" s="248" customFormat="1">
      <c r="B27" s="253" t="s">
        <v>6072</v>
      </c>
      <c r="E27" s="369">
        <v>320.51255613333331</v>
      </c>
      <c r="F27" s="369">
        <v>1109.2576346999997</v>
      </c>
      <c r="G27" s="369">
        <v>194.03549516666675</v>
      </c>
      <c r="H27" s="369">
        <v>0</v>
      </c>
      <c r="I27" s="369">
        <v>0</v>
      </c>
      <c r="J27" s="369">
        <v>0</v>
      </c>
    </row>
    <row r="28" spans="2:10" s="248" customFormat="1">
      <c r="B28" s="253" t="s">
        <v>6073</v>
      </c>
      <c r="C28" s="248">
        <v>1000.522729</v>
      </c>
      <c r="E28" s="369">
        <v>0</v>
      </c>
      <c r="F28" s="369">
        <v>333.5075763333333</v>
      </c>
      <c r="G28" s="369">
        <v>333.5075763333333</v>
      </c>
      <c r="H28" s="369">
        <v>333.5075763333333</v>
      </c>
      <c r="I28" s="369">
        <v>0</v>
      </c>
      <c r="J28" s="369">
        <v>0</v>
      </c>
    </row>
    <row r="29" spans="2:10" s="248" customFormat="1">
      <c r="B29" s="253" t="s">
        <v>6074</v>
      </c>
      <c r="E29" s="369">
        <v>0.169241</v>
      </c>
      <c r="F29" s="369">
        <v>0</v>
      </c>
      <c r="G29" s="369">
        <v>0</v>
      </c>
      <c r="H29" s="369">
        <v>0</v>
      </c>
      <c r="I29" s="369">
        <v>0</v>
      </c>
      <c r="J29" s="369">
        <v>0</v>
      </c>
    </row>
    <row r="30" spans="2:10" s="248" customFormat="1">
      <c r="B30" s="252" t="s">
        <v>6035</v>
      </c>
      <c r="E30" s="369">
        <v>117.5</v>
      </c>
      <c r="F30" s="369">
        <v>1260</v>
      </c>
      <c r="G30" s="369">
        <v>1900</v>
      </c>
      <c r="H30" s="369">
        <v>2540</v>
      </c>
      <c r="I30" s="369">
        <v>3180</v>
      </c>
      <c r="J30" s="369">
        <v>3702.5</v>
      </c>
    </row>
    <row r="31" spans="2:10" s="248" customFormat="1">
      <c r="B31" s="252" t="s">
        <v>6037</v>
      </c>
      <c r="E31" s="369">
        <v>285.68893602499998</v>
      </c>
      <c r="F31" s="369">
        <v>6526.6468287735843</v>
      </c>
      <c r="G31" s="369">
        <v>14691.030101920765</v>
      </c>
      <c r="H31" s="369">
        <v>22079.278865237997</v>
      </c>
      <c r="I31" s="369">
        <v>28370.581925579329</v>
      </c>
      <c r="J31" s="369">
        <v>34068.923143117325</v>
      </c>
    </row>
    <row r="32" spans="2:10" s="18" customFormat="1">
      <c r="B32" s="18" t="s">
        <v>6075</v>
      </c>
      <c r="E32" s="370">
        <v>1569.6559343595907</v>
      </c>
      <c r="F32" s="370">
        <v>41368.956756544576</v>
      </c>
      <c r="G32" s="370">
        <v>102832.2447504929</v>
      </c>
      <c r="H32" s="370">
        <v>175781.54017847934</v>
      </c>
      <c r="I32" s="370">
        <v>261267.53951074331</v>
      </c>
      <c r="J32" s="370">
        <v>354396.42104447883</v>
      </c>
    </row>
    <row r="33" spans="2:10">
      <c r="B33" s="354" t="s">
        <v>6076</v>
      </c>
      <c r="E33" s="221">
        <v>1378.2592145527537</v>
      </c>
      <c r="F33" s="221">
        <v>32749.916877746942</v>
      </c>
      <c r="G33" s="221">
        <v>76919.280822031375</v>
      </c>
      <c r="H33" s="221">
        <v>122561.860644845</v>
      </c>
      <c r="I33" s="221">
        <v>169732.43677685843</v>
      </c>
      <c r="J33" s="221">
        <v>217034.61497431283</v>
      </c>
    </row>
    <row r="34" spans="2:10">
      <c r="B34" s="354" t="s">
        <v>6077</v>
      </c>
      <c r="E34" s="221">
        <v>105.27879169532665</v>
      </c>
      <c r="F34" s="221">
        <v>6652.3654093311998</v>
      </c>
      <c r="G34" s="221">
        <v>21487.543557003428</v>
      </c>
      <c r="H34" s="221">
        <v>46571.469807271475</v>
      </c>
      <c r="I34" s="221">
        <v>82997.227841155254</v>
      </c>
      <c r="J34" s="221">
        <v>127114.84005947903</v>
      </c>
    </row>
    <row r="35" spans="2:10">
      <c r="B35" s="354" t="s">
        <v>6078</v>
      </c>
      <c r="E35" s="221">
        <v>86.117928111510352</v>
      </c>
      <c r="F35" s="221">
        <v>1966.6744694664349</v>
      </c>
      <c r="G35" s="221">
        <v>4425.4203714580954</v>
      </c>
      <c r="H35" s="221">
        <v>6648.2097263628548</v>
      </c>
      <c r="I35" s="221">
        <v>8537.8748927296183</v>
      </c>
      <c r="J35" s="221">
        <v>10246.966010687005</v>
      </c>
    </row>
    <row r="36" spans="2:10" s="18" customFormat="1" ht="17.25" thickBot="1">
      <c r="B36" s="357" t="s">
        <v>6026</v>
      </c>
      <c r="C36" s="372"/>
      <c r="D36" s="372"/>
      <c r="E36" s="373">
        <v>66184.962625941058</v>
      </c>
      <c r="F36" s="373">
        <v>252211.11462466628</v>
      </c>
      <c r="G36" s="373">
        <v>279768.56667671615</v>
      </c>
      <c r="H36" s="373">
        <v>313461.58227232081</v>
      </c>
      <c r="I36" s="373">
        <v>356488.11851731472</v>
      </c>
      <c r="J36" s="373">
        <v>409839.49974436947</v>
      </c>
    </row>
    <row r="37" spans="2:10">
      <c r="E37" s="221"/>
      <c r="F37" s="221"/>
      <c r="G37" s="221"/>
      <c r="H37" s="221"/>
      <c r="I37" s="221"/>
      <c r="J37" s="221"/>
    </row>
    <row r="38" spans="2:10">
      <c r="E38" s="221"/>
      <c r="F38" s="221"/>
      <c r="G38" s="221"/>
      <c r="H38" s="221"/>
      <c r="I38" s="221"/>
      <c r="J38" s="221"/>
    </row>
    <row r="39" spans="2:10">
      <c r="E39" s="221"/>
      <c r="F39" s="221"/>
      <c r="G39" s="221"/>
      <c r="H39" s="221"/>
      <c r="I39" s="221"/>
      <c r="J39" s="221"/>
    </row>
    <row r="40" spans="2:10">
      <c r="E40" s="221"/>
      <c r="F40" s="221"/>
      <c r="G40" s="221"/>
      <c r="H40" s="221"/>
      <c r="I40" s="221"/>
      <c r="J40" s="221"/>
    </row>
  </sheetData>
  <phoneticPr fontId="3" type="noConversion"/>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7788B1-37F8-4B45-9F7E-D9CCC08C32DF}">
  <dimension ref="B2:R68"/>
  <sheetViews>
    <sheetView zoomScale="70" zoomScaleNormal="70" workbookViewId="0"/>
  </sheetViews>
  <sheetFormatPr defaultRowHeight="16.5"/>
  <sheetData>
    <row r="2" spans="2:18" s="243" customFormat="1" ht="13.5">
      <c r="B2" s="244"/>
      <c r="C2" s="244"/>
      <c r="D2" s="245"/>
      <c r="E2" s="245">
        <v>2019</v>
      </c>
      <c r="F2" s="245">
        <v>2020</v>
      </c>
      <c r="G2" s="245">
        <v>2021</v>
      </c>
      <c r="H2" s="245">
        <v>2022</v>
      </c>
      <c r="I2" s="245">
        <v>2022</v>
      </c>
      <c r="J2" s="245">
        <v>2022</v>
      </c>
      <c r="K2" s="245">
        <v>2023</v>
      </c>
      <c r="L2" s="245">
        <v>2024</v>
      </c>
      <c r="M2" s="245">
        <v>2025</v>
      </c>
      <c r="N2" s="245">
        <v>2026</v>
      </c>
      <c r="O2" s="245">
        <v>2027</v>
      </c>
      <c r="P2" s="245" t="s">
        <v>677</v>
      </c>
    </row>
    <row r="3" spans="2:18" s="243" customFormat="1" ht="13.5">
      <c r="B3" s="246" t="s">
        <v>151</v>
      </c>
      <c r="C3" s="246"/>
      <c r="D3" s="247"/>
      <c r="E3" s="247" t="s">
        <v>152</v>
      </c>
      <c r="F3" s="247" t="s">
        <v>152</v>
      </c>
      <c r="G3" s="247" t="s">
        <v>152</v>
      </c>
      <c r="H3" s="247" t="s">
        <v>205</v>
      </c>
      <c r="I3" s="247" t="s">
        <v>206</v>
      </c>
      <c r="J3" s="247" t="s">
        <v>152</v>
      </c>
      <c r="K3" s="247" t="s">
        <v>152</v>
      </c>
      <c r="L3" s="247" t="s">
        <v>152</v>
      </c>
      <c r="M3" s="247" t="s">
        <v>152</v>
      </c>
      <c r="N3" s="247" t="s">
        <v>152</v>
      </c>
      <c r="O3" s="247" t="s">
        <v>152</v>
      </c>
      <c r="P3" s="247"/>
    </row>
    <row r="5" spans="2:18" s="248" customFormat="1">
      <c r="B5" s="374" t="s">
        <v>6079</v>
      </c>
      <c r="C5" s="374"/>
      <c r="D5" s="375"/>
      <c r="E5" s="375"/>
      <c r="F5" s="375"/>
      <c r="G5" s="375"/>
      <c r="H5" s="375"/>
      <c r="I5" s="375"/>
      <c r="J5" s="375"/>
      <c r="K5" s="375"/>
      <c r="L5" s="375"/>
      <c r="M5" s="375"/>
      <c r="N5" s="375"/>
      <c r="O5" s="375"/>
      <c r="P5" s="375"/>
    </row>
    <row r="6" spans="2:18" s="248" customFormat="1">
      <c r="B6" s="374"/>
      <c r="C6" s="374" t="s">
        <v>6080</v>
      </c>
      <c r="D6" s="375"/>
      <c r="E6" s="375">
        <v>130684.696971</v>
      </c>
      <c r="F6" s="375">
        <v>185836.55459099999</v>
      </c>
      <c r="G6" s="375">
        <v>228162.34400000001</v>
      </c>
      <c r="H6" s="375">
        <v>269085.03999999998</v>
      </c>
      <c r="I6" s="375">
        <v>237789.53383312697</v>
      </c>
      <c r="J6" s="375">
        <v>237789.53383312697</v>
      </c>
      <c r="K6" s="375">
        <v>270610.60591676942</v>
      </c>
      <c r="L6" s="375">
        <v>304259.65686229413</v>
      </c>
      <c r="M6" s="375">
        <v>342514.94862328854</v>
      </c>
      <c r="N6" s="375">
        <v>385144.46639407432</v>
      </c>
      <c r="O6" s="375">
        <v>430308.34549721581</v>
      </c>
      <c r="P6" s="375">
        <v>434611.42895218794</v>
      </c>
    </row>
    <row r="7" spans="2:18" s="248" customFormat="1">
      <c r="B7" s="374"/>
      <c r="C7" s="374" t="s">
        <v>6047</v>
      </c>
      <c r="D7" s="375"/>
      <c r="E7" s="375">
        <v>1179454.4448230001</v>
      </c>
      <c r="F7" s="375">
        <v>1327150.42298</v>
      </c>
      <c r="G7" s="375">
        <v>1549714.140559</v>
      </c>
      <c r="H7" s="375">
        <v>1290462.7897739999</v>
      </c>
      <c r="I7" s="375">
        <v>454506.0421549459</v>
      </c>
      <c r="J7" s="375">
        <v>1744968.8319289456</v>
      </c>
      <c r="K7" s="375">
        <v>1985819.4147667957</v>
      </c>
      <c r="L7" s="375">
        <v>2232745.9475600147</v>
      </c>
      <c r="M7" s="375">
        <v>2513474.4165687873</v>
      </c>
      <c r="N7" s="375">
        <v>2826302.2295977022</v>
      </c>
      <c r="O7" s="375">
        <v>3157727.9239652893</v>
      </c>
      <c r="P7" s="375">
        <v>3189305.2032049419</v>
      </c>
    </row>
    <row r="8" spans="2:18" s="248" customFormat="1">
      <c r="B8" s="374"/>
      <c r="C8" s="374" t="s">
        <v>6081</v>
      </c>
      <c r="D8" s="375"/>
      <c r="E8" s="376">
        <v>9.025191718390186</v>
      </c>
      <c r="F8" s="376">
        <v>7.1414928343934845</v>
      </c>
      <c r="G8" s="376">
        <v>6.7921555914546525</v>
      </c>
      <c r="H8" s="376">
        <v>6.3943244597767315</v>
      </c>
      <c r="I8" s="376">
        <v>7.3382911510037641</v>
      </c>
      <c r="J8" s="375"/>
      <c r="K8" s="376">
        <v>7.3382911510037641</v>
      </c>
      <c r="L8" s="376">
        <v>7.3382911510037641</v>
      </c>
      <c r="M8" s="376">
        <v>7.3382911510037641</v>
      </c>
      <c r="N8" s="376">
        <v>7.3382911510037641</v>
      </c>
      <c r="O8" s="376">
        <v>7.3382911510037641</v>
      </c>
      <c r="P8" s="376">
        <v>7.3382911510037641</v>
      </c>
      <c r="R8" s="377">
        <v>7.3382911510037641</v>
      </c>
    </row>
    <row r="9" spans="2:18" s="248" customFormat="1">
      <c r="B9" s="374"/>
      <c r="C9" s="374" t="s">
        <v>6082</v>
      </c>
      <c r="D9" s="375"/>
      <c r="E9" s="375">
        <v>40.442354178056689</v>
      </c>
      <c r="F9" s="375">
        <v>51.109762127346428</v>
      </c>
      <c r="G9" s="375">
        <v>53.73846271413656</v>
      </c>
      <c r="H9" s="375">
        <v>57.081870383027855</v>
      </c>
      <c r="I9" s="376">
        <v>49.739100355819716</v>
      </c>
      <c r="J9" s="375"/>
      <c r="K9" s="375">
        <v>49.739100355819716</v>
      </c>
      <c r="L9" s="375">
        <v>49.739100355819716</v>
      </c>
      <c r="M9" s="375">
        <v>49.739100355819716</v>
      </c>
      <c r="N9" s="375">
        <v>49.739100355819716</v>
      </c>
      <c r="O9" s="375">
        <v>49.739100355819716</v>
      </c>
      <c r="P9" s="375">
        <v>49.739100355819716</v>
      </c>
    </row>
    <row r="10" spans="2:18" s="248" customFormat="1"/>
    <row r="11" spans="2:18" s="248" customFormat="1">
      <c r="B11" s="374" t="s">
        <v>6083</v>
      </c>
      <c r="C11" s="374"/>
      <c r="D11" s="375"/>
      <c r="E11" s="375"/>
      <c r="F11" s="375"/>
      <c r="G11" s="375"/>
      <c r="H11" s="375"/>
      <c r="I11" s="375"/>
      <c r="J11" s="375"/>
      <c r="K11" s="375"/>
      <c r="L11" s="375"/>
      <c r="M11" s="375"/>
      <c r="N11" s="375"/>
      <c r="O11" s="375"/>
      <c r="P11" s="375"/>
    </row>
    <row r="12" spans="2:18" s="248" customFormat="1">
      <c r="B12" s="374"/>
      <c r="C12" s="374" t="s">
        <v>6084</v>
      </c>
      <c r="D12" s="375"/>
      <c r="E12" s="375">
        <v>1030.2170329999999</v>
      </c>
      <c r="F12" s="375">
        <v>1477.7326640000001</v>
      </c>
      <c r="G12" s="375">
        <v>1044.4010000000001</v>
      </c>
      <c r="H12" s="375">
        <v>970.53499999999997</v>
      </c>
      <c r="I12" s="375">
        <v>1317.0460547191485</v>
      </c>
      <c r="J12" s="375">
        <v>1317.0460547191485</v>
      </c>
      <c r="K12" s="375">
        <v>1498.8322872862607</v>
      </c>
      <c r="L12" s="375">
        <v>1685.204450427585</v>
      </c>
      <c r="M12" s="375">
        <v>1897.0892221152469</v>
      </c>
      <c r="N12" s="375">
        <v>2133.2015408096181</v>
      </c>
      <c r="O12" s="375">
        <v>2383.3509390179861</v>
      </c>
      <c r="P12" s="375">
        <v>2407.1844484081657</v>
      </c>
    </row>
    <row r="13" spans="2:18" s="248" customFormat="1">
      <c r="B13" s="374"/>
      <c r="C13" s="374" t="s">
        <v>6047</v>
      </c>
      <c r="D13" s="375"/>
      <c r="E13" s="375">
        <v>1179454.4448230001</v>
      </c>
      <c r="F13" s="375">
        <v>1327150.42298</v>
      </c>
      <c r="G13" s="375">
        <v>1549714.140559</v>
      </c>
      <c r="H13" s="375">
        <v>1290462.7897739999</v>
      </c>
      <c r="I13" s="375">
        <v>454506.0421549459</v>
      </c>
      <c r="J13" s="375">
        <v>1744968.8319289456</v>
      </c>
      <c r="K13" s="375">
        <v>1985819.4147667957</v>
      </c>
      <c r="L13" s="375">
        <v>2232745.9475600147</v>
      </c>
      <c r="M13" s="375">
        <v>2513474.4165687873</v>
      </c>
      <c r="N13" s="375">
        <v>2826302.2295977022</v>
      </c>
      <c r="O13" s="375">
        <v>3157727.9239652893</v>
      </c>
      <c r="P13" s="375">
        <v>3189305.2032049419</v>
      </c>
    </row>
    <row r="14" spans="2:18" s="248" customFormat="1">
      <c r="B14" s="374"/>
      <c r="C14" s="374" t="s">
        <v>6081</v>
      </c>
      <c r="D14" s="375"/>
      <c r="E14" s="376">
        <v>1144.8601673653363</v>
      </c>
      <c r="F14" s="376">
        <v>898.09913207684224</v>
      </c>
      <c r="G14" s="376">
        <v>1483.8305790199356</v>
      </c>
      <c r="H14" s="376">
        <v>1772.8542020967818</v>
      </c>
      <c r="I14" s="376">
        <v>1324.9110201397241</v>
      </c>
      <c r="J14" s="375"/>
      <c r="K14" s="376">
        <v>1324.9110201397241</v>
      </c>
      <c r="L14" s="376">
        <v>1324.9110201397241</v>
      </c>
      <c r="M14" s="376">
        <v>1324.9110201397241</v>
      </c>
      <c r="N14" s="376">
        <v>1324.9110201397241</v>
      </c>
      <c r="O14" s="376">
        <v>1324.9110201397241</v>
      </c>
      <c r="P14" s="376">
        <v>1324.9110201397241</v>
      </c>
      <c r="R14" s="377">
        <v>1324.9110201397241</v>
      </c>
    </row>
    <row r="15" spans="2:18" s="248" customFormat="1">
      <c r="B15" s="374"/>
      <c r="C15" s="374" t="s">
        <v>6082</v>
      </c>
      <c r="D15" s="375"/>
      <c r="E15" s="375">
        <v>0.31881622787171776</v>
      </c>
      <c r="F15" s="375">
        <v>0.40641393245302709</v>
      </c>
      <c r="G15" s="375">
        <v>0.24598495620779098</v>
      </c>
      <c r="H15" s="375">
        <v>0.20588269445299501</v>
      </c>
      <c r="I15" s="376">
        <v>0.27549019855047124</v>
      </c>
      <c r="J15" s="375"/>
      <c r="K15" s="375">
        <v>0.27549019855047124</v>
      </c>
      <c r="L15" s="375">
        <v>0.27549019855047124</v>
      </c>
      <c r="M15" s="375">
        <v>0.27549019855047124</v>
      </c>
      <c r="N15" s="375">
        <v>0.27549019855047124</v>
      </c>
      <c r="O15" s="375">
        <v>0.27549019855047124</v>
      </c>
      <c r="P15" s="375">
        <v>0.27549019855047124</v>
      </c>
    </row>
    <row r="16" spans="2:18" s="248" customFormat="1"/>
    <row r="17" spans="2:18" s="248" customFormat="1">
      <c r="B17" s="374" t="s">
        <v>6085</v>
      </c>
      <c r="C17" s="374"/>
      <c r="D17" s="375"/>
      <c r="E17" s="375"/>
      <c r="F17" s="375"/>
      <c r="G17" s="375"/>
      <c r="H17" s="375"/>
      <c r="I17" s="375"/>
      <c r="J17" s="375"/>
      <c r="K17" s="375"/>
      <c r="L17" s="375"/>
      <c r="M17" s="375"/>
      <c r="N17" s="375"/>
      <c r="O17" s="375"/>
      <c r="P17" s="375"/>
    </row>
    <row r="18" spans="2:18" s="248" customFormat="1">
      <c r="B18" s="374"/>
      <c r="C18" s="374" t="s">
        <v>6085</v>
      </c>
      <c r="D18" s="375"/>
      <c r="E18" s="375">
        <v>588.67406900000003</v>
      </c>
      <c r="F18" s="375">
        <v>633.21313799999996</v>
      </c>
      <c r="G18" s="375">
        <v>2688.0140000000001</v>
      </c>
      <c r="H18" s="375">
        <v>1902.826</v>
      </c>
      <c r="I18" s="375">
        <v>1265.1840661855547</v>
      </c>
      <c r="J18" s="375">
        <v>1265.1840661855547</v>
      </c>
      <c r="K18" s="375">
        <v>1406.5285704716489</v>
      </c>
      <c r="L18" s="375">
        <v>1560.974286745175</v>
      </c>
      <c r="M18" s="375">
        <v>1726.0319493090267</v>
      </c>
      <c r="N18" s="375">
        <v>1892.8168244528608</v>
      </c>
      <c r="O18" s="375">
        <v>2069.472957349074</v>
      </c>
      <c r="P18" s="375">
        <v>2090.1676869225644</v>
      </c>
    </row>
    <row r="19" spans="2:18" s="248" customFormat="1">
      <c r="B19" s="374"/>
      <c r="C19" s="374" t="s">
        <v>344</v>
      </c>
      <c r="D19" s="375"/>
      <c r="E19" s="375">
        <v>1046813.274816</v>
      </c>
      <c r="F19" s="375">
        <v>1214429.3415059999</v>
      </c>
      <c r="G19" s="375">
        <v>1427821.0826590001</v>
      </c>
      <c r="H19" s="375">
        <v>1189380.8409259999</v>
      </c>
      <c r="I19" s="375">
        <v>411309.29965548113</v>
      </c>
      <c r="J19" s="375">
        <v>1600690.1405814807</v>
      </c>
      <c r="K19" s="375">
        <v>1779516.8903667931</v>
      </c>
      <c r="L19" s="375">
        <v>1974919.0787925685</v>
      </c>
      <c r="M19" s="375">
        <v>2183747.3277049549</v>
      </c>
      <c r="N19" s="375">
        <v>2394760.8176596207</v>
      </c>
      <c r="O19" s="375">
        <v>2618263.2611046745</v>
      </c>
      <c r="P19" s="375">
        <v>2644445.8937157211</v>
      </c>
    </row>
    <row r="20" spans="2:18" s="248" customFormat="1">
      <c r="B20" s="374"/>
      <c r="C20" s="374" t="s">
        <v>6081</v>
      </c>
      <c r="D20" s="375"/>
      <c r="E20" s="376">
        <v>1778.2561351721438</v>
      </c>
      <c r="F20" s="376">
        <v>1917.8839929660462</v>
      </c>
      <c r="G20" s="376">
        <v>531.18067192321166</v>
      </c>
      <c r="H20" s="376">
        <v>833.41362858961702</v>
      </c>
      <c r="I20" s="376">
        <v>1265.1836071627545</v>
      </c>
      <c r="J20" s="375"/>
      <c r="K20" s="376">
        <v>1265.1836071627545</v>
      </c>
      <c r="L20" s="376">
        <v>1265.1836071627545</v>
      </c>
      <c r="M20" s="376">
        <v>1265.1836071627545</v>
      </c>
      <c r="N20" s="376">
        <v>1265.1836071627545</v>
      </c>
      <c r="O20" s="376">
        <v>1265.1836071627545</v>
      </c>
      <c r="P20" s="376">
        <v>1265.1836071627545</v>
      </c>
      <c r="R20" s="377">
        <v>1265.1836071627545</v>
      </c>
    </row>
    <row r="21" spans="2:18" s="248" customFormat="1">
      <c r="B21" s="374"/>
      <c r="C21" s="374" t="s">
        <v>6082</v>
      </c>
      <c r="D21" s="375"/>
      <c r="E21" s="375">
        <v>0.2052572701877203</v>
      </c>
      <c r="F21" s="375">
        <v>0.19031390915126215</v>
      </c>
      <c r="G21" s="375">
        <v>0.6871484963458252</v>
      </c>
      <c r="H21" s="375">
        <v>0.43795780087936437</v>
      </c>
      <c r="I21" s="376">
        <v>0.28849567599009052</v>
      </c>
      <c r="J21" s="375"/>
      <c r="K21" s="375">
        <v>0.28849567599009052</v>
      </c>
      <c r="L21" s="375">
        <v>0.28849567599009052</v>
      </c>
      <c r="M21" s="375">
        <v>0.28849567599009052</v>
      </c>
      <c r="N21" s="375">
        <v>0.28849567599009052</v>
      </c>
      <c r="O21" s="375">
        <v>0.28849567599009052</v>
      </c>
      <c r="P21" s="375">
        <v>0.28849567599009052</v>
      </c>
    </row>
    <row r="22" spans="2:18" s="248" customFormat="1"/>
    <row r="23" spans="2:18" s="248" customFormat="1">
      <c r="B23" s="374" t="s">
        <v>6086</v>
      </c>
      <c r="C23" s="374"/>
      <c r="D23" s="375"/>
      <c r="E23" s="375"/>
      <c r="F23" s="375"/>
      <c r="G23" s="375"/>
      <c r="H23" s="375"/>
      <c r="I23" s="375"/>
      <c r="J23" s="375"/>
      <c r="K23" s="375"/>
      <c r="L23" s="375"/>
      <c r="M23" s="375"/>
      <c r="N23" s="375"/>
      <c r="O23" s="375"/>
      <c r="P23" s="375"/>
    </row>
    <row r="24" spans="2:18" s="248" customFormat="1">
      <c r="B24" s="374"/>
      <c r="C24" s="374" t="s">
        <v>6086</v>
      </c>
      <c r="D24" s="375"/>
      <c r="E24" s="375">
        <v>30587.830936999999</v>
      </c>
      <c r="F24" s="375">
        <v>39412.065558000002</v>
      </c>
      <c r="G24" s="375">
        <v>47649.436000000002</v>
      </c>
      <c r="H24" s="375">
        <v>46190.856</v>
      </c>
      <c r="I24" s="375">
        <v>49505.503530858579</v>
      </c>
      <c r="J24" s="375">
        <v>49505.503530858579</v>
      </c>
      <c r="K24" s="375">
        <v>55036.18562133034</v>
      </c>
      <c r="L24" s="375">
        <v>61079.506238983195</v>
      </c>
      <c r="M24" s="375">
        <v>67538.062677720067</v>
      </c>
      <c r="N24" s="375">
        <v>74064.203376140737</v>
      </c>
      <c r="O24" s="375">
        <v>80976.597425813088</v>
      </c>
      <c r="P24" s="375">
        <v>81786.363400071219</v>
      </c>
    </row>
    <row r="25" spans="2:18" s="248" customFormat="1">
      <c r="B25" s="374"/>
      <c r="C25" s="374" t="s">
        <v>344</v>
      </c>
      <c r="D25" s="375"/>
      <c r="E25" s="375">
        <v>1046813.274816</v>
      </c>
      <c r="F25" s="375">
        <v>1214429.3415059999</v>
      </c>
      <c r="G25" s="375">
        <v>1427821.0826590001</v>
      </c>
      <c r="H25" s="375">
        <v>1189380.8409259999</v>
      </c>
      <c r="I25" s="375">
        <v>411309.29965548113</v>
      </c>
      <c r="J25" s="375">
        <v>1600690.1405814807</v>
      </c>
      <c r="K25" s="375">
        <v>1779516.8903667931</v>
      </c>
      <c r="L25" s="375">
        <v>1974919.0787925685</v>
      </c>
      <c r="M25" s="375">
        <v>2183747.3277049549</v>
      </c>
      <c r="N25" s="375">
        <v>2394760.8176596207</v>
      </c>
      <c r="O25" s="375">
        <v>2618263.2611046745</v>
      </c>
      <c r="P25" s="375">
        <v>2644445.8937157211</v>
      </c>
    </row>
    <row r="26" spans="2:18" s="248" customFormat="1">
      <c r="B26" s="374"/>
      <c r="C26" s="374" t="s">
        <v>6081</v>
      </c>
      <c r="D26" s="375"/>
      <c r="E26" s="376">
        <v>34.223194085649986</v>
      </c>
      <c r="F26" s="376">
        <v>30.813643596497336</v>
      </c>
      <c r="G26" s="376">
        <v>29.965120314519567</v>
      </c>
      <c r="H26" s="376">
        <v>34.332360526825191</v>
      </c>
      <c r="I26" s="376">
        <v>32.333579630873018</v>
      </c>
      <c r="J26" s="375"/>
      <c r="K26" s="376">
        <v>32.333579630873018</v>
      </c>
      <c r="L26" s="376">
        <v>32.333579630873018</v>
      </c>
      <c r="M26" s="376">
        <v>32.333579630873018</v>
      </c>
      <c r="N26" s="376">
        <v>32.333579630873018</v>
      </c>
      <c r="O26" s="376">
        <v>32.333579630873018</v>
      </c>
      <c r="P26" s="376">
        <v>32.333579630873018</v>
      </c>
      <c r="R26" s="377">
        <v>32.333579630873018</v>
      </c>
    </row>
    <row r="27" spans="2:18" s="248" customFormat="1">
      <c r="B27" s="374"/>
      <c r="C27" s="374" t="s">
        <v>6082</v>
      </c>
      <c r="D27" s="375"/>
      <c r="E27" s="375">
        <v>10.665281536449193</v>
      </c>
      <c r="F27" s="375">
        <v>11.845402146518319</v>
      </c>
      <c r="G27" s="375">
        <v>12.180828782560891</v>
      </c>
      <c r="H27" s="375">
        <v>10.631369192188561</v>
      </c>
      <c r="I27" s="376">
        <v>11.288573803671513</v>
      </c>
      <c r="J27" s="375"/>
      <c r="K27" s="375">
        <v>11.288573803671513</v>
      </c>
      <c r="L27" s="375">
        <v>11.288573803671513</v>
      </c>
      <c r="M27" s="375">
        <v>11.288573803671513</v>
      </c>
      <c r="N27" s="375">
        <v>11.288573803671513</v>
      </c>
      <c r="O27" s="375">
        <v>11.288573803671513</v>
      </c>
      <c r="P27" s="375">
        <v>11.288573803671513</v>
      </c>
    </row>
    <row r="28" spans="2:18" s="248" customFormat="1"/>
    <row r="29" spans="2:18" s="248" customFormat="1">
      <c r="B29" s="374" t="s">
        <v>297</v>
      </c>
      <c r="C29" s="374"/>
      <c r="D29" s="375"/>
      <c r="E29" s="375"/>
      <c r="F29" s="375"/>
      <c r="G29" s="375"/>
      <c r="H29" s="375"/>
      <c r="I29" s="375"/>
      <c r="J29" s="375"/>
      <c r="K29" s="375"/>
      <c r="L29" s="375"/>
      <c r="M29" s="375"/>
      <c r="N29" s="375"/>
      <c r="O29" s="375"/>
      <c r="P29" s="375"/>
    </row>
    <row r="30" spans="2:18" s="248" customFormat="1">
      <c r="B30" s="374"/>
      <c r="C30" s="374" t="s">
        <v>6087</v>
      </c>
      <c r="D30" s="375"/>
      <c r="E30" s="375">
        <v>4755.7570859999996</v>
      </c>
      <c r="F30" s="375">
        <v>6265.9387880000004</v>
      </c>
      <c r="G30" s="375">
        <v>11003.714</v>
      </c>
      <c r="H30" s="375">
        <v>19119.36</v>
      </c>
      <c r="I30" s="375">
        <v>10217.740425907974</v>
      </c>
      <c r="J30" s="375">
        <v>10217.740425907974</v>
      </c>
      <c r="K30" s="375">
        <v>11359.251368089042</v>
      </c>
      <c r="L30" s="375">
        <v>12606.568877812468</v>
      </c>
      <c r="M30" s="375">
        <v>13939.589421194172</v>
      </c>
      <c r="N30" s="375">
        <v>15286.559088876686</v>
      </c>
      <c r="O30" s="375">
        <v>16713.249922899155</v>
      </c>
      <c r="P30" s="375">
        <v>16880.382422128147</v>
      </c>
    </row>
    <row r="31" spans="2:18" s="248" customFormat="1">
      <c r="B31" s="374"/>
      <c r="C31" s="374" t="s">
        <v>344</v>
      </c>
      <c r="D31" s="375"/>
      <c r="E31" s="375">
        <v>1046813.274816</v>
      </c>
      <c r="F31" s="375">
        <v>1214429.3415059999</v>
      </c>
      <c r="G31" s="375">
        <v>1427821.0826590001</v>
      </c>
      <c r="H31" s="375">
        <v>1189380.8409259999</v>
      </c>
      <c r="I31" s="375">
        <v>411309.29965548113</v>
      </c>
      <c r="J31" s="375">
        <v>1600690.1405814807</v>
      </c>
      <c r="K31" s="375">
        <v>1779516.8903667931</v>
      </c>
      <c r="L31" s="375">
        <v>1974919.0787925685</v>
      </c>
      <c r="M31" s="375">
        <v>2183747.3277049549</v>
      </c>
      <c r="N31" s="375">
        <v>2394760.8176596207</v>
      </c>
      <c r="O31" s="375">
        <v>2618263.2611046745</v>
      </c>
      <c r="P31" s="375">
        <v>2644445.8937157211</v>
      </c>
    </row>
    <row r="32" spans="2:18" s="248" customFormat="1">
      <c r="B32" s="374"/>
      <c r="C32" s="374" t="s">
        <v>6081</v>
      </c>
      <c r="D32" s="375"/>
      <c r="E32" s="376">
        <v>220.11495875128054</v>
      </c>
      <c r="F32" s="376">
        <v>193.81442790851597</v>
      </c>
      <c r="G32" s="376">
        <v>129.75810555045325</v>
      </c>
      <c r="H32" s="376">
        <v>82.944257612946586</v>
      </c>
      <c r="I32" s="376">
        <v>156.65793745579907</v>
      </c>
      <c r="J32" s="375"/>
      <c r="K32" s="376">
        <v>156.65793745579907</v>
      </c>
      <c r="L32" s="376">
        <v>156.65793745579907</v>
      </c>
      <c r="M32" s="376">
        <v>156.65793745579907</v>
      </c>
      <c r="N32" s="376">
        <v>156.65793745579907</v>
      </c>
      <c r="O32" s="376">
        <v>156.65793745579907</v>
      </c>
      <c r="P32" s="376">
        <v>156.65793745579907</v>
      </c>
      <c r="R32" s="377">
        <v>156.65793745579907</v>
      </c>
    </row>
    <row r="33" spans="2:18" s="248" customFormat="1">
      <c r="B33" s="374"/>
      <c r="C33" s="374" t="s">
        <v>6082</v>
      </c>
      <c r="D33" s="375"/>
      <c r="E33" s="375">
        <v>1.6582244208692454</v>
      </c>
      <c r="F33" s="375">
        <v>1.8832447302235251</v>
      </c>
      <c r="G33" s="375">
        <v>2.8129263944754395</v>
      </c>
      <c r="H33" s="375">
        <v>4.4005457460749877</v>
      </c>
      <c r="I33" s="376">
        <v>2.3299170532165632</v>
      </c>
      <c r="J33" s="375"/>
      <c r="K33" s="375">
        <v>2.3299170532165632</v>
      </c>
      <c r="L33" s="375">
        <v>2.3299170532165632</v>
      </c>
      <c r="M33" s="375">
        <v>2.3299170532165632</v>
      </c>
      <c r="N33" s="375">
        <v>2.3299170532165632</v>
      </c>
      <c r="O33" s="375">
        <v>2.3299170532165632</v>
      </c>
      <c r="P33" s="375">
        <v>2.3299170532165632</v>
      </c>
    </row>
    <row r="34" spans="2:18" s="248" customFormat="1"/>
    <row r="35" spans="2:18" s="248" customFormat="1">
      <c r="B35" s="374" t="s">
        <v>6088</v>
      </c>
      <c r="C35" s="374"/>
      <c r="D35" s="375"/>
      <c r="E35" s="375"/>
      <c r="F35" s="375"/>
      <c r="G35" s="375"/>
      <c r="H35" s="375"/>
      <c r="I35" s="375"/>
      <c r="J35" s="375"/>
      <c r="K35" s="375"/>
      <c r="L35" s="375"/>
      <c r="M35" s="375"/>
      <c r="N35" s="375"/>
      <c r="O35" s="375"/>
      <c r="P35" s="375"/>
    </row>
    <row r="36" spans="2:18" s="248" customFormat="1">
      <c r="B36" s="374"/>
      <c r="C36" s="374" t="s">
        <v>6088</v>
      </c>
      <c r="D36" s="375"/>
      <c r="E36" s="375">
        <v>118584.148396</v>
      </c>
      <c r="F36" s="375">
        <v>130554.04244400001</v>
      </c>
      <c r="G36" s="375">
        <v>141244.75</v>
      </c>
      <c r="H36" s="375">
        <v>130508.883</v>
      </c>
      <c r="I36" s="375">
        <v>158524.29709599045</v>
      </c>
      <c r="J36" s="375">
        <v>158524.29709599045</v>
      </c>
      <c r="K36" s="375">
        <v>176234.39856595956</v>
      </c>
      <c r="L36" s="375">
        <v>195586.04807381603</v>
      </c>
      <c r="M36" s="375">
        <v>216267.34705438997</v>
      </c>
      <c r="N36" s="375">
        <v>237165.06131199366</v>
      </c>
      <c r="O36" s="375">
        <v>259299.61868078751</v>
      </c>
      <c r="P36" s="375">
        <v>261892.61486759537</v>
      </c>
    </row>
    <row r="37" spans="2:18" s="248" customFormat="1">
      <c r="B37" s="374"/>
      <c r="C37" s="374" t="s">
        <v>344</v>
      </c>
      <c r="D37" s="375"/>
      <c r="E37" s="375">
        <v>1046813.274816</v>
      </c>
      <c r="F37" s="375">
        <v>1214429.3415059999</v>
      </c>
      <c r="G37" s="375">
        <v>1427821.0826590001</v>
      </c>
      <c r="H37" s="375">
        <v>1189380.8409259999</v>
      </c>
      <c r="I37" s="375">
        <v>411309.29965548113</v>
      </c>
      <c r="J37" s="375">
        <v>1600690.1405814807</v>
      </c>
      <c r="K37" s="375">
        <v>1779516.8903667931</v>
      </c>
      <c r="L37" s="375">
        <v>1974919.0787925685</v>
      </c>
      <c r="M37" s="375">
        <v>2183747.3277049549</v>
      </c>
      <c r="N37" s="375">
        <v>2394760.8176596207</v>
      </c>
      <c r="O37" s="375">
        <v>2618263.2611046745</v>
      </c>
      <c r="P37" s="375">
        <v>2644445.8937157211</v>
      </c>
    </row>
    <row r="38" spans="2:18" s="248" customFormat="1">
      <c r="B38" s="374"/>
      <c r="C38" s="374" t="s">
        <v>6081</v>
      </c>
      <c r="D38" s="375"/>
      <c r="E38" s="376">
        <v>8.8275987050163813</v>
      </c>
      <c r="F38" s="376">
        <v>9.3021197871135897</v>
      </c>
      <c r="G38" s="376">
        <v>10.108843568762733</v>
      </c>
      <c r="H38" s="376">
        <v>12.151212122738546</v>
      </c>
      <c r="I38" s="376">
        <v>10.097443545907812</v>
      </c>
      <c r="J38" s="375"/>
      <c r="K38" s="376">
        <v>10.097443545907812</v>
      </c>
      <c r="L38" s="376">
        <v>10.097443545907812</v>
      </c>
      <c r="M38" s="376">
        <v>10.097443545907812</v>
      </c>
      <c r="N38" s="376">
        <v>10.097443545907812</v>
      </c>
      <c r="O38" s="376">
        <v>10.097443545907812</v>
      </c>
      <c r="P38" s="376">
        <v>10.097443545907812</v>
      </c>
      <c r="R38" s="377">
        <v>10.097443545907812</v>
      </c>
    </row>
    <row r="39" spans="2:18" s="248" customFormat="1">
      <c r="B39" s="374"/>
      <c r="C39" s="374" t="s">
        <v>6082</v>
      </c>
      <c r="D39" s="375"/>
      <c r="E39" s="375">
        <v>41.34759770996213</v>
      </c>
      <c r="F39" s="375">
        <v>39.238368065915651</v>
      </c>
      <c r="G39" s="375">
        <v>36.10699854213631</v>
      </c>
      <c r="H39" s="375">
        <v>30.038155561203315</v>
      </c>
      <c r="I39" s="376">
        <v>36.147763376000597</v>
      </c>
      <c r="J39" s="375"/>
      <c r="K39" s="375">
        <v>36.147763376000597</v>
      </c>
      <c r="L39" s="375">
        <v>36.147763376000597</v>
      </c>
      <c r="M39" s="375">
        <v>36.147763376000597</v>
      </c>
      <c r="N39" s="375">
        <v>36.147763376000597</v>
      </c>
      <c r="O39" s="375">
        <v>36.147763376000597</v>
      </c>
      <c r="P39" s="375">
        <v>36.147763376000597</v>
      </c>
    </row>
    <row r="40" spans="2:18" s="248" customFormat="1"/>
    <row r="41" spans="2:18" s="248" customFormat="1">
      <c r="B41" s="374" t="s">
        <v>6089</v>
      </c>
      <c r="C41" s="374"/>
      <c r="D41" s="375"/>
      <c r="E41" s="375"/>
      <c r="F41" s="375"/>
      <c r="G41" s="375"/>
      <c r="H41" s="375"/>
      <c r="I41" s="375"/>
      <c r="J41" s="375"/>
      <c r="K41" s="375"/>
      <c r="L41" s="375"/>
      <c r="M41" s="375"/>
      <c r="N41" s="375"/>
      <c r="O41" s="375"/>
      <c r="P41" s="375"/>
    </row>
    <row r="42" spans="2:18" s="248" customFormat="1">
      <c r="B42" s="374"/>
      <c r="C42" s="374" t="s">
        <v>6089</v>
      </c>
      <c r="D42" s="375"/>
      <c r="E42" s="375">
        <v>80029.598918000003</v>
      </c>
      <c r="F42" s="375">
        <v>89440.730448999995</v>
      </c>
      <c r="G42" s="375">
        <v>115044.336</v>
      </c>
      <c r="H42" s="375">
        <v>104534.834</v>
      </c>
      <c r="I42" s="375">
        <v>118045.28298364888</v>
      </c>
      <c r="J42" s="375">
        <v>118045.28298364888</v>
      </c>
      <c r="K42" s="375">
        <v>131233.12849370172</v>
      </c>
      <c r="L42" s="375">
        <v>145643.35446033737</v>
      </c>
      <c r="M42" s="375">
        <v>161043.70529206516</v>
      </c>
      <c r="N42" s="375">
        <v>176605.20998529528</v>
      </c>
      <c r="O42" s="375">
        <v>193087.73118982028</v>
      </c>
      <c r="P42" s="375">
        <v>195018.60850171847</v>
      </c>
    </row>
    <row r="43" spans="2:18" s="248" customFormat="1">
      <c r="B43" s="374"/>
      <c r="C43" s="374" t="s">
        <v>344</v>
      </c>
      <c r="D43" s="375"/>
      <c r="E43" s="375">
        <v>1046813.274816</v>
      </c>
      <c r="F43" s="375">
        <v>1214429.3415059999</v>
      </c>
      <c r="G43" s="375">
        <v>1427821.0826590001</v>
      </c>
      <c r="H43" s="375">
        <v>1189380.8409259999</v>
      </c>
      <c r="I43" s="375">
        <v>411309.29965548113</v>
      </c>
      <c r="J43" s="375">
        <v>1600690.1405814807</v>
      </c>
      <c r="K43" s="375">
        <v>1779516.8903667931</v>
      </c>
      <c r="L43" s="375">
        <v>1974919.0787925685</v>
      </c>
      <c r="M43" s="375">
        <v>2183747.3277049549</v>
      </c>
      <c r="N43" s="375">
        <v>2394760.8176596207</v>
      </c>
      <c r="O43" s="375">
        <v>2618263.2611046745</v>
      </c>
      <c r="P43" s="375">
        <v>2644445.8937157211</v>
      </c>
    </row>
    <row r="44" spans="2:18" s="248" customFormat="1">
      <c r="B44" s="374"/>
      <c r="C44" s="374" t="s">
        <v>6081</v>
      </c>
      <c r="D44" s="375"/>
      <c r="E44" s="376">
        <v>13.080326391346615</v>
      </c>
      <c r="F44" s="376">
        <v>13.578034698615076</v>
      </c>
      <c r="G44" s="376">
        <v>12.411050663624154</v>
      </c>
      <c r="H44" s="376">
        <v>15.170456206346168</v>
      </c>
      <c r="I44" s="376">
        <v>13.559966989983003</v>
      </c>
      <c r="J44" s="375"/>
      <c r="K44" s="376">
        <v>13.559966989983003</v>
      </c>
      <c r="L44" s="376">
        <v>13.559966989983003</v>
      </c>
      <c r="M44" s="376">
        <v>13.559966989983003</v>
      </c>
      <c r="N44" s="376">
        <v>13.559966989983003</v>
      </c>
      <c r="O44" s="376">
        <v>13.559966989983003</v>
      </c>
      <c r="P44" s="376">
        <v>13.559966989983003</v>
      </c>
      <c r="R44" s="377">
        <v>13.559966989983003</v>
      </c>
    </row>
    <row r="45" spans="2:18" s="248" customFormat="1">
      <c r="B45" s="374"/>
      <c r="C45" s="374" t="s">
        <v>6082</v>
      </c>
      <c r="D45" s="375"/>
      <c r="E45" s="375">
        <v>27.904502462680778</v>
      </c>
      <c r="F45" s="375">
        <v>26.881651733975097</v>
      </c>
      <c r="G45" s="375">
        <v>29.40927483841374</v>
      </c>
      <c r="H45" s="375">
        <v>24.059922459504659</v>
      </c>
      <c r="I45" s="376">
        <v>26.917469656794314</v>
      </c>
      <c r="J45" s="375"/>
      <c r="K45" s="375">
        <v>26.917469656794314</v>
      </c>
      <c r="L45" s="375">
        <v>26.917469656794314</v>
      </c>
      <c r="M45" s="375">
        <v>26.917469656794314</v>
      </c>
      <c r="N45" s="375">
        <v>26.917469656794314</v>
      </c>
      <c r="O45" s="375">
        <v>26.917469656794314</v>
      </c>
      <c r="P45" s="375">
        <v>26.917469656794314</v>
      </c>
    </row>
    <row r="46" spans="2:18" s="248" customFormat="1"/>
    <row r="47" spans="2:18" s="248" customFormat="1">
      <c r="B47" s="374" t="s">
        <v>6090</v>
      </c>
      <c r="C47" s="374"/>
      <c r="D47" s="375"/>
      <c r="E47" s="375"/>
      <c r="F47" s="375"/>
      <c r="G47" s="375"/>
      <c r="H47" s="375"/>
      <c r="I47" s="375"/>
      <c r="J47" s="375"/>
      <c r="K47" s="375"/>
      <c r="L47" s="375"/>
      <c r="M47" s="375"/>
      <c r="N47" s="375"/>
      <c r="O47" s="375"/>
      <c r="P47" s="375"/>
    </row>
    <row r="48" spans="2:18" s="248" customFormat="1">
      <c r="B48" s="374"/>
      <c r="C48" s="374" t="s">
        <v>6090</v>
      </c>
      <c r="D48" s="375"/>
      <c r="E48" s="375">
        <v>80037.061264999997</v>
      </c>
      <c r="F48" s="375">
        <v>88461.474505000006</v>
      </c>
      <c r="G48" s="375">
        <v>116470.871</v>
      </c>
      <c r="H48" s="375">
        <v>143142.29499999998</v>
      </c>
      <c r="I48" s="375">
        <v>127684.25661268504</v>
      </c>
      <c r="J48" s="375">
        <v>127684.25661268504</v>
      </c>
      <c r="K48" s="375">
        <v>141948.9540890533</v>
      </c>
      <c r="L48" s="375">
        <v>157535.84535370083</v>
      </c>
      <c r="M48" s="375">
        <v>174193.71001226653</v>
      </c>
      <c r="N48" s="375">
        <v>191025.88753184705</v>
      </c>
      <c r="O48" s="375">
        <v>208854.28705708776</v>
      </c>
      <c r="P48" s="375">
        <v>210942.82992765863</v>
      </c>
    </row>
    <row r="49" spans="2:18" s="248" customFormat="1">
      <c r="B49" s="374"/>
      <c r="C49" s="374" t="s">
        <v>344</v>
      </c>
      <c r="D49" s="375"/>
      <c r="E49" s="375">
        <v>1046813.274816</v>
      </c>
      <c r="F49" s="375">
        <v>1214429.3415059999</v>
      </c>
      <c r="G49" s="375">
        <v>1427821.0826590001</v>
      </c>
      <c r="H49" s="375">
        <v>1189380.8409259999</v>
      </c>
      <c r="I49" s="375">
        <v>411309.29965548113</v>
      </c>
      <c r="J49" s="375">
        <v>1600690.1405814807</v>
      </c>
      <c r="K49" s="375">
        <v>1779516.8903667931</v>
      </c>
      <c r="L49" s="375">
        <v>1974919.0787925685</v>
      </c>
      <c r="M49" s="375">
        <v>2183747.3277049549</v>
      </c>
      <c r="N49" s="375">
        <v>2394760.8176596207</v>
      </c>
      <c r="O49" s="375">
        <v>2618263.2611046745</v>
      </c>
      <c r="P49" s="375">
        <v>2644445.8937157211</v>
      </c>
    </row>
    <row r="50" spans="2:18" s="248" customFormat="1">
      <c r="B50" s="374"/>
      <c r="C50" s="374" t="s">
        <v>6081</v>
      </c>
      <c r="D50" s="375"/>
      <c r="E50" s="376">
        <v>13.079106832146632</v>
      </c>
      <c r="F50" s="376">
        <v>13.728341612001483</v>
      </c>
      <c r="G50" s="376">
        <v>12.25904013939245</v>
      </c>
      <c r="H50" s="376">
        <v>11.078773895826295</v>
      </c>
      <c r="I50" s="376">
        <v>12.536315619841714</v>
      </c>
      <c r="J50" s="375"/>
      <c r="K50" s="376">
        <v>12.536315619841714</v>
      </c>
      <c r="L50" s="376">
        <v>12.536315619841714</v>
      </c>
      <c r="M50" s="376">
        <v>12.536315619841714</v>
      </c>
      <c r="N50" s="376">
        <v>12.536315619841714</v>
      </c>
      <c r="O50" s="376">
        <v>12.536315619841714</v>
      </c>
      <c r="P50" s="376">
        <v>12.536315619841714</v>
      </c>
      <c r="R50" s="377">
        <v>12.536315619841714</v>
      </c>
    </row>
    <row r="51" spans="2:18" s="248" customFormat="1">
      <c r="B51" s="374"/>
      <c r="C51" s="374" t="s">
        <v>6082</v>
      </c>
      <c r="D51" s="375"/>
      <c r="E51" s="375">
        <v>27.907104413497152</v>
      </c>
      <c r="F51" s="375">
        <v>26.58733373016538</v>
      </c>
      <c r="G51" s="375">
        <v>29.77394607161219</v>
      </c>
      <c r="H51" s="375">
        <v>32.945884033025209</v>
      </c>
      <c r="I51" s="376">
        <v>29.115412459965533</v>
      </c>
      <c r="J51" s="375"/>
      <c r="K51" s="375">
        <v>29.115412459965533</v>
      </c>
      <c r="L51" s="375">
        <v>29.115412459965533</v>
      </c>
      <c r="M51" s="375">
        <v>29.115412459965533</v>
      </c>
      <c r="N51" s="375">
        <v>29.115412459965533</v>
      </c>
      <c r="O51" s="375">
        <v>29.115412459965533</v>
      </c>
      <c r="P51" s="375">
        <v>29.115412459965533</v>
      </c>
    </row>
    <row r="52" spans="2:18" s="248" customFormat="1"/>
    <row r="53" spans="2:18" s="248" customFormat="1">
      <c r="B53" s="374" t="s">
        <v>6091</v>
      </c>
      <c r="C53" s="374"/>
      <c r="D53" s="375"/>
      <c r="E53" s="375"/>
      <c r="F53" s="375"/>
      <c r="G53" s="375"/>
      <c r="H53" s="375"/>
      <c r="I53" s="375"/>
      <c r="J53" s="375"/>
      <c r="K53" s="375"/>
      <c r="L53" s="375"/>
      <c r="M53" s="375"/>
      <c r="N53" s="375"/>
      <c r="O53" s="375"/>
      <c r="P53" s="375"/>
    </row>
    <row r="54" spans="2:18" s="248" customFormat="1">
      <c r="B54" s="374"/>
      <c r="C54" s="374" t="s">
        <v>6091</v>
      </c>
      <c r="D54" s="375"/>
      <c r="E54" s="375">
        <v>9711.7261369999997</v>
      </c>
      <c r="F54" s="375">
        <v>8634.9040550000009</v>
      </c>
      <c r="G54" s="375">
        <v>8245.866</v>
      </c>
      <c r="H54" s="375">
        <v>7793.3450000000003</v>
      </c>
      <c r="I54" s="375">
        <v>10206.569265253593</v>
      </c>
      <c r="J54" s="375">
        <v>10206.569265253593</v>
      </c>
      <c r="K54" s="375">
        <v>11615.338356901937</v>
      </c>
      <c r="L54" s="375">
        <v>13059.646538382123</v>
      </c>
      <c r="M54" s="375">
        <v>14701.66702106276</v>
      </c>
      <c r="N54" s="375">
        <v>16531.44110261348</v>
      </c>
      <c r="O54" s="375">
        <v>18469.996820028889</v>
      </c>
      <c r="P54" s="375">
        <v>18654.696788229176</v>
      </c>
    </row>
    <row r="55" spans="2:18" s="248" customFormat="1">
      <c r="B55" s="374"/>
      <c r="C55" s="374" t="s">
        <v>6047</v>
      </c>
      <c r="D55" s="375"/>
      <c r="E55" s="375">
        <v>1179454.4448230001</v>
      </c>
      <c r="F55" s="375">
        <v>1327150.42298</v>
      </c>
      <c r="G55" s="375">
        <v>1549714.140559</v>
      </c>
      <c r="H55" s="375">
        <v>1290462.7897739999</v>
      </c>
      <c r="I55" s="375">
        <v>454506.0421549459</v>
      </c>
      <c r="J55" s="375">
        <v>1744968.8319289456</v>
      </c>
      <c r="K55" s="375">
        <v>1985819.4147667957</v>
      </c>
      <c r="L55" s="375">
        <v>2232745.9475600147</v>
      </c>
      <c r="M55" s="375">
        <v>2513474.4165687873</v>
      </c>
      <c r="N55" s="375">
        <v>2826302.2295977022</v>
      </c>
      <c r="O55" s="375">
        <v>3157727.9239652893</v>
      </c>
      <c r="P55" s="375">
        <v>3189305.2032049419</v>
      </c>
    </row>
    <row r="56" spans="2:18" s="248" customFormat="1">
      <c r="B56" s="374"/>
      <c r="C56" s="374" t="s">
        <v>6081</v>
      </c>
      <c r="D56" s="375"/>
      <c r="E56" s="376">
        <v>121.44642756445555</v>
      </c>
      <c r="F56" s="376">
        <v>153.69602424378067</v>
      </c>
      <c r="G56" s="376">
        <v>187.93831242940402</v>
      </c>
      <c r="H56" s="376">
        <v>220.78030076071315</v>
      </c>
      <c r="I56" s="376">
        <v>170.96526624958835</v>
      </c>
      <c r="J56" s="375"/>
      <c r="K56" s="376">
        <v>170.96526624958835</v>
      </c>
      <c r="L56" s="376">
        <v>170.96526624958835</v>
      </c>
      <c r="M56" s="376">
        <v>170.96526624958835</v>
      </c>
      <c r="N56" s="376">
        <v>170.96526624958835</v>
      </c>
      <c r="O56" s="376">
        <v>170.96526624958835</v>
      </c>
      <c r="P56" s="376">
        <v>170.96526624958835</v>
      </c>
      <c r="R56" s="377">
        <v>170.96526624958835</v>
      </c>
    </row>
    <row r="57" spans="2:18" s="248" customFormat="1">
      <c r="B57" s="374"/>
      <c r="C57" s="374" t="s">
        <v>6082</v>
      </c>
      <c r="D57" s="375"/>
      <c r="E57" s="375">
        <v>3.005440401334841</v>
      </c>
      <c r="F57" s="375">
        <v>2.3748174475942552</v>
      </c>
      <c r="G57" s="375">
        <v>1.9421266227294998</v>
      </c>
      <c r="H57" s="375">
        <v>1.6532272070577327</v>
      </c>
      <c r="I57" s="376">
        <v>2.1349365751704483</v>
      </c>
      <c r="J57" s="375"/>
      <c r="K57" s="375">
        <v>2.1349365751704483</v>
      </c>
      <c r="L57" s="375">
        <v>2.1349365751704483</v>
      </c>
      <c r="M57" s="375">
        <v>2.1349365751704483</v>
      </c>
      <c r="N57" s="375">
        <v>2.1349365751704483</v>
      </c>
      <c r="O57" s="375">
        <v>2.1349365751704483</v>
      </c>
      <c r="P57" s="375">
        <v>2.1349365751704483</v>
      </c>
    </row>
    <row r="58" spans="2:18" s="248" customFormat="1"/>
    <row r="59" spans="2:18" s="248" customFormat="1">
      <c r="B59" s="374" t="s">
        <v>6092</v>
      </c>
      <c r="C59" s="374"/>
      <c r="D59" s="375"/>
      <c r="E59" s="375"/>
      <c r="F59" s="375"/>
      <c r="G59" s="375"/>
      <c r="H59" s="375"/>
      <c r="I59" s="375"/>
      <c r="J59" s="375"/>
      <c r="K59" s="375"/>
      <c r="L59" s="375"/>
      <c r="M59" s="375"/>
      <c r="N59" s="375"/>
      <c r="O59" s="375"/>
      <c r="P59" s="375"/>
    </row>
    <row r="60" spans="2:18" s="248" customFormat="1">
      <c r="B60" s="374"/>
      <c r="C60" s="374" t="s">
        <v>6092</v>
      </c>
      <c r="D60" s="375"/>
      <c r="E60" s="375">
        <v>27398.374425999998</v>
      </c>
      <c r="F60" s="375">
        <v>30183.025566</v>
      </c>
      <c r="G60" s="375">
        <v>32423.971000000001</v>
      </c>
      <c r="H60" s="375">
        <v>34498.612999999998</v>
      </c>
      <c r="I60" s="375">
        <v>37792.646678333214</v>
      </c>
      <c r="J60" s="375">
        <v>37792.646678333214</v>
      </c>
      <c r="K60" s="375">
        <v>43009.004021174362</v>
      </c>
      <c r="L60" s="375">
        <v>48356.954677143425</v>
      </c>
      <c r="M60" s="375">
        <v>54436.989831736937</v>
      </c>
      <c r="N60" s="375">
        <v>61212.234634183282</v>
      </c>
      <c r="O60" s="375">
        <v>68390.273541336384</v>
      </c>
      <c r="P60" s="375">
        <v>69074.176276749742</v>
      </c>
    </row>
    <row r="61" spans="2:18" s="248" customFormat="1">
      <c r="B61" s="374"/>
      <c r="C61" s="374" t="s">
        <v>6047</v>
      </c>
      <c r="D61" s="375"/>
      <c r="E61" s="375">
        <v>1179454.4448230001</v>
      </c>
      <c r="F61" s="375">
        <v>1327150.42298</v>
      </c>
      <c r="G61" s="375">
        <v>1549714.140559</v>
      </c>
      <c r="H61" s="375">
        <v>1290462.7897739999</v>
      </c>
      <c r="I61" s="375">
        <v>454506.0421549459</v>
      </c>
      <c r="J61" s="375">
        <v>1744968.8319289456</v>
      </c>
      <c r="K61" s="375">
        <v>1985819.4147667957</v>
      </c>
      <c r="L61" s="375">
        <v>2232745.9475600147</v>
      </c>
      <c r="M61" s="375">
        <v>2513474.4165687873</v>
      </c>
      <c r="N61" s="375">
        <v>2826302.2295977022</v>
      </c>
      <c r="O61" s="375">
        <v>3157727.9239652893</v>
      </c>
      <c r="P61" s="375">
        <v>3189305.2032049419</v>
      </c>
    </row>
    <row r="62" spans="2:18" s="248" customFormat="1">
      <c r="B62" s="374"/>
      <c r="C62" s="374" t="s">
        <v>6081</v>
      </c>
      <c r="D62" s="375"/>
      <c r="E62" s="376">
        <v>43.048336608749437</v>
      </c>
      <c r="F62" s="376">
        <v>43.97009239772779</v>
      </c>
      <c r="G62" s="376">
        <v>47.795322187988631</v>
      </c>
      <c r="H62" s="376">
        <v>49.874963176983385</v>
      </c>
      <c r="I62" s="376">
        <v>46.172178592862309</v>
      </c>
      <c r="J62" s="375"/>
      <c r="K62" s="376">
        <v>46.172178592862309</v>
      </c>
      <c r="L62" s="376">
        <v>46.172178592862309</v>
      </c>
      <c r="M62" s="376">
        <v>46.172178592862309</v>
      </c>
      <c r="N62" s="376">
        <v>46.172178592862309</v>
      </c>
      <c r="O62" s="376">
        <v>46.172178592862309</v>
      </c>
      <c r="P62" s="376">
        <v>46.172178592862309</v>
      </c>
      <c r="R62" s="377">
        <v>46.172178592862309</v>
      </c>
    </row>
    <row r="63" spans="2:18" s="248" customFormat="1">
      <c r="B63" s="374"/>
      <c r="C63" s="374" t="s">
        <v>6082</v>
      </c>
      <c r="D63" s="375"/>
      <c r="E63" s="375">
        <v>8.4788409670122977</v>
      </c>
      <c r="F63" s="375">
        <v>8.3010969524108127</v>
      </c>
      <c r="G63" s="375">
        <v>7.636730610673184</v>
      </c>
      <c r="H63" s="375">
        <v>7.318301142494728</v>
      </c>
      <c r="I63" s="376">
        <v>7.9051933680345075</v>
      </c>
      <c r="J63" s="375"/>
      <c r="K63" s="375">
        <v>7.9051933680345075</v>
      </c>
      <c r="L63" s="375">
        <v>7.9051933680345075</v>
      </c>
      <c r="M63" s="375">
        <v>7.9051933680345075</v>
      </c>
      <c r="N63" s="375">
        <v>7.9051933680345075</v>
      </c>
      <c r="O63" s="375">
        <v>7.9051933680345075</v>
      </c>
      <c r="P63" s="375">
        <v>7.9051933680345075</v>
      </c>
    </row>
    <row r="64" spans="2:18" s="248" customFormat="1"/>
    <row r="65" s="248" customFormat="1"/>
    <row r="66" s="248" customFormat="1"/>
    <row r="67" s="248" customFormat="1"/>
    <row r="68" s="248" customFormat="1"/>
  </sheetData>
  <phoneticPr fontId="3"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364ABC-D37D-49E5-BA21-88E188ED10B4}">
  <dimension ref="B2:P29"/>
  <sheetViews>
    <sheetView workbookViewId="0">
      <selection activeCell="B22" sqref="B22"/>
    </sheetView>
  </sheetViews>
  <sheetFormatPr defaultRowHeight="16.5"/>
  <cols>
    <col min="2" max="2" width="40" customWidth="1"/>
    <col min="9" max="9" width="9.375" bestFit="1" customWidth="1"/>
    <col min="10" max="10" width="9.5" bestFit="1" customWidth="1"/>
  </cols>
  <sheetData>
    <row r="2" spans="2:15">
      <c r="B2" s="275"/>
      <c r="C2" s="276"/>
      <c r="D2" s="276"/>
      <c r="E2" s="276">
        <v>2019</v>
      </c>
      <c r="F2" s="276">
        <v>2020</v>
      </c>
      <c r="G2" s="276">
        <v>2021</v>
      </c>
      <c r="H2" s="276">
        <v>2022</v>
      </c>
      <c r="I2" s="276">
        <v>2022</v>
      </c>
      <c r="J2" s="276">
        <v>2022</v>
      </c>
      <c r="K2" s="276">
        <v>2023</v>
      </c>
      <c r="L2" s="276">
        <v>2024</v>
      </c>
      <c r="M2" s="276">
        <v>2025</v>
      </c>
      <c r="N2" s="276">
        <v>2026</v>
      </c>
      <c r="O2" s="276">
        <v>2027</v>
      </c>
    </row>
    <row r="3" spans="2:15">
      <c r="B3" s="277" t="s">
        <v>151</v>
      </c>
      <c r="C3" s="278"/>
      <c r="D3" s="278"/>
      <c r="E3" s="278" t="s">
        <v>152</v>
      </c>
      <c r="F3" s="278" t="s">
        <v>152</v>
      </c>
      <c r="G3" s="278" t="s">
        <v>152</v>
      </c>
      <c r="H3" s="278" t="s">
        <v>153</v>
      </c>
      <c r="I3" s="278" t="s">
        <v>154</v>
      </c>
      <c r="J3" s="278" t="s">
        <v>152</v>
      </c>
      <c r="K3" s="278" t="s">
        <v>152</v>
      </c>
      <c r="L3" s="278" t="s">
        <v>152</v>
      </c>
      <c r="M3" s="278" t="s">
        <v>152</v>
      </c>
      <c r="N3" s="278" t="s">
        <v>152</v>
      </c>
      <c r="O3" s="278" t="s">
        <v>152</v>
      </c>
    </row>
    <row r="5" spans="2:15">
      <c r="B5" s="273" t="s">
        <v>155</v>
      </c>
      <c r="C5" s="279"/>
      <c r="D5" s="274"/>
      <c r="E5" s="274"/>
      <c r="F5" s="274"/>
      <c r="G5" s="274"/>
      <c r="H5" s="274"/>
      <c r="I5" s="274"/>
      <c r="J5" s="274"/>
      <c r="K5" s="274"/>
      <c r="L5" s="274"/>
      <c r="M5" s="274"/>
      <c r="N5" s="274"/>
      <c r="O5" s="274"/>
    </row>
    <row r="6" spans="2:15">
      <c r="B6" s="277"/>
      <c r="C6" s="278"/>
      <c r="D6" s="277"/>
      <c r="E6" s="277"/>
      <c r="F6" s="277"/>
      <c r="G6" s="277"/>
      <c r="H6" s="277"/>
      <c r="I6" s="281">
        <f>I9/H9-1</f>
        <v>0</v>
      </c>
      <c r="J6" s="281">
        <f>J9/I9-1</f>
        <v>-2.7113958537381855E-2</v>
      </c>
      <c r="K6" s="281">
        <f>K9/J9-1</f>
        <v>2.7457396979907012E-2</v>
      </c>
      <c r="L6" s="281">
        <f>L9/K9-1</f>
        <v>1.6719081268550262E-3</v>
      </c>
      <c r="M6" s="281">
        <f t="shared" ref="M6:O6" si="0">M9/L9-1</f>
        <v>1.6481390744034208E-3</v>
      </c>
      <c r="N6" s="281">
        <f t="shared" si="0"/>
        <v>1.0417584587733231E-2</v>
      </c>
      <c r="O6" s="281">
        <f t="shared" si="0"/>
        <v>1.1349716798781495E-2</v>
      </c>
    </row>
    <row r="7" spans="2:15">
      <c r="B7" s="273" t="s">
        <v>156</v>
      </c>
      <c r="C7" s="282" t="s">
        <v>157</v>
      </c>
      <c r="D7" s="273"/>
      <c r="E7" s="273">
        <v>68953.197505000004</v>
      </c>
      <c r="F7" s="273">
        <v>76969.977826390386</v>
      </c>
      <c r="G7" s="273">
        <v>86466.045259773397</v>
      </c>
      <c r="H7" s="283">
        <v>75621.809288212797</v>
      </c>
      <c r="I7" s="273">
        <v>26152.742254922672</v>
      </c>
      <c r="J7" s="273">
        <v>101774.55154313547</v>
      </c>
      <c r="K7" s="273">
        <v>109256.18623671131</v>
      </c>
      <c r="L7" s="273">
        <v>115264.20664955561</v>
      </c>
      <c r="M7" s="273">
        <v>121980.70345307286</v>
      </c>
      <c r="N7" s="273">
        <v>130123.79760101161</v>
      </c>
      <c r="O7" s="273">
        <v>138977.56943474224</v>
      </c>
    </row>
    <row r="8" spans="2:15">
      <c r="B8" s="284" t="s">
        <v>158</v>
      </c>
      <c r="C8" s="279" t="s">
        <v>159</v>
      </c>
      <c r="D8" s="274"/>
      <c r="E8" s="274">
        <v>81</v>
      </c>
      <c r="F8" s="274">
        <v>90</v>
      </c>
      <c r="G8" s="274">
        <v>117</v>
      </c>
      <c r="H8" s="285">
        <v>118</v>
      </c>
      <c r="I8" s="274">
        <v>122.42593565776646</v>
      </c>
      <c r="J8" s="274">
        <v>122.42593565776646</v>
      </c>
      <c r="K8" s="274">
        <v>127.91351934569758</v>
      </c>
      <c r="L8" s="274">
        <v>134.7222671347325</v>
      </c>
      <c r="M8" s="274">
        <v>142.33800099233588</v>
      </c>
      <c r="N8" s="274">
        <v>150.27459368853141</v>
      </c>
      <c r="O8" s="274">
        <v>158.6982683052928</v>
      </c>
    </row>
    <row r="9" spans="2:15">
      <c r="B9" s="286" t="s">
        <v>160</v>
      </c>
      <c r="C9" s="278" t="s">
        <v>157</v>
      </c>
      <c r="D9" s="277"/>
      <c r="E9" s="277">
        <v>851.27404327160502</v>
      </c>
      <c r="F9" s="277">
        <v>855.22197584878211</v>
      </c>
      <c r="G9" s="277">
        <v>739.02602786131104</v>
      </c>
      <c r="H9" s="287">
        <v>854.48372077076613</v>
      </c>
      <c r="I9" s="277">
        <v>854.48372077076613</v>
      </c>
      <c r="J9" s="277">
        <v>831.31528459491983</v>
      </c>
      <c r="K9" s="277">
        <v>854.14103837950699</v>
      </c>
      <c r="L9" s="277">
        <v>855.56908372305406</v>
      </c>
      <c r="M9" s="277">
        <v>856.97918056078959</v>
      </c>
      <c r="N9" s="277">
        <v>865.90683366420797</v>
      </c>
      <c r="O9" s="277">
        <v>875.73463100042625</v>
      </c>
    </row>
    <row r="10" spans="2:15">
      <c r="B10" s="288" t="s">
        <v>158</v>
      </c>
      <c r="C10" s="279" t="s">
        <v>159</v>
      </c>
      <c r="D10" s="274"/>
      <c r="E10" s="274">
        <v>81</v>
      </c>
      <c r="F10" s="274">
        <v>90</v>
      </c>
      <c r="G10" s="274">
        <v>117</v>
      </c>
      <c r="H10" s="285">
        <v>118</v>
      </c>
      <c r="I10" s="274">
        <v>122.42593565776646</v>
      </c>
      <c r="J10" s="274">
        <v>122.42593565776646</v>
      </c>
      <c r="K10" s="274">
        <v>127.91351934569758</v>
      </c>
      <c r="L10" s="274">
        <v>134.7222671347325</v>
      </c>
      <c r="M10" s="274">
        <v>142.33800099233588</v>
      </c>
      <c r="N10" s="274">
        <v>150.27459368853141</v>
      </c>
      <c r="O10" s="274">
        <v>158.6982683052928</v>
      </c>
    </row>
    <row r="11" spans="2:15">
      <c r="B11" s="292" t="s">
        <v>161</v>
      </c>
      <c r="C11" s="279" t="s">
        <v>159</v>
      </c>
      <c r="D11" s="274"/>
      <c r="E11" s="274">
        <v>777.96074999999996</v>
      </c>
      <c r="F11" s="274">
        <v>835.77183333333335</v>
      </c>
      <c r="G11" s="274">
        <v>903.12481021541748</v>
      </c>
      <c r="H11" s="285">
        <v>984.08886444444431</v>
      </c>
      <c r="I11" s="274">
        <v>1021</v>
      </c>
      <c r="J11" s="274">
        <v>1021</v>
      </c>
      <c r="K11" s="274">
        <v>1051</v>
      </c>
      <c r="L11" s="274">
        <v>1081</v>
      </c>
      <c r="M11" s="274">
        <v>1111</v>
      </c>
      <c r="N11" s="274">
        <v>1141</v>
      </c>
      <c r="O11" s="274">
        <v>1171</v>
      </c>
    </row>
    <row r="12" spans="2:15">
      <c r="B12" s="293" t="s">
        <v>162</v>
      </c>
      <c r="C12" s="279" t="s">
        <v>159</v>
      </c>
      <c r="D12" s="274"/>
      <c r="E12" s="274">
        <v>27.350750000000062</v>
      </c>
      <c r="F12" s="274">
        <v>57.811083333333386</v>
      </c>
      <c r="G12" s="274">
        <v>67.352976882084135</v>
      </c>
      <c r="H12" s="285">
        <v>80.964054229026829</v>
      </c>
      <c r="I12" s="274"/>
      <c r="J12" s="274">
        <v>117.87518978458252</v>
      </c>
      <c r="K12" s="274">
        <v>30</v>
      </c>
      <c r="L12" s="274">
        <v>30</v>
      </c>
      <c r="M12" s="274">
        <v>30</v>
      </c>
      <c r="N12" s="274">
        <v>30</v>
      </c>
      <c r="O12" s="274">
        <v>30</v>
      </c>
    </row>
    <row r="13" spans="2:15">
      <c r="B13" s="294" t="s">
        <v>163</v>
      </c>
      <c r="C13" s="279" t="s">
        <v>159</v>
      </c>
      <c r="D13" s="274"/>
      <c r="E13" s="274">
        <v>618.5</v>
      </c>
      <c r="F13" s="274">
        <v>698</v>
      </c>
      <c r="G13" s="274">
        <v>749.53918924833749</v>
      </c>
      <c r="H13" s="285">
        <v>803.75941999999986</v>
      </c>
      <c r="I13" s="274">
        <v>848</v>
      </c>
      <c r="J13" s="274">
        <v>848</v>
      </c>
      <c r="K13" s="274">
        <v>878</v>
      </c>
      <c r="L13" s="274">
        <v>909</v>
      </c>
      <c r="M13" s="274">
        <v>939</v>
      </c>
      <c r="N13" s="274">
        <v>970</v>
      </c>
      <c r="O13" s="274">
        <v>1002</v>
      </c>
    </row>
    <row r="14" spans="2:15">
      <c r="B14" s="295" t="s">
        <v>164</v>
      </c>
      <c r="C14" s="279" t="s">
        <v>165</v>
      </c>
      <c r="D14" s="274"/>
      <c r="E14" s="296">
        <v>0.79502725555241704</v>
      </c>
      <c r="F14" s="296">
        <v>0.83515616602697185</v>
      </c>
      <c r="G14" s="296">
        <v>0.82993976111624479</v>
      </c>
      <c r="H14" s="297">
        <v>0.81675491821945645</v>
      </c>
      <c r="I14" s="296">
        <v>0.83055827619980416</v>
      </c>
      <c r="J14" s="319">
        <v>0.83055827619980416</v>
      </c>
      <c r="K14" s="319">
        <v>0.83555827619980416</v>
      </c>
      <c r="L14" s="319">
        <v>0.84055827619980417</v>
      </c>
      <c r="M14" s="319">
        <v>0.84555827619980417</v>
      </c>
      <c r="N14" s="319">
        <v>0.85055827619980418</v>
      </c>
      <c r="O14" s="319">
        <v>0.85555827619980418</v>
      </c>
    </row>
    <row r="15" spans="2:15">
      <c r="B15" s="294" t="s">
        <v>166</v>
      </c>
      <c r="C15" s="279" t="s">
        <v>159</v>
      </c>
      <c r="D15" s="274"/>
      <c r="E15" s="274">
        <v>159.46074999999996</v>
      </c>
      <c r="F15" s="274">
        <v>137.77183333333335</v>
      </c>
      <c r="G15" s="274">
        <v>153.58562096707999</v>
      </c>
      <c r="H15" s="285">
        <v>180.32944444444445</v>
      </c>
      <c r="I15" s="274">
        <v>173</v>
      </c>
      <c r="J15" s="274">
        <v>173</v>
      </c>
      <c r="K15" s="274">
        <v>173</v>
      </c>
      <c r="L15" s="274">
        <v>172</v>
      </c>
      <c r="M15" s="274">
        <v>172</v>
      </c>
      <c r="N15" s="274">
        <v>171</v>
      </c>
      <c r="O15" s="274">
        <v>169</v>
      </c>
    </row>
    <row r="16" spans="2:15">
      <c r="B16" s="292" t="s">
        <v>167</v>
      </c>
      <c r="C16" s="279" t="s">
        <v>157</v>
      </c>
      <c r="D16" s="274"/>
      <c r="E16" s="668">
        <v>0.10411836329789131</v>
      </c>
      <c r="F16" s="298">
        <v>0.10768489246766112</v>
      </c>
      <c r="G16" s="298">
        <v>0.12955020023433153</v>
      </c>
      <c r="H16" s="299">
        <v>0.11990787037979085</v>
      </c>
      <c r="I16" s="298">
        <v>0.11990787037979085</v>
      </c>
      <c r="J16" s="298">
        <v>0.11990787037979085</v>
      </c>
      <c r="K16" s="298">
        <v>0.1217064884354877</v>
      </c>
      <c r="L16" s="298">
        <v>0.12462744415793942</v>
      </c>
      <c r="M16" s="298">
        <v>0.12811701259436173</v>
      </c>
      <c r="N16" s="298">
        <v>0.13170428894700387</v>
      </c>
      <c r="O16" s="298">
        <v>0.13552371332646695</v>
      </c>
    </row>
    <row r="17" spans="2:16">
      <c r="B17" s="300" t="s">
        <v>168</v>
      </c>
      <c r="C17" s="278" t="s">
        <v>165</v>
      </c>
      <c r="D17" s="277"/>
      <c r="E17" s="281">
        <v>1.9523676285921887E-3</v>
      </c>
      <c r="F17" s="281">
        <v>3.4254564293962897E-2</v>
      </c>
      <c r="G17" s="281">
        <v>0.20304898176164121</v>
      </c>
      <c r="H17" s="291">
        <v>-7.4429293332619717E-2</v>
      </c>
      <c r="I17" s="277"/>
      <c r="J17" s="318">
        <v>-7.4429293332619717E-2</v>
      </c>
      <c r="K17" s="318">
        <v>1.4999999999999999E-2</v>
      </c>
      <c r="L17" s="318">
        <v>2.4E-2</v>
      </c>
      <c r="M17" s="318">
        <v>2.7999999999999997E-2</v>
      </c>
      <c r="N17" s="318">
        <v>2.7999999999999997E-2</v>
      </c>
      <c r="O17" s="318">
        <v>2.8999999999999998E-2</v>
      </c>
    </row>
    <row r="18" spans="2:16">
      <c r="B18" s="288" t="s">
        <v>169</v>
      </c>
      <c r="C18" s="279" t="s">
        <v>157</v>
      </c>
      <c r="D18" s="274"/>
      <c r="E18" s="274">
        <v>851.27404327160502</v>
      </c>
      <c r="F18" s="274">
        <v>855.22197584878211</v>
      </c>
      <c r="G18" s="274">
        <v>739.02602786131104</v>
      </c>
      <c r="H18" s="285">
        <v>854.48372077076613</v>
      </c>
      <c r="I18" s="274">
        <v>854.48372077076613</v>
      </c>
      <c r="J18" s="274">
        <v>831.31528459491983</v>
      </c>
      <c r="K18" s="274">
        <v>854.14103837950711</v>
      </c>
      <c r="L18" s="274">
        <v>855.56908372305406</v>
      </c>
      <c r="M18" s="274">
        <v>856.97918056078959</v>
      </c>
      <c r="N18" s="274">
        <v>865.90683366420797</v>
      </c>
      <c r="O18" s="274">
        <v>875.73463100042625</v>
      </c>
    </row>
    <row r="19" spans="2:16">
      <c r="B19" s="292" t="s">
        <v>170</v>
      </c>
      <c r="C19" s="279" t="s">
        <v>165</v>
      </c>
      <c r="D19" s="301">
        <v>0.68610255284996491</v>
      </c>
      <c r="E19" s="666">
        <v>0.67561674034793895</v>
      </c>
      <c r="F19" s="666">
        <v>0.72193995525359655</v>
      </c>
      <c r="G19" s="666">
        <v>0.66937309049718019</v>
      </c>
      <c r="H19" s="667">
        <v>0.67748042530114372</v>
      </c>
      <c r="I19" s="303">
        <v>0.67748042530114372</v>
      </c>
      <c r="J19" s="603">
        <v>0.63199729060225895</v>
      </c>
      <c r="K19" s="604">
        <v>0.64281834305180008</v>
      </c>
      <c r="L19" s="604">
        <v>0.65363939550134131</v>
      </c>
      <c r="M19" s="604">
        <v>0.66446044795088255</v>
      </c>
      <c r="N19" s="604">
        <v>0.67528150040042378</v>
      </c>
      <c r="O19" s="604">
        <v>0.68610255284996491</v>
      </c>
      <c r="P19" s="602">
        <f>AVERAGE(E19:H19)</f>
        <v>0.68610255284996491</v>
      </c>
    </row>
    <row r="20" spans="2:16">
      <c r="B20" s="292" t="s">
        <v>171</v>
      </c>
      <c r="C20" s="279" t="s">
        <v>159</v>
      </c>
      <c r="D20" s="274"/>
      <c r="E20" s="298">
        <v>0.10411836329789131</v>
      </c>
      <c r="F20" s="298">
        <v>0.10768489246766112</v>
      </c>
      <c r="G20" s="298">
        <v>0.12955020023433153</v>
      </c>
      <c r="H20" s="299">
        <v>0.11990787037979085</v>
      </c>
      <c r="I20" s="298">
        <v>0.11990787037979085</v>
      </c>
      <c r="J20" s="298">
        <v>0.11990787037979085</v>
      </c>
      <c r="K20" s="298">
        <v>0.1217064884354877</v>
      </c>
      <c r="L20" s="298">
        <v>0.12462744415793942</v>
      </c>
      <c r="M20" s="298">
        <v>0.12811701259436173</v>
      </c>
      <c r="N20" s="298">
        <v>0.13170428894700387</v>
      </c>
      <c r="O20" s="298">
        <v>0.13552371332646695</v>
      </c>
    </row>
    <row r="21" spans="2:16">
      <c r="B21" s="292" t="s">
        <v>172</v>
      </c>
      <c r="C21" s="279" t="s">
        <v>159</v>
      </c>
      <c r="D21" s="274"/>
      <c r="E21" s="304">
        <v>52.895902725949895</v>
      </c>
      <c r="F21" s="304">
        <v>53.482983668669029</v>
      </c>
      <c r="G21" s="304">
        <v>57.351451531605498</v>
      </c>
      <c r="H21" s="285">
        <v>61.079295881159851</v>
      </c>
      <c r="I21" s="274">
        <v>61.079295881159851</v>
      </c>
      <c r="J21" s="600">
        <v>61.079295881159851</v>
      </c>
      <c r="K21" s="600">
        <v>63.278150532881611</v>
      </c>
      <c r="L21" s="600">
        <v>64.48043539300636</v>
      </c>
      <c r="M21" s="600">
        <v>65.963485407045496</v>
      </c>
      <c r="N21" s="600">
        <v>68.074316940070958</v>
      </c>
      <c r="O21" s="600">
        <v>70.388843716033378</v>
      </c>
    </row>
    <row r="22" spans="2:16">
      <c r="B22" s="300" t="s">
        <v>168</v>
      </c>
      <c r="C22" s="278" t="s">
        <v>165</v>
      </c>
      <c r="D22" s="277"/>
      <c r="E22" s="281">
        <v>-4.8413615446467828E-2</v>
      </c>
      <c r="F22" s="281">
        <v>1.1098798063070348E-2</v>
      </c>
      <c r="G22" s="290">
        <v>7.233081622562243E-2</v>
      </c>
      <c r="H22" s="291">
        <v>6.4999999999999947E-2</v>
      </c>
      <c r="I22" s="277"/>
      <c r="J22" s="601">
        <v>6.4999999999999947E-2</v>
      </c>
      <c r="K22" s="601">
        <v>3.6000000000000004E-2</v>
      </c>
      <c r="L22" s="601">
        <v>1.9E-2</v>
      </c>
      <c r="M22" s="601">
        <v>2.3E-2</v>
      </c>
      <c r="N22" s="601">
        <v>3.2000000000000001E-2</v>
      </c>
      <c r="O22" s="601">
        <v>3.4000000000000002E-2</v>
      </c>
    </row>
    <row r="23" spans="2:16">
      <c r="B23" s="274"/>
      <c r="C23" s="279"/>
      <c r="D23" s="274"/>
      <c r="E23" s="274">
        <f>E21/E16*(1+E19)</f>
        <v>851.27404327160502</v>
      </c>
      <c r="F23" s="274">
        <f t="shared" ref="F23:O23" si="1">F21/F16*(1+F19)</f>
        <v>855.22197584878211</v>
      </c>
      <c r="G23" s="274">
        <f t="shared" si="1"/>
        <v>739.02602786131104</v>
      </c>
      <c r="H23" s="274">
        <f t="shared" si="1"/>
        <v>854.48372077076613</v>
      </c>
      <c r="I23" s="274">
        <f t="shared" si="1"/>
        <v>854.48372077076613</v>
      </c>
      <c r="J23" s="274">
        <f t="shared" si="1"/>
        <v>831.31528459491983</v>
      </c>
      <c r="K23" s="274">
        <f t="shared" si="1"/>
        <v>854.14103837950711</v>
      </c>
      <c r="L23" s="274">
        <f t="shared" si="1"/>
        <v>855.56908372305406</v>
      </c>
      <c r="M23" s="274">
        <f t="shared" si="1"/>
        <v>856.97918056078959</v>
      </c>
      <c r="N23" s="274">
        <f t="shared" si="1"/>
        <v>865.90683366420797</v>
      </c>
      <c r="O23" s="274">
        <f t="shared" si="1"/>
        <v>875.73463100042625</v>
      </c>
    </row>
    <row r="24" spans="2:16">
      <c r="J24" s="665">
        <f>J19-I19</f>
        <v>-4.5483134698884764E-2</v>
      </c>
      <c r="K24" s="665">
        <f>K19-J19</f>
        <v>1.0821052449541124E-2</v>
      </c>
      <c r="L24" s="665">
        <f t="shared" ref="L24:O24" si="2">L19-K19</f>
        <v>1.0821052449541235E-2</v>
      </c>
      <c r="M24" s="665">
        <f t="shared" si="2"/>
        <v>1.0821052449541235E-2</v>
      </c>
      <c r="N24" s="665">
        <f t="shared" si="2"/>
        <v>1.0821052449541235E-2</v>
      </c>
      <c r="O24" s="665">
        <f t="shared" si="2"/>
        <v>1.0821052449541124E-2</v>
      </c>
    </row>
    <row r="26" spans="2:16">
      <c r="E26">
        <f>E10/E11</f>
        <v>0.10411836329789131</v>
      </c>
      <c r="F26">
        <f t="shared" ref="F26:O26" si="3">F10/F11</f>
        <v>0.10768489246766112</v>
      </c>
      <c r="G26">
        <f t="shared" si="3"/>
        <v>0.12955020023433153</v>
      </c>
      <c r="H26">
        <f t="shared" si="3"/>
        <v>0.11990787037979085</v>
      </c>
      <c r="I26">
        <f t="shared" si="3"/>
        <v>0.11990787037979085</v>
      </c>
      <c r="J26">
        <f t="shared" si="3"/>
        <v>0.11990787037979085</v>
      </c>
      <c r="K26">
        <f t="shared" si="3"/>
        <v>0.1217064884354877</v>
      </c>
      <c r="L26">
        <f t="shared" si="3"/>
        <v>0.12462744415793942</v>
      </c>
      <c r="M26">
        <f t="shared" si="3"/>
        <v>0.12811701259436173</v>
      </c>
      <c r="N26">
        <f t="shared" si="3"/>
        <v>0.13170428894700387</v>
      </c>
      <c r="O26">
        <f t="shared" si="3"/>
        <v>0.13552371332646695</v>
      </c>
    </row>
    <row r="27" spans="2:16">
      <c r="B27" t="s">
        <v>173</v>
      </c>
      <c r="K27" s="601">
        <f>'#16'!T194/100</f>
        <v>2.1000000000000001E-2</v>
      </c>
      <c r="L27" s="601">
        <f>'#16'!U194/100</f>
        <v>6.0000000000000001E-3</v>
      </c>
      <c r="M27" s="601">
        <f>'#16'!V194/100</f>
        <v>0.01</v>
      </c>
      <c r="N27" s="601">
        <f>'#16'!W194/100</f>
        <v>1.2E-2</v>
      </c>
      <c r="O27" s="601">
        <f>'#16'!X194/100</f>
        <v>1.3000000000000001E-2</v>
      </c>
    </row>
    <row r="29" spans="2:16">
      <c r="D29" s="602">
        <f>AVERAGE(E19:H19)</f>
        <v>0.68610255284996491</v>
      </c>
    </row>
  </sheetData>
  <phoneticPr fontId="3"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51F5D2-8947-4B0E-A60E-F9970D49352A}">
  <dimension ref="B3:O58"/>
  <sheetViews>
    <sheetView workbookViewId="0">
      <selection activeCell="R24" sqref="R24"/>
    </sheetView>
  </sheetViews>
  <sheetFormatPr defaultRowHeight="16.5"/>
  <cols>
    <col min="2" max="2" width="33.625" bestFit="1" customWidth="1"/>
  </cols>
  <sheetData>
    <row r="3" spans="2:15">
      <c r="B3" s="611" t="s">
        <v>174</v>
      </c>
      <c r="C3" s="612"/>
      <c r="D3" s="612"/>
      <c r="E3" s="613">
        <v>12</v>
      </c>
      <c r="F3" s="613">
        <v>12</v>
      </c>
      <c r="G3" s="613">
        <v>12</v>
      </c>
      <c r="H3" s="614">
        <v>9</v>
      </c>
      <c r="I3" s="613">
        <v>3</v>
      </c>
      <c r="J3" s="613">
        <v>12</v>
      </c>
      <c r="K3" s="613">
        <v>12</v>
      </c>
      <c r="L3" s="613">
        <v>12</v>
      </c>
      <c r="M3" s="613">
        <v>12</v>
      </c>
      <c r="N3" s="613">
        <v>12</v>
      </c>
      <c r="O3" s="614">
        <v>12</v>
      </c>
    </row>
    <row r="4" spans="2:15">
      <c r="B4" s="615"/>
      <c r="C4" s="646"/>
      <c r="D4" s="646"/>
      <c r="E4" s="647">
        <v>2019</v>
      </c>
      <c r="F4" s="647">
        <v>2020</v>
      </c>
      <c r="G4" s="647">
        <v>2021</v>
      </c>
      <c r="H4" s="616">
        <v>2022</v>
      </c>
      <c r="I4" s="647">
        <v>2022</v>
      </c>
      <c r="J4" s="647">
        <v>2022</v>
      </c>
      <c r="K4" s="647">
        <v>2023</v>
      </c>
      <c r="L4" s="647">
        <v>2024</v>
      </c>
      <c r="M4" s="647">
        <v>2025</v>
      </c>
      <c r="N4" s="647">
        <v>2026</v>
      </c>
      <c r="O4" s="616">
        <v>2027</v>
      </c>
    </row>
    <row r="5" spans="2:15">
      <c r="B5" s="617"/>
      <c r="C5" s="618" t="s">
        <v>175</v>
      </c>
      <c r="D5" s="619"/>
      <c r="E5" s="620">
        <v>43830</v>
      </c>
      <c r="F5" s="620">
        <v>44196</v>
      </c>
      <c r="G5" s="620">
        <v>44561</v>
      </c>
      <c r="H5" s="621">
        <v>44834</v>
      </c>
      <c r="I5" s="620">
        <v>44926</v>
      </c>
      <c r="J5" s="620">
        <v>44926</v>
      </c>
      <c r="K5" s="620">
        <v>45291</v>
      </c>
      <c r="L5" s="620">
        <v>45657</v>
      </c>
      <c r="M5" s="620">
        <v>46022</v>
      </c>
      <c r="N5" s="620">
        <v>46387</v>
      </c>
      <c r="O5" s="621">
        <v>46752</v>
      </c>
    </row>
    <row r="6" spans="2:15">
      <c r="B6" s="622" t="s">
        <v>176</v>
      </c>
      <c r="C6" s="623"/>
      <c r="D6" s="623"/>
      <c r="E6" s="624">
        <f>E25</f>
        <v>21002.015141999997</v>
      </c>
      <c r="F6" s="624">
        <f t="shared" ref="F6:O6" si="0">F25</f>
        <v>24651.491547000005</v>
      </c>
      <c r="G6" s="624">
        <f t="shared" si="0"/>
        <v>26815.151562999999</v>
      </c>
      <c r="H6" s="625">
        <f t="shared" si="0"/>
        <v>22960.914301999997</v>
      </c>
      <c r="I6" s="624">
        <f t="shared" si="0"/>
        <v>7655.1286973453152</v>
      </c>
      <c r="J6" s="624">
        <f t="shared" si="0"/>
        <v>30616.042999345314</v>
      </c>
      <c r="K6" s="624">
        <f t="shared" si="0"/>
        <v>33333.604689337437</v>
      </c>
      <c r="L6" s="624">
        <f t="shared" si="0"/>
        <v>35950.247914356878</v>
      </c>
      <c r="M6" s="624">
        <f t="shared" si="0"/>
        <v>39062.55457035407</v>
      </c>
      <c r="N6" s="624">
        <f t="shared" si="0"/>
        <v>42767.410492303163</v>
      </c>
      <c r="O6" s="625">
        <f t="shared" si="0"/>
        <v>46909.134561870102</v>
      </c>
    </row>
    <row r="7" spans="2:15">
      <c r="B7" s="605" t="s">
        <v>177</v>
      </c>
      <c r="C7" s="648"/>
      <c r="D7" s="648"/>
      <c r="E7" s="649"/>
      <c r="F7" s="649"/>
      <c r="G7" s="649"/>
      <c r="H7" s="606"/>
      <c r="I7" s="649"/>
      <c r="J7" s="607">
        <v>1.2835995182865609</v>
      </c>
      <c r="K7" s="607">
        <v>-0.45564516840007341</v>
      </c>
      <c r="L7" s="607">
        <v>7.849865771812059E-2</v>
      </c>
      <c r="M7" s="607">
        <v>8.6572606214331049E-2</v>
      </c>
      <c r="N7" s="607">
        <v>9.4844179104477622E-2</v>
      </c>
      <c r="O7" s="608">
        <v>9.6842993809791666E-2</v>
      </c>
    </row>
    <row r="8" spans="2:15">
      <c r="B8" s="622" t="s">
        <v>178</v>
      </c>
      <c r="C8" s="623"/>
      <c r="D8" s="623"/>
      <c r="E8" s="624">
        <f>E9*E10</f>
        <v>0</v>
      </c>
      <c r="F8" s="624">
        <f t="shared" ref="F8:O8" si="1">F9*F10</f>
        <v>0</v>
      </c>
      <c r="G8" s="624">
        <f t="shared" si="1"/>
        <v>0</v>
      </c>
      <c r="H8" s="625">
        <f t="shared" si="1"/>
        <v>0</v>
      </c>
      <c r="I8" s="624">
        <f t="shared" si="1"/>
        <v>0</v>
      </c>
      <c r="J8" s="624">
        <f t="shared" si="1"/>
        <v>0</v>
      </c>
      <c r="K8" s="624">
        <f t="shared" si="1"/>
        <v>0</v>
      </c>
      <c r="L8" s="624">
        <f t="shared" si="1"/>
        <v>0</v>
      </c>
      <c r="M8" s="624">
        <f t="shared" si="1"/>
        <v>0</v>
      </c>
      <c r="N8" s="624">
        <f t="shared" si="1"/>
        <v>0</v>
      </c>
      <c r="O8" s="625">
        <f t="shared" si="1"/>
        <v>0</v>
      </c>
    </row>
    <row r="9" spans="2:15">
      <c r="B9" s="626" t="s">
        <v>179</v>
      </c>
      <c r="C9" s="627"/>
      <c r="D9" s="628"/>
      <c r="E9" s="629">
        <f>E26</f>
        <v>1117.8854166666665</v>
      </c>
      <c r="F9" s="629">
        <f t="shared" ref="F9:O9" si="2">F26</f>
        <v>1192.8454166666666</v>
      </c>
      <c r="G9" s="629">
        <f t="shared" si="2"/>
        <v>1330.8652659015725</v>
      </c>
      <c r="H9" s="630">
        <f t="shared" si="2"/>
        <v>1417.7238888888887</v>
      </c>
      <c r="I9" s="631"/>
      <c r="J9" s="629">
        <f t="shared" si="2"/>
        <v>1418</v>
      </c>
      <c r="K9" s="629">
        <f t="shared" si="2"/>
        <v>1490</v>
      </c>
      <c r="L9" s="629">
        <f t="shared" si="2"/>
        <v>1577</v>
      </c>
      <c r="M9" s="629">
        <f t="shared" si="2"/>
        <v>1675</v>
      </c>
      <c r="N9" s="629">
        <f t="shared" si="2"/>
        <v>1777</v>
      </c>
      <c r="O9" s="632">
        <f t="shared" si="2"/>
        <v>1885</v>
      </c>
    </row>
    <row r="10" spans="2:15">
      <c r="B10" s="633" t="s">
        <v>180</v>
      </c>
      <c r="C10" s="634"/>
      <c r="D10" s="635"/>
      <c r="E10" s="636"/>
      <c r="F10" s="636"/>
      <c r="G10" s="636"/>
      <c r="H10" s="637"/>
      <c r="I10" s="638"/>
      <c r="J10" s="636"/>
      <c r="K10" s="636"/>
      <c r="L10" s="636"/>
      <c r="M10" s="636"/>
      <c r="N10" s="636"/>
      <c r="O10" s="639"/>
    </row>
    <row r="11" spans="2:15">
      <c r="B11" s="640" t="s">
        <v>181</v>
      </c>
      <c r="C11" s="650"/>
      <c r="D11" s="650"/>
      <c r="E11" s="651">
        <f>E9/E13</f>
        <v>5</v>
      </c>
      <c r="F11" s="651">
        <f t="shared" ref="F11:O11" si="3">F9/F13</f>
        <v>5</v>
      </c>
      <c r="G11" s="651">
        <f t="shared" si="3"/>
        <v>5</v>
      </c>
      <c r="H11" s="641"/>
      <c r="I11" s="652"/>
      <c r="J11" s="651">
        <f t="shared" si="3"/>
        <v>5.0009737830944205</v>
      </c>
      <c r="K11" s="651">
        <f t="shared" si="3"/>
        <v>5.0758865862978313</v>
      </c>
      <c r="L11" s="651">
        <f t="shared" si="3"/>
        <v>5.1952796274245463</v>
      </c>
      <c r="M11" s="651">
        <f t="shared" si="3"/>
        <v>5.3421396837524187</v>
      </c>
      <c r="N11" s="651">
        <f t="shared" si="3"/>
        <v>5.4922845987658242</v>
      </c>
      <c r="O11" s="642">
        <f t="shared" si="3"/>
        <v>5.6514151190095081</v>
      </c>
    </row>
    <row r="12" spans="2:15">
      <c r="B12" s="605" t="s">
        <v>177</v>
      </c>
      <c r="C12" s="609"/>
      <c r="D12" s="648"/>
      <c r="E12" s="649"/>
      <c r="F12" s="649"/>
      <c r="G12" s="649"/>
      <c r="H12" s="606"/>
      <c r="I12" s="649"/>
      <c r="J12" s="607"/>
      <c r="K12" s="607">
        <v>1.4979643256009423E-2</v>
      </c>
      <c r="L12" s="607">
        <v>2.3521613238761452E-2</v>
      </c>
      <c r="M12" s="607">
        <v>2.8267979177220015E-2</v>
      </c>
      <c r="N12" s="607">
        <v>2.8105763589457711E-2</v>
      </c>
      <c r="O12" s="608">
        <v>2.8973465846879431E-2</v>
      </c>
    </row>
    <row r="13" spans="2:15">
      <c r="B13" s="640" t="s">
        <v>182</v>
      </c>
      <c r="C13" s="650"/>
      <c r="D13" s="650"/>
      <c r="E13" s="582">
        <f>E29</f>
        <v>223.57708333333332</v>
      </c>
      <c r="F13" s="582">
        <f t="shared" ref="F13:O13" si="4">F29</f>
        <v>238.56908333333331</v>
      </c>
      <c r="G13" s="582">
        <f t="shared" si="4"/>
        <v>266.17305318031447</v>
      </c>
      <c r="H13" s="583"/>
      <c r="I13" s="582"/>
      <c r="J13" s="582">
        <f t="shared" si="4"/>
        <v>283.54477777777777</v>
      </c>
      <c r="K13" s="582">
        <f t="shared" si="4"/>
        <v>293.54477777777777</v>
      </c>
      <c r="L13" s="582">
        <f t="shared" si="4"/>
        <v>303.54477777777777</v>
      </c>
      <c r="M13" s="582">
        <f t="shared" si="4"/>
        <v>313.54477777777777</v>
      </c>
      <c r="N13" s="582">
        <f t="shared" si="4"/>
        <v>323.54477777777777</v>
      </c>
      <c r="O13" s="583">
        <f t="shared" si="4"/>
        <v>333.54477777777777</v>
      </c>
    </row>
    <row r="14" spans="2:15">
      <c r="B14" s="580" t="s">
        <v>183</v>
      </c>
      <c r="C14" s="581"/>
      <c r="D14" s="581"/>
      <c r="E14" s="653">
        <f>E47/E9</f>
        <v>7.8176726797804639</v>
      </c>
      <c r="F14" s="653">
        <f t="shared" ref="F14:O14" si="5">F47/F9</f>
        <v>7.9152950953060754</v>
      </c>
      <c r="G14" s="653">
        <f t="shared" si="5"/>
        <v>7.4129199564891461</v>
      </c>
      <c r="H14" s="643"/>
      <c r="I14" s="653"/>
      <c r="J14" s="653">
        <f t="shared" si="5"/>
        <v>7.3561603270588725</v>
      </c>
      <c r="K14" s="653">
        <f t="shared" si="5"/>
        <v>8.0968606698468601</v>
      </c>
      <c r="L14" s="653">
        <f t="shared" si="5"/>
        <v>8.1272505249412976</v>
      </c>
      <c r="M14" s="653">
        <f t="shared" si="5"/>
        <v>8.1472352928754326</v>
      </c>
      <c r="N14" s="653">
        <f t="shared" si="5"/>
        <v>8.2050472481662666</v>
      </c>
      <c r="O14" s="643">
        <f t="shared" si="5"/>
        <v>8.3008837960552597</v>
      </c>
    </row>
    <row r="15" spans="2:15">
      <c r="B15" s="580" t="s">
        <v>184</v>
      </c>
      <c r="C15" s="581"/>
      <c r="D15" s="581"/>
      <c r="E15" s="653">
        <f>E37</f>
        <v>7.8176726797804639</v>
      </c>
      <c r="F15" s="653">
        <f t="shared" ref="F15:O15" si="6">F37</f>
        <v>7.9152950953060754</v>
      </c>
      <c r="G15" s="653">
        <f t="shared" si="6"/>
        <v>7.4129199564891461</v>
      </c>
      <c r="H15" s="643"/>
      <c r="I15" s="653"/>
      <c r="J15" s="653">
        <f t="shared" si="6"/>
        <v>7.1770028196212801</v>
      </c>
      <c r="K15" s="653">
        <f t="shared" si="6"/>
        <v>7.4353749211276465</v>
      </c>
      <c r="L15" s="653">
        <f t="shared" si="6"/>
        <v>7.5766470446290715</v>
      </c>
      <c r="M15" s="653">
        <f t="shared" si="6"/>
        <v>7.750909926655539</v>
      </c>
      <c r="N15" s="653">
        <f t="shared" si="6"/>
        <v>7.9989390443085169</v>
      </c>
      <c r="O15" s="643">
        <f t="shared" si="6"/>
        <v>8.2709029718150067</v>
      </c>
    </row>
    <row r="16" spans="2:15">
      <c r="B16" s="605" t="s">
        <v>185</v>
      </c>
      <c r="C16" s="654"/>
      <c r="D16" s="655"/>
      <c r="E16" s="607">
        <f>E39</f>
        <v>1.4031794065341656</v>
      </c>
      <c r="F16" s="607">
        <f t="shared" ref="F16:O16" si="7">F39</f>
        <v>1.6109101383515259</v>
      </c>
      <c r="G16" s="607">
        <f t="shared" si="7"/>
        <v>1.7180463270764128</v>
      </c>
      <c r="H16" s="644">
        <f t="shared" si="7"/>
        <v>2.0087987503896505</v>
      </c>
      <c r="I16" s="645">
        <f t="shared" si="7"/>
        <v>2.0087987503896505</v>
      </c>
      <c r="J16" s="586">
        <f t="shared" si="7"/>
        <v>2.0087987503896505</v>
      </c>
      <c r="K16" s="586">
        <f t="shared" si="7"/>
        <v>2.0087987503896505</v>
      </c>
      <c r="L16" s="586">
        <f t="shared" si="7"/>
        <v>2.0087987503896505</v>
      </c>
      <c r="M16" s="586">
        <f t="shared" si="7"/>
        <v>2.0087987503896505</v>
      </c>
      <c r="N16" s="586">
        <f t="shared" si="7"/>
        <v>2.0087987503896505</v>
      </c>
      <c r="O16" s="587">
        <f t="shared" si="7"/>
        <v>2.0087987503896505</v>
      </c>
    </row>
    <row r="17" spans="2:15">
      <c r="B17" s="580" t="s">
        <v>186</v>
      </c>
      <c r="C17" s="581"/>
      <c r="D17" s="581"/>
      <c r="E17" s="653">
        <f>E14*(1+E16)</f>
        <v>18.787269991073174</v>
      </c>
      <c r="F17" s="653">
        <f t="shared" ref="F17:O17" si="8">F14*(1+F16)</f>
        <v>20.66612421237874</v>
      </c>
      <c r="G17" s="653">
        <f t="shared" si="8"/>
        <v>20.148659860646767</v>
      </c>
      <c r="H17" s="653">
        <f t="shared" si="8"/>
        <v>0</v>
      </c>
      <c r="I17" s="653">
        <f t="shared" si="8"/>
        <v>0</v>
      </c>
      <c r="J17" s="653">
        <f t="shared" si="8"/>
        <v>22.133205999720658</v>
      </c>
      <c r="K17" s="653">
        <f t="shared" si="8"/>
        <v>24.36182426551434</v>
      </c>
      <c r="L17" s="653">
        <f t="shared" si="8"/>
        <v>24.453261223547006</v>
      </c>
      <c r="M17" s="653">
        <f t="shared" si="8"/>
        <v>24.513391368334059</v>
      </c>
      <c r="N17" s="653">
        <f t="shared" si="8"/>
        <v>24.687335907170702</v>
      </c>
      <c r="O17" s="643">
        <f t="shared" si="8"/>
        <v>24.975688792700765</v>
      </c>
    </row>
    <row r="18" spans="2:15">
      <c r="B18" s="610" t="s">
        <v>187</v>
      </c>
      <c r="C18" s="656"/>
      <c r="D18" s="656"/>
      <c r="E18" s="657">
        <f>E15*(1+E16)</f>
        <v>18.787269991073174</v>
      </c>
      <c r="F18" s="657">
        <f t="shared" ref="F18:O18" si="9">F15*(1+F16)</f>
        <v>20.66612421237874</v>
      </c>
      <c r="G18" s="657">
        <f t="shared" si="9"/>
        <v>20.148659860646767</v>
      </c>
      <c r="H18" s="657">
        <f t="shared" si="9"/>
        <v>0</v>
      </c>
      <c r="I18" s="657">
        <f t="shared" si="9"/>
        <v>0</v>
      </c>
      <c r="J18" s="657">
        <f t="shared" si="9"/>
        <v>21.594157115219506</v>
      </c>
      <c r="K18" s="657">
        <f t="shared" si="9"/>
        <v>22.371546771367409</v>
      </c>
      <c r="L18" s="657">
        <f t="shared" si="9"/>
        <v>22.796606160023387</v>
      </c>
      <c r="M18" s="657">
        <f t="shared" si="9"/>
        <v>23.320928101703924</v>
      </c>
      <c r="N18" s="657">
        <f t="shared" si="9"/>
        <v>24.06719780095845</v>
      </c>
      <c r="O18" s="658">
        <f t="shared" si="9"/>
        <v>24.885482526191037</v>
      </c>
    </row>
    <row r="21" spans="2:15">
      <c r="B21" s="244"/>
      <c r="C21" s="245"/>
      <c r="D21" s="245"/>
      <c r="E21" s="245">
        <v>2019</v>
      </c>
      <c r="F21" s="245">
        <v>2020</v>
      </c>
      <c r="G21" s="245">
        <v>2021</v>
      </c>
      <c r="H21" s="245">
        <v>2022</v>
      </c>
      <c r="I21" s="245">
        <v>2022</v>
      </c>
      <c r="J21" s="245">
        <v>2022</v>
      </c>
      <c r="K21" s="245">
        <v>2023</v>
      </c>
      <c r="L21" s="245">
        <v>2024</v>
      </c>
      <c r="M21" s="245">
        <v>2025</v>
      </c>
      <c r="N21" s="245">
        <v>2026</v>
      </c>
      <c r="O21" s="245">
        <v>2027</v>
      </c>
    </row>
    <row r="22" spans="2:15">
      <c r="B22" s="246" t="s">
        <v>151</v>
      </c>
      <c r="C22" s="247"/>
      <c r="D22" s="247"/>
      <c r="E22" s="247" t="s">
        <v>152</v>
      </c>
      <c r="F22" s="247" t="s">
        <v>152</v>
      </c>
      <c r="G22" s="247" t="s">
        <v>152</v>
      </c>
      <c r="H22" s="247" t="s">
        <v>153</v>
      </c>
      <c r="I22" s="247" t="s">
        <v>154</v>
      </c>
      <c r="J22" s="247" t="s">
        <v>152</v>
      </c>
      <c r="K22" s="247" t="s">
        <v>152</v>
      </c>
      <c r="L22" s="247" t="s">
        <v>152</v>
      </c>
      <c r="M22" s="247" t="s">
        <v>152</v>
      </c>
      <c r="N22" s="247" t="s">
        <v>152</v>
      </c>
      <c r="O22" s="247" t="s">
        <v>152</v>
      </c>
    </row>
    <row r="23" spans="2:15">
      <c r="B23" s="280" t="s">
        <v>188</v>
      </c>
      <c r="C23" s="279"/>
      <c r="D23" s="274"/>
      <c r="E23" s="274"/>
      <c r="F23" s="274"/>
      <c r="G23" s="274"/>
      <c r="H23" s="274"/>
      <c r="I23" s="274"/>
      <c r="J23" s="274"/>
      <c r="K23" s="274"/>
      <c r="L23" s="274"/>
      <c r="M23" s="274"/>
      <c r="N23" s="274"/>
      <c r="O23" s="274"/>
    </row>
    <row r="24" spans="2:15">
      <c r="B24" s="277"/>
      <c r="C24" s="278"/>
      <c r="D24" s="277"/>
      <c r="E24" s="277"/>
      <c r="F24" s="277"/>
      <c r="G24" s="277"/>
      <c r="H24" s="277"/>
      <c r="I24" s="277"/>
      <c r="J24" s="281"/>
      <c r="K24" s="281"/>
      <c r="L24" s="281"/>
      <c r="M24" s="281"/>
      <c r="N24" s="281"/>
      <c r="O24" s="281"/>
    </row>
    <row r="25" spans="2:15">
      <c r="B25" s="273" t="s">
        <v>189</v>
      </c>
      <c r="C25" s="282" t="s">
        <v>157</v>
      </c>
      <c r="D25" s="273"/>
      <c r="E25" s="273">
        <v>21002.015141999997</v>
      </c>
      <c r="F25" s="273">
        <v>24651.491547000005</v>
      </c>
      <c r="G25" s="273">
        <v>26815.151562999999</v>
      </c>
      <c r="H25" s="283">
        <v>22960.914301999997</v>
      </c>
      <c r="I25" s="273">
        <v>7655.1286973453152</v>
      </c>
      <c r="J25" s="273">
        <v>30616.042999345314</v>
      </c>
      <c r="K25" s="273">
        <v>33333.604689337437</v>
      </c>
      <c r="L25" s="273">
        <v>35950.247914356878</v>
      </c>
      <c r="M25" s="273">
        <v>39062.55457035407</v>
      </c>
      <c r="N25" s="273">
        <v>42767.410492303163</v>
      </c>
      <c r="O25" s="273">
        <v>46909.134561870102</v>
      </c>
    </row>
    <row r="26" spans="2:15">
      <c r="B26" s="284" t="s">
        <v>190</v>
      </c>
      <c r="C26" s="279" t="s">
        <v>159</v>
      </c>
      <c r="D26" s="274"/>
      <c r="E26" s="274">
        <v>1117.8854166666665</v>
      </c>
      <c r="F26" s="274">
        <v>1192.8454166666666</v>
      </c>
      <c r="G26" s="274">
        <v>1330.8652659015725</v>
      </c>
      <c r="H26" s="285">
        <v>1417.7238888888887</v>
      </c>
      <c r="I26" s="274">
        <v>1418</v>
      </c>
      <c r="J26" s="274">
        <v>1418</v>
      </c>
      <c r="K26" s="274">
        <v>1490</v>
      </c>
      <c r="L26" s="274">
        <v>1577</v>
      </c>
      <c r="M26" s="274">
        <v>1675</v>
      </c>
      <c r="N26" s="274">
        <v>1777</v>
      </c>
      <c r="O26" s="274">
        <v>1885</v>
      </c>
    </row>
    <row r="27" spans="2:15">
      <c r="B27" s="286" t="s">
        <v>191</v>
      </c>
      <c r="C27" s="278" t="s">
        <v>157</v>
      </c>
      <c r="D27" s="277"/>
      <c r="E27" s="277">
        <v>18.787269991073174</v>
      </c>
      <c r="F27" s="277">
        <v>20.66612421237874</v>
      </c>
      <c r="G27" s="277">
        <v>20.148659860646767</v>
      </c>
      <c r="H27" s="287">
        <v>21.594157115219506</v>
      </c>
      <c r="I27" s="277">
        <v>21.594157115219506</v>
      </c>
      <c r="J27" s="277">
        <v>21.594157115219506</v>
      </c>
      <c r="K27" s="277">
        <v>22.371546771367409</v>
      </c>
      <c r="L27" s="277">
        <v>22.796606160023387</v>
      </c>
      <c r="M27" s="277">
        <v>23.320928101703924</v>
      </c>
      <c r="N27" s="277">
        <v>24.06719780095845</v>
      </c>
      <c r="O27" s="277">
        <v>24.885482526191037</v>
      </c>
    </row>
    <row r="28" spans="2:15">
      <c r="B28" s="288" t="s">
        <v>190</v>
      </c>
      <c r="C28" s="279" t="s">
        <v>159</v>
      </c>
      <c r="D28" s="274"/>
      <c r="E28" s="274">
        <f>E29*E34</f>
        <v>1117.8854166666665</v>
      </c>
      <c r="F28" s="274">
        <f t="shared" ref="F28:O28" si="10">F29*F34</f>
        <v>1192.8454166666666</v>
      </c>
      <c r="G28" s="274">
        <f t="shared" si="10"/>
        <v>1330.8652659015725</v>
      </c>
      <c r="H28" s="285">
        <f t="shared" si="10"/>
        <v>1417.7238888888887</v>
      </c>
      <c r="I28" s="274">
        <f t="shared" si="10"/>
        <v>1417.7238888888887</v>
      </c>
      <c r="J28" s="274">
        <f t="shared" si="10"/>
        <v>1417.7238888888887</v>
      </c>
      <c r="K28" s="274">
        <f t="shared" si="10"/>
        <v>1489.7397472222219</v>
      </c>
      <c r="L28" s="274">
        <f t="shared" si="10"/>
        <v>1577.4615011555554</v>
      </c>
      <c r="M28" s="274">
        <f t="shared" si="10"/>
        <v>1675.053527187911</v>
      </c>
      <c r="N28" s="274">
        <f t="shared" si="10"/>
        <v>1776.8739768611727</v>
      </c>
      <c r="O28" s="274">
        <f t="shared" si="10"/>
        <v>1884.9149226785944</v>
      </c>
    </row>
    <row r="29" spans="2:15">
      <c r="B29" s="292" t="s">
        <v>192</v>
      </c>
      <c r="C29" s="279" t="s">
        <v>159</v>
      </c>
      <c r="D29" s="274"/>
      <c r="E29" s="274">
        <v>223.57708333333332</v>
      </c>
      <c r="F29" s="274">
        <v>238.56908333333331</v>
      </c>
      <c r="G29" s="274">
        <v>266.17305318031447</v>
      </c>
      <c r="H29" s="285">
        <v>283.54477777777777</v>
      </c>
      <c r="I29" s="274">
        <v>283.54477777777777</v>
      </c>
      <c r="J29" s="274">
        <v>283.54477777777777</v>
      </c>
      <c r="K29" s="274">
        <v>293.54477777777777</v>
      </c>
      <c r="L29" s="274">
        <v>303.54477777777777</v>
      </c>
      <c r="M29" s="274">
        <v>313.54477777777777</v>
      </c>
      <c r="N29" s="274">
        <v>323.54477777777777</v>
      </c>
      <c r="O29" s="274">
        <v>333.54477777777777</v>
      </c>
    </row>
    <row r="30" spans="2:15">
      <c r="B30" s="293" t="s">
        <v>162</v>
      </c>
      <c r="C30" s="279" t="s">
        <v>159</v>
      </c>
      <c r="D30" s="274"/>
      <c r="E30" s="274">
        <v>-2.6438333333333333</v>
      </c>
      <c r="F30" s="274">
        <v>14.99199999999999</v>
      </c>
      <c r="G30" s="274">
        <v>27.603969846981158</v>
      </c>
      <c r="H30" s="285">
        <v>17.371724597463299</v>
      </c>
      <c r="I30" s="274"/>
      <c r="J30" s="274">
        <v>17.371724597463299</v>
      </c>
      <c r="K30" s="274">
        <v>10</v>
      </c>
      <c r="L30" s="274">
        <v>10</v>
      </c>
      <c r="M30" s="274">
        <v>10</v>
      </c>
      <c r="N30" s="274">
        <v>10</v>
      </c>
      <c r="O30" s="274">
        <v>10</v>
      </c>
    </row>
    <row r="31" spans="2:15">
      <c r="B31" s="293" t="s">
        <v>163</v>
      </c>
      <c r="C31" s="279" t="s">
        <v>159</v>
      </c>
      <c r="D31" s="274"/>
      <c r="E31" s="274">
        <v>201</v>
      </c>
      <c r="F31" s="274">
        <v>202</v>
      </c>
      <c r="G31" s="274">
        <v>212.17305318031444</v>
      </c>
      <c r="H31" s="285">
        <v>205.33333333333331</v>
      </c>
      <c r="I31" s="274">
        <v>226</v>
      </c>
      <c r="J31" s="274">
        <v>226</v>
      </c>
      <c r="K31" s="274">
        <v>235</v>
      </c>
      <c r="L31" s="274">
        <v>245</v>
      </c>
      <c r="M31" s="274">
        <v>255</v>
      </c>
      <c r="N31" s="274">
        <v>264</v>
      </c>
      <c r="O31" s="274">
        <v>274</v>
      </c>
    </row>
    <row r="32" spans="2:15">
      <c r="B32" s="294" t="s">
        <v>193</v>
      </c>
      <c r="C32" s="279" t="s">
        <v>165</v>
      </c>
      <c r="D32" s="274"/>
      <c r="E32" s="296">
        <v>0.89901879478554192</v>
      </c>
      <c r="F32" s="296">
        <v>0.84671491032122426</v>
      </c>
      <c r="G32" s="296">
        <v>0.79712446712846385</v>
      </c>
      <c r="H32" s="297">
        <v>0.72416545613214922</v>
      </c>
      <c r="I32" s="296">
        <v>0.79712446712846385</v>
      </c>
      <c r="J32" s="319">
        <v>0.79712446712846385</v>
      </c>
      <c r="K32" s="319">
        <v>0.80212446712846386</v>
      </c>
      <c r="L32" s="319">
        <v>0.80712446712846386</v>
      </c>
      <c r="M32" s="319">
        <v>0.81212446712846387</v>
      </c>
      <c r="N32" s="319">
        <v>0.81712446712846387</v>
      </c>
      <c r="O32" s="319">
        <v>0.82212446712846388</v>
      </c>
    </row>
    <row r="33" spans="2:15">
      <c r="B33" s="293" t="s">
        <v>166</v>
      </c>
      <c r="C33" s="279" t="s">
        <v>159</v>
      </c>
      <c r="D33" s="274"/>
      <c r="E33" s="274">
        <v>22.577083333333331</v>
      </c>
      <c r="F33" s="274">
        <v>36.569083333333317</v>
      </c>
      <c r="G33" s="274">
        <v>54</v>
      </c>
      <c r="H33" s="285">
        <v>78.211444444444439</v>
      </c>
      <c r="I33" s="274">
        <v>57.544777777777767</v>
      </c>
      <c r="J33" s="274">
        <v>57.544777777777767</v>
      </c>
      <c r="K33" s="274">
        <v>58.544777777777767</v>
      </c>
      <c r="L33" s="274">
        <v>58.544777777777767</v>
      </c>
      <c r="M33" s="274">
        <v>58.544777777777767</v>
      </c>
      <c r="N33" s="274">
        <v>59.544777777777767</v>
      </c>
      <c r="O33" s="274">
        <v>59.544777777777767</v>
      </c>
    </row>
    <row r="34" spans="2:15">
      <c r="B34" s="292" t="s">
        <v>194</v>
      </c>
      <c r="C34" s="279" t="s">
        <v>159</v>
      </c>
      <c r="D34" s="274"/>
      <c r="E34" s="304">
        <v>5</v>
      </c>
      <c r="F34" s="304">
        <v>5</v>
      </c>
      <c r="G34" s="304">
        <v>5</v>
      </c>
      <c r="H34" s="305">
        <v>5</v>
      </c>
      <c r="I34" s="274">
        <v>5</v>
      </c>
      <c r="J34" s="304">
        <v>5</v>
      </c>
      <c r="K34" s="304">
        <v>5.0749999999999993</v>
      </c>
      <c r="L34" s="304">
        <v>5.1967999999999996</v>
      </c>
      <c r="M34" s="304">
        <v>5.3423103999999997</v>
      </c>
      <c r="N34" s="304">
        <v>5.4918950912</v>
      </c>
      <c r="O34" s="304">
        <v>5.6511600488447993</v>
      </c>
    </row>
    <row r="35" spans="2:15">
      <c r="B35" s="300" t="s">
        <v>168</v>
      </c>
      <c r="C35" s="278" t="s">
        <v>165</v>
      </c>
      <c r="D35" s="277"/>
      <c r="E35" s="281">
        <v>0</v>
      </c>
      <c r="F35" s="281">
        <v>0</v>
      </c>
      <c r="G35" s="290">
        <v>0</v>
      </c>
      <c r="H35" s="291">
        <v>0</v>
      </c>
      <c r="I35" s="277"/>
      <c r="J35" s="318">
        <v>0</v>
      </c>
      <c r="K35" s="318">
        <v>1.4999999999999999E-2</v>
      </c>
      <c r="L35" s="318">
        <v>2.4E-2</v>
      </c>
      <c r="M35" s="318">
        <v>2.7999999999999997E-2</v>
      </c>
      <c r="N35" s="318">
        <v>2.7999999999999997E-2</v>
      </c>
      <c r="O35" s="318">
        <v>2.8999999999999998E-2</v>
      </c>
    </row>
    <row r="36" spans="2:15">
      <c r="B36" s="288" t="s">
        <v>191</v>
      </c>
      <c r="C36" s="279" t="s">
        <v>157</v>
      </c>
      <c r="D36" s="274"/>
      <c r="E36" s="274">
        <f>E37*(1+E39)</f>
        <v>18.787269991073174</v>
      </c>
      <c r="F36" s="274">
        <f>F37*(1+F39)</f>
        <v>20.66612421237874</v>
      </c>
      <c r="G36" s="274">
        <f t="shared" ref="G36:O36" si="11">G37*(1+G39)</f>
        <v>20.148659860646767</v>
      </c>
      <c r="H36" s="285">
        <f t="shared" si="11"/>
        <v>21.594157115219506</v>
      </c>
      <c r="I36" s="274">
        <f t="shared" si="11"/>
        <v>21.594157115219506</v>
      </c>
      <c r="J36" s="274">
        <f t="shared" si="11"/>
        <v>21.594157115219506</v>
      </c>
      <c r="K36" s="274">
        <f t="shared" si="11"/>
        <v>22.371546771367409</v>
      </c>
      <c r="L36" s="274">
        <f t="shared" si="11"/>
        <v>22.796606160023387</v>
      </c>
      <c r="M36" s="274">
        <f t="shared" si="11"/>
        <v>23.320928101703924</v>
      </c>
      <c r="N36" s="274">
        <f t="shared" si="11"/>
        <v>24.06719780095845</v>
      </c>
      <c r="O36" s="274">
        <f t="shared" si="11"/>
        <v>24.885482526191037</v>
      </c>
    </row>
    <row r="37" spans="2:15">
      <c r="B37" s="292" t="s">
        <v>195</v>
      </c>
      <c r="C37" s="279" t="s">
        <v>157</v>
      </c>
      <c r="D37" s="274"/>
      <c r="E37" s="304">
        <v>7.8176726797804639</v>
      </c>
      <c r="F37" s="304">
        <v>7.9152950953060754</v>
      </c>
      <c r="G37" s="304">
        <v>7.4129199564891461</v>
      </c>
      <c r="H37" s="305">
        <v>7.1770028196212801</v>
      </c>
      <c r="I37" s="304">
        <v>7.1770028196212801</v>
      </c>
      <c r="J37" s="304">
        <v>7.1770028196212801</v>
      </c>
      <c r="K37" s="304">
        <v>7.4353749211276465</v>
      </c>
      <c r="L37" s="304">
        <v>7.5766470446290715</v>
      </c>
      <c r="M37" s="304">
        <v>7.750909926655539</v>
      </c>
      <c r="N37" s="304">
        <v>7.9989390443085169</v>
      </c>
      <c r="O37" s="304">
        <v>8.2709029718150067</v>
      </c>
    </row>
    <row r="38" spans="2:15">
      <c r="B38" s="293" t="s">
        <v>168</v>
      </c>
      <c r="C38" s="279" t="s">
        <v>165</v>
      </c>
      <c r="D38" s="274"/>
      <c r="E38" s="296">
        <v>-0.33934968867890747</v>
      </c>
      <c r="F38" s="296">
        <v>1.2487401241305651E-2</v>
      </c>
      <c r="G38" s="296">
        <v>-6.3468908331016927E-2</v>
      </c>
      <c r="H38" s="302">
        <v>-3.1825129402800023E-2</v>
      </c>
      <c r="I38" s="274"/>
      <c r="J38" s="319">
        <v>0</v>
      </c>
      <c r="K38" s="319">
        <v>3.6000000000000004E-2</v>
      </c>
      <c r="L38" s="319">
        <v>1.9E-2</v>
      </c>
      <c r="M38" s="319">
        <v>2.3E-2</v>
      </c>
      <c r="N38" s="319">
        <v>3.2000000000000001E-2</v>
      </c>
      <c r="O38" s="319">
        <v>3.4000000000000002E-2</v>
      </c>
    </row>
    <row r="39" spans="2:15">
      <c r="B39" s="306" t="s">
        <v>170</v>
      </c>
      <c r="C39" s="278" t="s">
        <v>165</v>
      </c>
      <c r="D39" s="277"/>
      <c r="E39" s="281">
        <v>1.4031794065341656</v>
      </c>
      <c r="F39" s="281">
        <v>1.6109101383515259</v>
      </c>
      <c r="G39" s="290">
        <v>1.7180463270764128</v>
      </c>
      <c r="H39" s="291">
        <v>2.0087987503896505</v>
      </c>
      <c r="I39" s="307">
        <v>2.0087987503896505</v>
      </c>
      <c r="J39" s="318">
        <v>2.0087987503896505</v>
      </c>
      <c r="K39" s="318">
        <v>2.0087987503896505</v>
      </c>
      <c r="L39" s="318">
        <v>2.0087987503896505</v>
      </c>
      <c r="M39" s="318">
        <v>2.0087987503896505</v>
      </c>
      <c r="N39" s="318">
        <v>2.0087987503896505</v>
      </c>
      <c r="O39" s="318">
        <v>2.0087987503896505</v>
      </c>
    </row>
    <row r="42" spans="2:15">
      <c r="B42" s="259" t="s">
        <v>188</v>
      </c>
      <c r="C42" s="249"/>
      <c r="D42" s="274"/>
      <c r="E42" s="274"/>
      <c r="F42" s="274"/>
      <c r="G42" s="274"/>
      <c r="H42" s="274"/>
      <c r="I42" s="274"/>
      <c r="J42" s="274"/>
      <c r="K42" s="274"/>
      <c r="L42" s="274"/>
      <c r="M42" s="274"/>
      <c r="N42" s="274"/>
      <c r="O42" s="274"/>
    </row>
    <row r="43" spans="2:15">
      <c r="B43" s="256"/>
      <c r="C43" s="257"/>
      <c r="D43" s="277"/>
      <c r="E43" s="308"/>
      <c r="F43" s="308"/>
      <c r="G43" s="308"/>
      <c r="H43" s="308"/>
      <c r="I43" s="308"/>
      <c r="J43" s="308"/>
      <c r="K43" s="308"/>
      <c r="L43" s="308"/>
      <c r="M43" s="308"/>
      <c r="N43" s="308"/>
      <c r="O43" s="308"/>
    </row>
    <row r="44" spans="2:15">
      <c r="B44" s="248" t="s">
        <v>196</v>
      </c>
      <c r="C44" s="249"/>
      <c r="D44" s="274"/>
      <c r="E44" s="274">
        <v>12310.907705999998</v>
      </c>
      <c r="F44" s="274">
        <v>14346.631382399995</v>
      </c>
      <c r="G44" s="274">
        <v>16211.375076</v>
      </c>
      <c r="H44" s="332">
        <v>14625.42483419</v>
      </c>
      <c r="I44" s="274">
        <v>4586.132493144848</v>
      </c>
      <c r="J44" s="274">
        <v>19211.557327334849</v>
      </c>
      <c r="K44" s="274">
        <v>19671.90962760225</v>
      </c>
      <c r="L44" s="274">
        <v>20567.468915184581</v>
      </c>
      <c r="M44" s="274">
        <v>21584.232210861766</v>
      </c>
      <c r="N44" s="274">
        <v>22893.12368503345</v>
      </c>
      <c r="O44" s="274">
        <v>24249.491354726248</v>
      </c>
    </row>
    <row r="45" spans="2:15">
      <c r="B45" s="248" t="s">
        <v>197</v>
      </c>
      <c r="C45" s="249" t="s">
        <v>157</v>
      </c>
      <c r="D45" s="274"/>
      <c r="E45" s="274">
        <v>233.57683400000002</v>
      </c>
      <c r="F45" s="274">
        <v>294.322</v>
      </c>
      <c r="G45" s="274">
        <v>42.71200000000001</v>
      </c>
      <c r="H45" s="285">
        <v>79.997</v>
      </c>
      <c r="I45" s="274">
        <v>26.670859981746961</v>
      </c>
      <c r="J45" s="274">
        <v>106.66785998174696</v>
      </c>
      <c r="K45" s="274">
        <v>225.53765196789735</v>
      </c>
      <c r="L45" s="274">
        <v>243.24205491227391</v>
      </c>
      <c r="M45" s="274">
        <v>264.30015354695894</v>
      </c>
      <c r="N45" s="274">
        <v>289.36748464730761</v>
      </c>
      <c r="O45" s="274">
        <v>317.39069817176181</v>
      </c>
    </row>
    <row r="46" spans="2:15">
      <c r="B46" s="252" t="s">
        <v>198</v>
      </c>
      <c r="C46" s="249" t="s">
        <v>165</v>
      </c>
      <c r="D46" s="274"/>
      <c r="E46" s="296">
        <v>1.1121639157991617E-2</v>
      </c>
      <c r="F46" s="296">
        <v>1.1939318131677833E-2</v>
      </c>
      <c r="G46" s="296">
        <v>1.5928308254999667E-3</v>
      </c>
      <c r="H46" s="297">
        <v>3.484051155272676E-3</v>
      </c>
      <c r="I46" s="296">
        <v>3.484051155272676E-3</v>
      </c>
      <c r="J46" s="328">
        <v>3.484051155272676E-3</v>
      </c>
      <c r="K46" s="328">
        <v>6.7660744785889007E-3</v>
      </c>
      <c r="L46" s="328">
        <v>6.7660744785889007E-3</v>
      </c>
      <c r="M46" s="328">
        <v>6.7660744785889015E-3</v>
      </c>
      <c r="N46" s="328">
        <v>6.7660744785889007E-3</v>
      </c>
      <c r="O46" s="328">
        <v>6.7660744785889007E-3</v>
      </c>
    </row>
    <row r="47" spans="2:15">
      <c r="B47" s="248" t="s">
        <v>199</v>
      </c>
      <c r="C47" s="249" t="s">
        <v>157</v>
      </c>
      <c r="D47" s="274"/>
      <c r="E47" s="274">
        <v>8739.2622809999993</v>
      </c>
      <c r="F47" s="274">
        <v>9441.7234759999974</v>
      </c>
      <c r="G47" s="274">
        <v>9865.5976890000002</v>
      </c>
      <c r="H47" s="285">
        <v>7631.2562610000004</v>
      </c>
      <c r="I47" s="274">
        <v>2799.7790827694812</v>
      </c>
      <c r="J47" s="274">
        <v>10431.035343769481</v>
      </c>
      <c r="K47" s="274">
        <v>12064.322398071821</v>
      </c>
      <c r="L47" s="274">
        <v>12816.674077832427</v>
      </c>
      <c r="M47" s="274">
        <v>13646.619115566351</v>
      </c>
      <c r="N47" s="274">
        <v>14580.368959991456</v>
      </c>
      <c r="O47" s="274">
        <v>15647.165955564165</v>
      </c>
    </row>
    <row r="48" spans="2:15">
      <c r="B48" s="252" t="s">
        <v>200</v>
      </c>
      <c r="C48" s="249" t="s">
        <v>159</v>
      </c>
      <c r="D48" s="274"/>
      <c r="E48" s="274">
        <v>201</v>
      </c>
      <c r="F48" s="274">
        <v>202</v>
      </c>
      <c r="G48" s="274">
        <v>212.17305318031444</v>
      </c>
      <c r="H48" s="285">
        <v>205.33333333333331</v>
      </c>
      <c r="I48" s="274">
        <v>226</v>
      </c>
      <c r="J48" s="274">
        <v>226</v>
      </c>
      <c r="K48" s="274">
        <v>235</v>
      </c>
      <c r="L48" s="274">
        <v>245</v>
      </c>
      <c r="M48" s="274">
        <v>255</v>
      </c>
      <c r="N48" s="274">
        <v>264</v>
      </c>
      <c r="O48" s="274">
        <v>274</v>
      </c>
    </row>
    <row r="49" spans="2:15">
      <c r="B49" s="253" t="s">
        <v>162</v>
      </c>
      <c r="C49" s="249" t="s">
        <v>159</v>
      </c>
      <c r="D49" s="274"/>
      <c r="E49" s="274">
        <v>9</v>
      </c>
      <c r="F49" s="274">
        <v>1</v>
      </c>
      <c r="G49" s="274">
        <v>10.17305318031444</v>
      </c>
      <c r="H49" s="285">
        <v>-6.8397198469811258</v>
      </c>
      <c r="I49" s="274"/>
      <c r="J49" s="274">
        <v>13.82694681968556</v>
      </c>
      <c r="K49" s="274">
        <v>9</v>
      </c>
      <c r="L49" s="274">
        <v>10</v>
      </c>
      <c r="M49" s="274">
        <v>10</v>
      </c>
      <c r="N49" s="274">
        <v>9</v>
      </c>
      <c r="O49" s="274">
        <v>10</v>
      </c>
    </row>
    <row r="50" spans="2:15">
      <c r="B50" s="252" t="s">
        <v>201</v>
      </c>
      <c r="C50" s="249" t="s">
        <v>157</v>
      </c>
      <c r="D50" s="274"/>
      <c r="E50" s="304">
        <v>43.47891682089552</v>
      </c>
      <c r="F50" s="304">
        <v>46.741205326732661</v>
      </c>
      <c r="G50" s="304">
        <v>46.497882464913019</v>
      </c>
      <c r="H50" s="305">
        <v>49.553612084415597</v>
      </c>
      <c r="I50" s="304">
        <v>49.553612084415597</v>
      </c>
      <c r="J50" s="334">
        <v>49.553612084415597</v>
      </c>
      <c r="K50" s="334">
        <v>51.337542119454561</v>
      </c>
      <c r="L50" s="334">
        <v>52.31295541972419</v>
      </c>
      <c r="M50" s="334">
        <v>53.516153394377845</v>
      </c>
      <c r="N50" s="334">
        <v>55.228670302997941</v>
      </c>
      <c r="O50" s="334">
        <v>57.106445093299875</v>
      </c>
    </row>
    <row r="51" spans="2:15">
      <c r="B51" s="253" t="s">
        <v>168</v>
      </c>
      <c r="C51" s="249" t="s">
        <v>165</v>
      </c>
      <c r="D51" s="274"/>
      <c r="E51" s="296">
        <v>1.3573594116891297E-2</v>
      </c>
      <c r="F51" s="296">
        <v>7.5031503642917663E-2</v>
      </c>
      <c r="G51" s="296">
        <v>-5.205746409805978E-3</v>
      </c>
      <c r="H51" s="285"/>
      <c r="I51" s="274"/>
      <c r="J51" s="328">
        <v>6.5717608147175532E-2</v>
      </c>
      <c r="K51" s="328">
        <v>3.6000000000000004E-2</v>
      </c>
      <c r="L51" s="328">
        <v>1.9E-2</v>
      </c>
      <c r="M51" s="328">
        <v>2.3E-2</v>
      </c>
      <c r="N51" s="328">
        <v>3.2000000000000001E-2</v>
      </c>
      <c r="O51" s="328">
        <v>3.4000000000000002E-2</v>
      </c>
    </row>
    <row r="52" spans="2:15">
      <c r="B52" s="248" t="s">
        <v>202</v>
      </c>
      <c r="C52" s="249" t="s">
        <v>157</v>
      </c>
      <c r="D52" s="274"/>
      <c r="E52" s="274">
        <v>2277.9950509999999</v>
      </c>
      <c r="F52" s="274">
        <v>3540.5798239999995</v>
      </c>
      <c r="G52" s="274">
        <v>5410.6928349999998</v>
      </c>
      <c r="H52" s="285">
        <v>6188.0034089999999</v>
      </c>
      <c r="I52" s="274">
        <v>1517.6264956636196</v>
      </c>
      <c r="J52" s="274">
        <v>7705.6299046636195</v>
      </c>
      <c r="K52" s="274">
        <v>6398.3337711398126</v>
      </c>
      <c r="L52" s="274">
        <v>6519.9021127914684</v>
      </c>
      <c r="M52" s="274">
        <v>6669.8598613856711</v>
      </c>
      <c r="N52" s="274">
        <v>7000.8685515050065</v>
      </c>
      <c r="O52" s="274">
        <v>7238.8980822561771</v>
      </c>
    </row>
    <row r="53" spans="2:15">
      <c r="B53" s="252" t="s">
        <v>166</v>
      </c>
      <c r="C53" s="249" t="s">
        <v>159</v>
      </c>
      <c r="D53" s="274"/>
      <c r="E53" s="274">
        <v>22.577083333333331</v>
      </c>
      <c r="F53" s="274">
        <v>36.569083333333317</v>
      </c>
      <c r="G53" s="274">
        <v>54</v>
      </c>
      <c r="H53" s="285">
        <v>78.211444444444439</v>
      </c>
      <c r="I53" s="274">
        <v>57.544777777777767</v>
      </c>
      <c r="J53" s="274">
        <v>57.544777777777767</v>
      </c>
      <c r="K53" s="274">
        <v>58.544777777777767</v>
      </c>
      <c r="L53" s="274">
        <v>58.544777777777767</v>
      </c>
      <c r="M53" s="274">
        <v>58.544777777777767</v>
      </c>
      <c r="N53" s="274">
        <v>59.544777777777767</v>
      </c>
      <c r="O53" s="274">
        <v>59.544777777777767</v>
      </c>
    </row>
    <row r="54" spans="2:15">
      <c r="B54" s="253" t="s">
        <v>162</v>
      </c>
      <c r="C54" s="249" t="s">
        <v>159</v>
      </c>
      <c r="D54" s="274"/>
      <c r="E54" s="274">
        <v>-11.64383333333333</v>
      </c>
      <c r="F54" s="274">
        <v>13.991999999999987</v>
      </c>
      <c r="G54" s="274">
        <v>17.430916666666683</v>
      </c>
      <c r="H54" s="285">
        <v>24.211444444444439</v>
      </c>
      <c r="I54" s="274"/>
      <c r="J54" s="274">
        <v>3.5447777777777674</v>
      </c>
      <c r="K54" s="274">
        <v>1</v>
      </c>
      <c r="L54" s="274">
        <v>0</v>
      </c>
      <c r="M54" s="274">
        <v>0</v>
      </c>
      <c r="N54" s="274">
        <v>1</v>
      </c>
      <c r="O54" s="274">
        <v>0</v>
      </c>
    </row>
    <row r="55" spans="2:15">
      <c r="B55" s="252" t="s">
        <v>203</v>
      </c>
      <c r="C55" s="249" t="s">
        <v>157</v>
      </c>
      <c r="D55" s="274"/>
      <c r="E55" s="304">
        <v>100.89855351850143</v>
      </c>
      <c r="F55" s="304">
        <v>96.818938329053026</v>
      </c>
      <c r="G55" s="304">
        <v>100.19801546296296</v>
      </c>
      <c r="H55" s="305">
        <v>105.49186593607358</v>
      </c>
      <c r="I55" s="274">
        <v>105.49186593607358</v>
      </c>
      <c r="J55" s="334">
        <v>105.49186593607358</v>
      </c>
      <c r="K55" s="334">
        <v>109.28957310977223</v>
      </c>
      <c r="L55" s="334">
        <v>111.3660749988579</v>
      </c>
      <c r="M55" s="334">
        <v>113.92749472383161</v>
      </c>
      <c r="N55" s="334">
        <v>117.57317455499422</v>
      </c>
      <c r="O55" s="334">
        <v>121.57066248986403</v>
      </c>
    </row>
    <row r="56" spans="2:15">
      <c r="B56" s="253" t="s">
        <v>168</v>
      </c>
      <c r="C56" s="249" t="s">
        <v>165</v>
      </c>
      <c r="D56" s="274"/>
      <c r="E56" s="296">
        <v>-0.14243329478548439</v>
      </c>
      <c r="F56" s="296">
        <v>-4.0432841177453938E-2</v>
      </c>
      <c r="G56" s="296"/>
      <c r="H56" s="285"/>
      <c r="I56" s="274"/>
      <c r="J56" s="328">
        <v>5.2833885468195119E-2</v>
      </c>
      <c r="K56" s="328">
        <v>3.6000000000000004E-2</v>
      </c>
      <c r="L56" s="328">
        <v>1.9E-2</v>
      </c>
      <c r="M56" s="328">
        <v>2.3E-2</v>
      </c>
      <c r="N56" s="328">
        <v>3.2000000000000001E-2</v>
      </c>
      <c r="O56" s="328">
        <v>3.4000000000000002E-2</v>
      </c>
    </row>
    <row r="57" spans="2:15">
      <c r="B57" s="248" t="s">
        <v>204</v>
      </c>
      <c r="C57" s="249" t="s">
        <v>157</v>
      </c>
      <c r="D57" s="274"/>
      <c r="E57" s="274">
        <v>1060.0735399999999</v>
      </c>
      <c r="F57" s="274">
        <v>1070.0060824</v>
      </c>
      <c r="G57" s="274">
        <v>892.37255200000004</v>
      </c>
      <c r="H57" s="285">
        <v>726.16816418999997</v>
      </c>
      <c r="I57" s="274">
        <v>242.05605473000003</v>
      </c>
      <c r="J57" s="274">
        <v>968.22421892</v>
      </c>
      <c r="K57" s="274">
        <v>983.71580642271999</v>
      </c>
      <c r="L57" s="274">
        <v>987.65066964841083</v>
      </c>
      <c r="M57" s="274">
        <v>1003.4530803627854</v>
      </c>
      <c r="N57" s="274">
        <v>1022.5186888896782</v>
      </c>
      <c r="O57" s="274">
        <v>1046.0366187341406</v>
      </c>
    </row>
    <row r="58" spans="2:15">
      <c r="B58" s="261" t="s">
        <v>168</v>
      </c>
      <c r="C58" s="257" t="s">
        <v>165</v>
      </c>
      <c r="D58" s="277"/>
      <c r="E58" s="281">
        <v>-5.8170584202813957E-2</v>
      </c>
      <c r="F58" s="281">
        <v>9.3696729757071218E-3</v>
      </c>
      <c r="G58" s="281">
        <v>-0.16601170154245459</v>
      </c>
      <c r="H58" s="336"/>
      <c r="I58" s="277"/>
      <c r="J58" s="331">
        <v>8.5000000000000006E-2</v>
      </c>
      <c r="K58" s="331">
        <v>1.6E-2</v>
      </c>
      <c r="L58" s="331">
        <v>4.0000000000000001E-3</v>
      </c>
      <c r="M58" s="331">
        <v>1.6E-2</v>
      </c>
      <c r="N58" s="331">
        <v>1.9E-2</v>
      </c>
      <c r="O58" s="331">
        <v>2.3E-2</v>
      </c>
    </row>
  </sheetData>
  <phoneticPr fontId="3"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A71D94-B591-4EF9-9347-315D24B84C6C}">
  <dimension ref="C1:AD64"/>
  <sheetViews>
    <sheetView workbookViewId="0">
      <selection activeCell="K32" sqref="K32"/>
    </sheetView>
  </sheetViews>
  <sheetFormatPr defaultColWidth="8.75" defaultRowHeight="13.5"/>
  <cols>
    <col min="1" max="2" width="8.75" style="512"/>
    <col min="3" max="3" width="19.625" style="512" customWidth="1"/>
    <col min="4" max="4" width="21.375" style="512" customWidth="1"/>
    <col min="5" max="6" width="8.75" style="512"/>
    <col min="7" max="7" width="10.625" style="512" bestFit="1" customWidth="1"/>
    <col min="8" max="17" width="8.75" style="512"/>
    <col min="18" max="18" width="9.75" style="512" bestFit="1" customWidth="1"/>
    <col min="19" max="16384" width="8.75" style="512"/>
  </cols>
  <sheetData>
    <row r="1" spans="3:18">
      <c r="C1" s="514"/>
      <c r="D1" s="514"/>
      <c r="E1" s="515"/>
      <c r="F1" s="513"/>
      <c r="G1" s="515">
        <v>2019</v>
      </c>
      <c r="H1" s="515">
        <v>2020</v>
      </c>
      <c r="I1" s="515">
        <v>2021</v>
      </c>
      <c r="J1" s="515">
        <v>2022</v>
      </c>
      <c r="K1" s="515">
        <v>2022</v>
      </c>
      <c r="L1" s="515">
        <v>2022</v>
      </c>
      <c r="M1" s="515">
        <v>2023</v>
      </c>
      <c r="N1" s="515">
        <v>2024</v>
      </c>
      <c r="O1" s="515">
        <v>2025</v>
      </c>
      <c r="P1" s="515">
        <v>2026</v>
      </c>
      <c r="Q1" s="515">
        <v>2027</v>
      </c>
    </row>
    <row r="2" spans="3:18">
      <c r="C2" s="516" t="s">
        <v>151</v>
      </c>
      <c r="D2" s="513"/>
      <c r="E2" s="570"/>
      <c r="F2" s="513"/>
      <c r="G2" s="570" t="s">
        <v>152</v>
      </c>
      <c r="H2" s="570" t="s">
        <v>152</v>
      </c>
      <c r="I2" s="570" t="s">
        <v>152</v>
      </c>
      <c r="J2" s="570" t="s">
        <v>205</v>
      </c>
      <c r="K2" s="570" t="s">
        <v>206</v>
      </c>
      <c r="L2" s="570" t="s">
        <v>152</v>
      </c>
      <c r="M2" s="570" t="s">
        <v>152</v>
      </c>
      <c r="N2" s="570" t="s">
        <v>152</v>
      </c>
      <c r="O2" s="570" t="s">
        <v>152</v>
      </c>
      <c r="P2" s="570" t="s">
        <v>152</v>
      </c>
      <c r="Q2" s="570" t="s">
        <v>152</v>
      </c>
    </row>
    <row r="3" spans="3:18">
      <c r="D3" s="571" t="s">
        <v>207</v>
      </c>
      <c r="E3" s="572"/>
      <c r="F3" s="573"/>
      <c r="G3" s="574">
        <v>137736.373678</v>
      </c>
      <c r="H3" s="574">
        <v>142179.64018399999</v>
      </c>
      <c r="I3" s="574">
        <v>147332.30980094124</v>
      </c>
      <c r="J3" s="575">
        <v>155694.18924388231</v>
      </c>
      <c r="K3" s="574">
        <v>155694.18924388231</v>
      </c>
      <c r="L3" s="574">
        <v>155694.18924388231</v>
      </c>
      <c r="M3" s="574">
        <v>164166.17120622404</v>
      </c>
      <c r="N3" s="574">
        <v>168630.65063927873</v>
      </c>
      <c r="O3" s="574">
        <v>173035.90196370997</v>
      </c>
      <c r="P3" s="574">
        <v>178894.60610303219</v>
      </c>
      <c r="Q3" s="575">
        <v>184810.64111708308</v>
      </c>
    </row>
    <row r="4" spans="3:18">
      <c r="D4" s="576" t="s">
        <v>208</v>
      </c>
      <c r="E4" s="577"/>
      <c r="F4" s="577"/>
      <c r="G4" s="578">
        <v>98296.654473999995</v>
      </c>
      <c r="H4" s="578">
        <v>102748.25024599998</v>
      </c>
      <c r="I4" s="578">
        <v>104751.99668111831</v>
      </c>
      <c r="J4" s="579">
        <v>108701.52711230052</v>
      </c>
      <c r="K4" s="578">
        <v>108701.52711230052</v>
      </c>
      <c r="L4" s="578">
        <v>108701.52711230052</v>
      </c>
      <c r="M4" s="578">
        <v>114954.24326600808</v>
      </c>
      <c r="N4" s="578">
        <v>118300.46944697389</v>
      </c>
      <c r="O4" s="578">
        <v>121554.81153116672</v>
      </c>
      <c r="P4" s="578">
        <v>125828.89163041978</v>
      </c>
      <c r="Q4" s="579">
        <v>130125.7933731641</v>
      </c>
    </row>
    <row r="5" spans="3:18">
      <c r="D5" s="580" t="s">
        <v>209</v>
      </c>
      <c r="E5" s="581"/>
      <c r="F5" s="581"/>
      <c r="G5" s="582">
        <v>1830.5833333333333</v>
      </c>
      <c r="H5" s="582">
        <v>1842.9166666666667</v>
      </c>
      <c r="I5" s="582">
        <v>1815.6666666666667</v>
      </c>
      <c r="J5" s="583">
        <v>1803</v>
      </c>
      <c r="K5" s="582">
        <v>1803</v>
      </c>
      <c r="L5" s="582">
        <v>1803</v>
      </c>
      <c r="M5" s="582">
        <v>1840.4555491304914</v>
      </c>
      <c r="N5" s="582">
        <v>1858.714170528657</v>
      </c>
      <c r="O5" s="582">
        <v>1866.9069071342581</v>
      </c>
      <c r="P5" s="582">
        <v>1872.6265738596023</v>
      </c>
      <c r="Q5" s="583">
        <v>1872.8960019234662</v>
      </c>
    </row>
    <row r="6" spans="3:18">
      <c r="D6" s="584" t="s">
        <v>210</v>
      </c>
      <c r="E6" s="585"/>
      <c r="F6" s="585"/>
      <c r="G6" s="586"/>
      <c r="H6" s="586">
        <v>6.737378795466098E-3</v>
      </c>
      <c r="I6" s="586">
        <v>-1.4786344110332306E-2</v>
      </c>
      <c r="J6" s="587"/>
      <c r="K6" s="586"/>
      <c r="L6" s="586">
        <v>-6.9763172388470629E-3</v>
      </c>
      <c r="M6" s="586">
        <v>2.0774015047416272E-2</v>
      </c>
      <c r="N6" s="586">
        <v>9.9207076241487613E-3</v>
      </c>
      <c r="O6" s="586">
        <v>4.4077442005356904E-3</v>
      </c>
      <c r="P6" s="586">
        <v>3.0637128736772379E-3</v>
      </c>
      <c r="Q6" s="587">
        <v>1.4387709094010326E-4</v>
      </c>
    </row>
    <row r="7" spans="3:18">
      <c r="D7" s="584" t="s">
        <v>211</v>
      </c>
      <c r="E7" s="585"/>
      <c r="F7" s="585"/>
      <c r="G7" s="588">
        <f>G43</f>
        <v>299.48486365912504</v>
      </c>
      <c r="H7" s="588">
        <f t="shared" ref="H7:Q7" si="0">H43</f>
        <v>301.54483382319694</v>
      </c>
      <c r="I7" s="588">
        <f t="shared" si="0"/>
        <v>320.45309344593352</v>
      </c>
      <c r="J7" s="589">
        <f t="shared" si="0"/>
        <v>0</v>
      </c>
      <c r="K7" s="588">
        <f t="shared" si="0"/>
        <v>335.08876275383227</v>
      </c>
      <c r="L7" s="588">
        <f t="shared" si="0"/>
        <v>335.08876275383227</v>
      </c>
      <c r="M7" s="588">
        <f t="shared" si="0"/>
        <v>340.1150941951397</v>
      </c>
      <c r="N7" s="588">
        <f t="shared" si="0"/>
        <v>348.27785645582304</v>
      </c>
      <c r="O7" s="588">
        <f t="shared" si="0"/>
        <v>358.02963643658609</v>
      </c>
      <c r="P7" s="588">
        <f t="shared" si="0"/>
        <v>368.05446625681049</v>
      </c>
      <c r="Q7" s="589">
        <f t="shared" si="0"/>
        <v>378.72804577825798</v>
      </c>
    </row>
    <row r="8" spans="3:18">
      <c r="D8" s="584" t="s">
        <v>212</v>
      </c>
      <c r="E8" s="585"/>
      <c r="F8" s="585"/>
      <c r="G8" s="588">
        <v>312.22998133563982</v>
      </c>
      <c r="H8" s="588">
        <v>326.29093375536962</v>
      </c>
      <c r="I8" s="588">
        <v>352.78832384798972</v>
      </c>
      <c r="J8" s="589">
        <v>368.36051026067668</v>
      </c>
      <c r="K8" s="588">
        <v>376.01166902116449</v>
      </c>
      <c r="L8" s="588">
        <v>372.724924706134</v>
      </c>
      <c r="M8" s="588">
        <v>381.21676224984708</v>
      </c>
      <c r="N8" s="588">
        <v>392.54266503259896</v>
      </c>
      <c r="O8" s="588">
        <v>405.12340269290939</v>
      </c>
      <c r="P8" s="588">
        <v>417.57022189760949</v>
      </c>
      <c r="Q8" s="589">
        <v>430.42068374598307</v>
      </c>
      <c r="R8" s="669">
        <f>Q8/J8-1</f>
        <v>0.16847672797876312</v>
      </c>
    </row>
    <row r="9" spans="3:18">
      <c r="D9" s="580" t="s">
        <v>213</v>
      </c>
      <c r="E9" s="581"/>
      <c r="F9" s="581"/>
      <c r="G9" s="582">
        <v>53.696902339327174</v>
      </c>
      <c r="H9" s="582">
        <v>55.753063665023724</v>
      </c>
      <c r="I9" s="582">
        <v>57.693407388168701</v>
      </c>
      <c r="J9" s="583">
        <v>60.289255192623692</v>
      </c>
      <c r="K9" s="582">
        <v>60.289255192623692</v>
      </c>
      <c r="L9" s="582">
        <v>60.289255192623692</v>
      </c>
      <c r="M9" s="582">
        <v>62.459668379558146</v>
      </c>
      <c r="N9" s="582">
        <v>63.646402078769746</v>
      </c>
      <c r="O9" s="582">
        <v>65.110269326581445</v>
      </c>
      <c r="P9" s="582">
        <v>67.19379794503206</v>
      </c>
      <c r="Q9" s="583">
        <v>69.478387075163155</v>
      </c>
    </row>
    <row r="10" spans="3:18">
      <c r="D10" s="576" t="s">
        <v>214</v>
      </c>
      <c r="E10" s="577"/>
      <c r="F10" s="577"/>
      <c r="G10" s="578">
        <v>7906.8828300000005</v>
      </c>
      <c r="H10" s="578">
        <v>8160.4060590000008</v>
      </c>
      <c r="I10" s="578">
        <v>8478.4947159999992</v>
      </c>
      <c r="J10" s="579">
        <v>8859.5259828691323</v>
      </c>
      <c r="K10" s="578">
        <v>8859.5259828691323</v>
      </c>
      <c r="L10" s="578">
        <v>8859.5259828691323</v>
      </c>
      <c r="M10" s="578">
        <v>9056.8378173500241</v>
      </c>
      <c r="N10" s="578">
        <v>9089.6824129093784</v>
      </c>
      <c r="O10" s="578">
        <v>9144.0419837910231</v>
      </c>
      <c r="P10" s="578">
        <v>9267.236445634373</v>
      </c>
      <c r="Q10" s="579">
        <v>9392.0271382401097</v>
      </c>
    </row>
    <row r="11" spans="3:18">
      <c r="D11" s="580" t="s">
        <v>215</v>
      </c>
      <c r="E11" s="581"/>
      <c r="F11" s="581"/>
      <c r="G11" s="582">
        <v>122.33333333333333</v>
      </c>
      <c r="H11" s="582">
        <v>121.41666666666667</v>
      </c>
      <c r="I11" s="582">
        <v>120</v>
      </c>
      <c r="J11" s="583">
        <v>120</v>
      </c>
      <c r="K11" s="582">
        <v>120</v>
      </c>
      <c r="L11" s="582">
        <v>120</v>
      </c>
      <c r="M11" s="582">
        <v>118.40978574550026</v>
      </c>
      <c r="N11" s="582">
        <v>116.62335474319306</v>
      </c>
      <c r="O11" s="582">
        <v>114.68309321633643</v>
      </c>
      <c r="P11" s="582">
        <v>112.62420368134106</v>
      </c>
      <c r="Q11" s="583">
        <v>110.38759956965342</v>
      </c>
    </row>
    <row r="12" spans="3:18">
      <c r="D12" s="584" t="s">
        <v>216</v>
      </c>
      <c r="E12" s="585"/>
      <c r="F12" s="585"/>
      <c r="G12" s="586"/>
      <c r="H12" s="586">
        <v>-7.4931880108991544E-3</v>
      </c>
      <c r="I12" s="586">
        <v>-1.1667810569663706E-2</v>
      </c>
      <c r="J12" s="587"/>
      <c r="K12" s="586"/>
      <c r="L12" s="586">
        <v>0</v>
      </c>
      <c r="M12" s="586">
        <v>-1.32517854541645E-2</v>
      </c>
      <c r="N12" s="586">
        <v>-1.5086852755116009E-2</v>
      </c>
      <c r="O12" s="586">
        <v>-1.6636989487475495E-2</v>
      </c>
      <c r="P12" s="586">
        <v>-1.7952860157961714E-2</v>
      </c>
      <c r="Q12" s="587">
        <v>-1.9859000450878961E-2</v>
      </c>
    </row>
    <row r="13" spans="3:18">
      <c r="D13" s="584" t="s">
        <v>211</v>
      </c>
      <c r="E13" s="585"/>
      <c r="F13" s="585"/>
      <c r="G13" s="588">
        <f>G48</f>
        <v>4481.4604904632151</v>
      </c>
      <c r="H13" s="588">
        <f t="shared" ref="H13:Q13" si="1">H48</f>
        <v>4576.9828414550448</v>
      </c>
      <c r="I13" s="588">
        <f t="shared" si="1"/>
        <v>4848.6333333333332</v>
      </c>
      <c r="J13" s="589">
        <f t="shared" si="1"/>
        <v>0</v>
      </c>
      <c r="K13" s="588">
        <f t="shared" si="1"/>
        <v>0</v>
      </c>
      <c r="L13" s="588">
        <f t="shared" si="1"/>
        <v>5034.70866037633</v>
      </c>
      <c r="M13" s="588">
        <f t="shared" si="1"/>
        <v>5286.4440933951464</v>
      </c>
      <c r="N13" s="588">
        <f t="shared" si="1"/>
        <v>5550.7662980649038</v>
      </c>
      <c r="O13" s="588">
        <f t="shared" si="1"/>
        <v>5828.3046129681488</v>
      </c>
      <c r="P13" s="588">
        <f t="shared" si="1"/>
        <v>6119.7198436165563</v>
      </c>
      <c r="Q13" s="589">
        <f t="shared" si="1"/>
        <v>6425.7058357973847</v>
      </c>
    </row>
    <row r="14" spans="3:18">
      <c r="D14" s="584" t="s">
        <v>212</v>
      </c>
      <c r="E14" s="585"/>
      <c r="F14" s="585"/>
      <c r="G14" s="588">
        <v>4672.1771117166218</v>
      </c>
      <c r="H14" s="588">
        <v>4952.5902539464651</v>
      </c>
      <c r="I14" s="588">
        <v>5337.8833333333332</v>
      </c>
      <c r="J14" s="589">
        <v>5534.6166666666668</v>
      </c>
      <c r="K14" s="588">
        <v>5649.5753270429968</v>
      </c>
      <c r="L14" s="588">
        <v>5600.1919937096636</v>
      </c>
      <c r="M14" s="588">
        <v>5925.2915718661579</v>
      </c>
      <c r="N14" s="588">
        <v>6256.2478642448887</v>
      </c>
      <c r="O14" s="588">
        <v>6594.9361629303203</v>
      </c>
      <c r="P14" s="588">
        <v>6943.0288376588442</v>
      </c>
      <c r="Q14" s="589">
        <v>7302.75122274359</v>
      </c>
      <c r="R14" s="669">
        <f>Q14/J14-1</f>
        <v>0.31946829610185401</v>
      </c>
    </row>
    <row r="15" spans="3:18">
      <c r="D15" s="580" t="s">
        <v>213</v>
      </c>
      <c r="E15" s="581"/>
      <c r="F15" s="581"/>
      <c r="G15" s="582">
        <v>64.633919591280659</v>
      </c>
      <c r="H15" s="582">
        <v>67.209933224433769</v>
      </c>
      <c r="I15" s="582">
        <v>70.65412263333333</v>
      </c>
      <c r="J15" s="583">
        <v>73.82938319057611</v>
      </c>
      <c r="K15" s="582">
        <v>73.82938319057611</v>
      </c>
      <c r="L15" s="582">
        <v>73.82938319057611</v>
      </c>
      <c r="M15" s="582">
        <v>76.487240985436856</v>
      </c>
      <c r="N15" s="582">
        <v>77.940498564160151</v>
      </c>
      <c r="O15" s="582">
        <v>79.733130031135829</v>
      </c>
      <c r="P15" s="582">
        <v>82.284590192132171</v>
      </c>
      <c r="Q15" s="583">
        <v>85.082266258664674</v>
      </c>
    </row>
    <row r="16" spans="3:18">
      <c r="D16" s="576" t="s">
        <v>217</v>
      </c>
      <c r="E16" s="577"/>
      <c r="F16" s="577"/>
      <c r="G16" s="578">
        <v>25621.445157999999</v>
      </c>
      <c r="H16" s="578">
        <v>25971.345703999996</v>
      </c>
      <c r="I16" s="578">
        <v>27496.396713822935</v>
      </c>
      <c r="J16" s="579">
        <v>30162.842892573342</v>
      </c>
      <c r="K16" s="578">
        <v>30162.842892573342</v>
      </c>
      <c r="L16" s="578">
        <v>30162.842892573342</v>
      </c>
      <c r="M16" s="578">
        <v>31897.866309505582</v>
      </c>
      <c r="N16" s="578">
        <v>32826.387713581295</v>
      </c>
      <c r="O16" s="578">
        <v>33729.412828424327</v>
      </c>
      <c r="P16" s="578">
        <v>34915.398066799651</v>
      </c>
      <c r="Q16" s="579">
        <v>36107.715926854398</v>
      </c>
    </row>
    <row r="17" spans="4:18">
      <c r="D17" s="580" t="s">
        <v>218</v>
      </c>
      <c r="E17" s="581"/>
      <c r="F17" s="581"/>
      <c r="G17" s="582">
        <v>427.25</v>
      </c>
      <c r="H17" s="582">
        <v>408.16666666666669</v>
      </c>
      <c r="I17" s="582">
        <v>420.16666666666669</v>
      </c>
      <c r="J17" s="583">
        <v>438.55555556000002</v>
      </c>
      <c r="K17" s="582">
        <v>438.55555556000002</v>
      </c>
      <c r="L17" s="582">
        <v>438.55555556000002</v>
      </c>
      <c r="M17" s="582">
        <v>447.66611527033137</v>
      </c>
      <c r="N17" s="582">
        <v>452.10727991316674</v>
      </c>
      <c r="O17" s="582">
        <v>454.10005315422393</v>
      </c>
      <c r="P17" s="582">
        <v>455.49128533301007</v>
      </c>
      <c r="Q17" s="583">
        <v>455.5568200940923</v>
      </c>
    </row>
    <row r="18" spans="4:18">
      <c r="D18" s="584" t="s">
        <v>219</v>
      </c>
      <c r="E18" s="585"/>
      <c r="F18" s="585"/>
      <c r="G18" s="586"/>
      <c r="H18" s="586">
        <v>-4.466549639165196E-2</v>
      </c>
      <c r="I18" s="586">
        <v>2.9399755002041728E-2</v>
      </c>
      <c r="J18" s="587"/>
      <c r="K18" s="586"/>
      <c r="L18" s="586">
        <v>4.3765701451804917E-2</v>
      </c>
      <c r="M18" s="586">
        <v>2.077401504741605E-2</v>
      </c>
      <c r="N18" s="586">
        <v>9.9207076241485392E-3</v>
      </c>
      <c r="O18" s="586">
        <v>4.4077442005356904E-3</v>
      </c>
      <c r="P18" s="586">
        <v>3.0637128736772379E-3</v>
      </c>
      <c r="Q18" s="587">
        <v>1.4387709094010326E-4</v>
      </c>
    </row>
    <row r="19" spans="4:18">
      <c r="D19" s="584" t="s">
        <v>211</v>
      </c>
      <c r="E19" s="585"/>
      <c r="F19" s="585"/>
      <c r="G19" s="588">
        <f>G53</f>
        <v>1283.1644236395553</v>
      </c>
      <c r="H19" s="588">
        <f t="shared" ref="H19:Q19" si="2">H53</f>
        <v>1361.5075541037158</v>
      </c>
      <c r="I19" s="588">
        <f t="shared" si="2"/>
        <v>1384.7742959143197</v>
      </c>
      <c r="J19" s="589">
        <f t="shared" si="2"/>
        <v>0</v>
      </c>
      <c r="K19" s="588">
        <f t="shared" si="2"/>
        <v>0</v>
      </c>
      <c r="L19" s="588">
        <f t="shared" si="2"/>
        <v>1377.6248677859974</v>
      </c>
      <c r="M19" s="588">
        <f t="shared" si="2"/>
        <v>1398.2892408027872</v>
      </c>
      <c r="N19" s="588">
        <f t="shared" si="2"/>
        <v>1431.8481825820541</v>
      </c>
      <c r="O19" s="588">
        <f t="shared" si="2"/>
        <v>1471.9399316943516</v>
      </c>
      <c r="P19" s="588">
        <f t="shared" si="2"/>
        <v>1513.1542497817934</v>
      </c>
      <c r="Q19" s="589">
        <f t="shared" si="2"/>
        <v>1557.0357230254654</v>
      </c>
    </row>
    <row r="20" spans="4:18">
      <c r="D20" s="584" t="s">
        <v>212</v>
      </c>
      <c r="E20" s="585"/>
      <c r="F20" s="585"/>
      <c r="G20" s="588">
        <v>1337.7717963721475</v>
      </c>
      <c r="H20" s="588">
        <v>1473.2388730093915</v>
      </c>
      <c r="I20" s="588">
        <v>1524.5045616818722</v>
      </c>
      <c r="J20" s="589">
        <v>1514.4124651480677</v>
      </c>
      <c r="K20" s="588">
        <v>1545.8680904850776</v>
      </c>
      <c r="L20" s="588">
        <v>1532.3555493147053</v>
      </c>
      <c r="M20" s="588">
        <v>1567.2673932013117</v>
      </c>
      <c r="N20" s="588">
        <v>1613.8307133061644</v>
      </c>
      <c r="O20" s="588">
        <v>1665.5529403170051</v>
      </c>
      <c r="P20" s="588">
        <v>1716.7245985973755</v>
      </c>
      <c r="Q20" s="589">
        <v>1769.5557220864671</v>
      </c>
      <c r="R20" s="669">
        <f>Q20/J20-1</f>
        <v>0.16847672797876334</v>
      </c>
    </row>
    <row r="21" spans="4:18">
      <c r="D21" s="580" t="s">
        <v>213</v>
      </c>
      <c r="E21" s="581"/>
      <c r="F21" s="581"/>
      <c r="G21" s="582">
        <v>59.968274214160324</v>
      </c>
      <c r="H21" s="582">
        <v>63.629266730910565</v>
      </c>
      <c r="I21" s="582">
        <v>65.441642317706311</v>
      </c>
      <c r="J21" s="583">
        <v>68.777701046467939</v>
      </c>
      <c r="K21" s="582">
        <v>68.777701046467939</v>
      </c>
      <c r="L21" s="582">
        <v>68.777701046467939</v>
      </c>
      <c r="M21" s="582">
        <v>71.253698284140782</v>
      </c>
      <c r="N21" s="582">
        <v>72.607518551539457</v>
      </c>
      <c r="O21" s="582">
        <v>74.27749147822486</v>
      </c>
      <c r="P21" s="582">
        <v>76.654371205528051</v>
      </c>
      <c r="Q21" s="583">
        <v>79.260619826516006</v>
      </c>
    </row>
    <row r="22" spans="4:18">
      <c r="D22" s="576" t="s">
        <v>220</v>
      </c>
      <c r="E22" s="577"/>
      <c r="F22" s="577"/>
      <c r="G22" s="578">
        <v>1471.5951430000002</v>
      </c>
      <c r="H22" s="578">
        <v>1246.016707</v>
      </c>
      <c r="I22" s="578">
        <v>1581.6416759999997</v>
      </c>
      <c r="J22" s="579">
        <v>1680.4546292353743</v>
      </c>
      <c r="K22" s="578">
        <v>1680.4546292353743</v>
      </c>
      <c r="L22" s="578">
        <v>1680.4546292353743</v>
      </c>
      <c r="M22" s="578">
        <v>1740.950995887848</v>
      </c>
      <c r="N22" s="578">
        <v>1774.0290648097168</v>
      </c>
      <c r="O22" s="578">
        <v>1814.8317333003397</v>
      </c>
      <c r="P22" s="578">
        <v>1872.906348765951</v>
      </c>
      <c r="Q22" s="579">
        <v>1936.5851646239933</v>
      </c>
    </row>
    <row r="23" spans="4:18">
      <c r="D23" s="580" t="s">
        <v>221</v>
      </c>
      <c r="E23" s="581"/>
      <c r="F23" s="581"/>
      <c r="G23" s="582">
        <v>18.083333333333332</v>
      </c>
      <c r="H23" s="582">
        <v>18.25</v>
      </c>
      <c r="I23" s="582">
        <v>19.416666666666668</v>
      </c>
      <c r="J23" s="583">
        <v>20.888888888899999</v>
      </c>
      <c r="K23" s="582">
        <v>20.888888888899999</v>
      </c>
      <c r="L23" s="582">
        <v>20.888888888899999</v>
      </c>
      <c r="M23" s="582">
        <v>20.888888888899999</v>
      </c>
      <c r="N23" s="582">
        <v>20.888888888899999</v>
      </c>
      <c r="O23" s="582">
        <v>20.888888888899995</v>
      </c>
      <c r="P23" s="582">
        <v>20.888888888899999</v>
      </c>
      <c r="Q23" s="583">
        <v>20.888888888899999</v>
      </c>
    </row>
    <row r="24" spans="4:18">
      <c r="D24" s="584" t="s">
        <v>222</v>
      </c>
      <c r="E24" s="585"/>
      <c r="F24" s="585"/>
      <c r="G24" s="586"/>
      <c r="H24" s="586">
        <v>9.2165898617511122E-3</v>
      </c>
      <c r="I24" s="586">
        <v>6.3926940639269514E-2</v>
      </c>
      <c r="J24" s="587"/>
      <c r="K24" s="586"/>
      <c r="L24" s="586">
        <v>7.5822603720171466E-2</v>
      </c>
      <c r="M24" s="586">
        <v>0</v>
      </c>
      <c r="N24" s="586">
        <v>0</v>
      </c>
      <c r="O24" s="586">
        <v>0</v>
      </c>
      <c r="P24" s="586">
        <v>0</v>
      </c>
      <c r="Q24" s="587">
        <v>0</v>
      </c>
    </row>
    <row r="25" spans="4:18">
      <c r="D25" s="584" t="s">
        <v>211</v>
      </c>
      <c r="E25" s="585"/>
      <c r="F25" s="585"/>
      <c r="G25" s="588">
        <f>G58</f>
        <v>30316.976958525349</v>
      </c>
      <c r="H25" s="588">
        <f t="shared" ref="H25:Q25" si="3">H58</f>
        <v>30450.520547945205</v>
      </c>
      <c r="I25" s="588">
        <f t="shared" si="3"/>
        <v>29965.802575107293</v>
      </c>
      <c r="J25" s="589">
        <f t="shared" si="3"/>
        <v>0</v>
      </c>
      <c r="K25" s="588">
        <f t="shared" si="3"/>
        <v>0</v>
      </c>
      <c r="L25" s="588">
        <f t="shared" si="3"/>
        <v>28922.794431933748</v>
      </c>
      <c r="M25" s="588">
        <f t="shared" si="3"/>
        <v>29966.4915536562</v>
      </c>
      <c r="N25" s="588">
        <f t="shared" si="3"/>
        <v>30990.1110833987</v>
      </c>
      <c r="O25" s="588">
        <f t="shared" si="3"/>
        <v>31998.255377642923</v>
      </c>
      <c r="P25" s="588">
        <f t="shared" si="3"/>
        <v>32994.98493222682</v>
      </c>
      <c r="Q25" s="589">
        <f t="shared" si="3"/>
        <v>33956.724387160037</v>
      </c>
    </row>
    <row r="26" spans="4:18">
      <c r="D26" s="584" t="s">
        <v>212</v>
      </c>
      <c r="E26" s="585"/>
      <c r="F26" s="585"/>
      <c r="G26" s="588">
        <v>31607.170506912444</v>
      </c>
      <c r="H26" s="588">
        <v>32949.424657534248</v>
      </c>
      <c r="I26" s="588">
        <v>32989.493562231757</v>
      </c>
      <c r="J26" s="589">
        <v>31794.606382961814</v>
      </c>
      <c r="K26" s="588">
        <v>32455.007197889314</v>
      </c>
      <c r="L26" s="588">
        <v>32171.315708527763</v>
      </c>
      <c r="M26" s="588">
        <v>33587.8327102939</v>
      </c>
      <c r="N26" s="588">
        <v>34928.837905824934</v>
      </c>
      <c r="O26" s="588">
        <v>36207.176109353801</v>
      </c>
      <c r="P26" s="588">
        <v>37433.924711688756</v>
      </c>
      <c r="Q26" s="589">
        <v>38591.481912730254</v>
      </c>
      <c r="R26" s="669">
        <f>Q26/J26-1</f>
        <v>0.21377448262453624</v>
      </c>
    </row>
    <row r="27" spans="4:18">
      <c r="D27" s="590" t="s">
        <v>213</v>
      </c>
      <c r="E27" s="591"/>
      <c r="F27" s="591"/>
      <c r="G27" s="592">
        <v>81.37853325345624</v>
      </c>
      <c r="H27" s="592">
        <v>68.274888054794516</v>
      </c>
      <c r="I27" s="592">
        <v>81.457940394849771</v>
      </c>
      <c r="J27" s="593">
        <v>80.447296080374073</v>
      </c>
      <c r="K27" s="592">
        <v>80.447296080374073</v>
      </c>
      <c r="L27" s="592">
        <v>80.447296080374073</v>
      </c>
      <c r="M27" s="592">
        <v>83.343398739267542</v>
      </c>
      <c r="N27" s="592">
        <v>84.926923315313616</v>
      </c>
      <c r="O27" s="592">
        <v>86.880242551565814</v>
      </c>
      <c r="P27" s="592">
        <v>89.66041031321592</v>
      </c>
      <c r="Q27" s="593">
        <v>92.708864263865266</v>
      </c>
    </row>
    <row r="28" spans="4:18">
      <c r="D28" s="576" t="s">
        <v>223</v>
      </c>
      <c r="E28" s="577"/>
      <c r="F28" s="577"/>
      <c r="G28" s="578">
        <v>4439.7960730000004</v>
      </c>
      <c r="H28" s="578">
        <v>4053.6214680000003</v>
      </c>
      <c r="I28" s="578">
        <v>5023.7800140000008</v>
      </c>
      <c r="J28" s="579">
        <v>6289.8386269039429</v>
      </c>
      <c r="K28" s="578">
        <v>6289.8386269039429</v>
      </c>
      <c r="L28" s="578">
        <v>6289.8386269039429</v>
      </c>
      <c r="M28" s="578">
        <v>6516.2728174724853</v>
      </c>
      <c r="N28" s="578">
        <v>6640.0820010044617</v>
      </c>
      <c r="O28" s="578">
        <v>6792.8038870275632</v>
      </c>
      <c r="P28" s="578">
        <v>7010.173611412446</v>
      </c>
      <c r="Q28" s="579">
        <v>7248.5195142004695</v>
      </c>
    </row>
    <row r="29" spans="4:18">
      <c r="D29" s="580" t="s">
        <v>224</v>
      </c>
      <c r="E29" s="581"/>
      <c r="F29" s="581"/>
      <c r="G29" s="582">
        <v>57.833333333333336</v>
      </c>
      <c r="H29" s="582">
        <v>48.916666666666664</v>
      </c>
      <c r="I29" s="582">
        <v>53.25</v>
      </c>
      <c r="J29" s="583">
        <v>59</v>
      </c>
      <c r="K29" s="582">
        <v>59</v>
      </c>
      <c r="L29" s="582">
        <v>59</v>
      </c>
      <c r="M29" s="582">
        <v>59</v>
      </c>
      <c r="N29" s="582">
        <v>59</v>
      </c>
      <c r="O29" s="582">
        <v>59</v>
      </c>
      <c r="P29" s="582">
        <v>59</v>
      </c>
      <c r="Q29" s="583">
        <v>59</v>
      </c>
    </row>
    <row r="30" spans="4:18">
      <c r="D30" s="584" t="s">
        <v>225</v>
      </c>
      <c r="E30" s="585"/>
      <c r="F30" s="585"/>
      <c r="G30" s="586"/>
      <c r="H30" s="586">
        <v>-0.15417867435158505</v>
      </c>
      <c r="I30" s="586">
        <v>8.8586030664395299E-2</v>
      </c>
      <c r="J30" s="587"/>
      <c r="K30" s="586"/>
      <c r="L30" s="586">
        <v>0.107981220657277</v>
      </c>
      <c r="M30" s="586">
        <v>0</v>
      </c>
      <c r="N30" s="586">
        <v>0</v>
      </c>
      <c r="O30" s="586">
        <v>0</v>
      </c>
      <c r="P30" s="586">
        <v>0</v>
      </c>
      <c r="Q30" s="587">
        <v>0</v>
      </c>
    </row>
    <row r="31" spans="4:18">
      <c r="D31" s="584" t="s">
        <v>211</v>
      </c>
      <c r="E31" s="585"/>
      <c r="F31" s="585"/>
      <c r="G31" s="588">
        <f>G63</f>
        <v>9479.515850144091</v>
      </c>
      <c r="H31" s="588">
        <f t="shared" ref="H31:Q31" si="4">H63</f>
        <v>11360.586030664395</v>
      </c>
      <c r="I31" s="588">
        <f t="shared" si="4"/>
        <v>10926.49765258216</v>
      </c>
      <c r="J31" s="589">
        <f t="shared" si="4"/>
        <v>0</v>
      </c>
      <c r="K31" s="588">
        <f t="shared" si="4"/>
        <v>0</v>
      </c>
      <c r="L31" s="588">
        <f t="shared" si="4"/>
        <v>10240.085410934909</v>
      </c>
      <c r="M31" s="588">
        <f t="shared" si="4"/>
        <v>10240.085410934909</v>
      </c>
      <c r="N31" s="588">
        <f t="shared" si="4"/>
        <v>10240.085410934909</v>
      </c>
      <c r="O31" s="588">
        <f t="shared" si="4"/>
        <v>10240.085410934909</v>
      </c>
      <c r="P31" s="588">
        <f t="shared" si="4"/>
        <v>10240.085410934909</v>
      </c>
      <c r="Q31" s="589">
        <f t="shared" si="4"/>
        <v>10240.085410934909</v>
      </c>
    </row>
    <row r="32" spans="4:18">
      <c r="D32" s="584" t="s">
        <v>226</v>
      </c>
      <c r="E32" s="585"/>
      <c r="F32" s="585"/>
      <c r="G32" s="588">
        <v>9882.9337175792498</v>
      </c>
      <c r="H32" s="588">
        <v>12292.885860306644</v>
      </c>
      <c r="I32" s="588">
        <v>12029.032863849765</v>
      </c>
      <c r="J32" s="589">
        <v>11256.847457627118</v>
      </c>
      <c r="K32" s="588">
        <v>11490.661682121348</v>
      </c>
      <c r="L32" s="588">
        <v>11390.221004155248</v>
      </c>
      <c r="M32" s="588">
        <v>11891.737381428647</v>
      </c>
      <c r="N32" s="588">
        <v>12366.518881918231</v>
      </c>
      <c r="O32" s="588">
        <v>12819.113198798746</v>
      </c>
      <c r="P32" s="588">
        <v>13253.442270812107</v>
      </c>
      <c r="Q32" s="589">
        <v>13663.274198864683</v>
      </c>
      <c r="R32" s="669">
        <f>Q32/J32-1</f>
        <v>0.21377448262453647</v>
      </c>
    </row>
    <row r="33" spans="3:30">
      <c r="D33" s="594" t="s">
        <v>213</v>
      </c>
      <c r="E33" s="595"/>
      <c r="F33" s="595"/>
      <c r="G33" s="596">
        <v>76.768808178674362</v>
      </c>
      <c r="H33" s="596">
        <v>82.867900538330503</v>
      </c>
      <c r="I33" s="596">
        <v>94.343286647887339</v>
      </c>
      <c r="J33" s="597">
        <v>106.60743435430412</v>
      </c>
      <c r="K33" s="596">
        <v>106.60743435430412</v>
      </c>
      <c r="L33" s="596">
        <v>106.60743435430412</v>
      </c>
      <c r="M33" s="596">
        <v>110.44530199105907</v>
      </c>
      <c r="N33" s="596">
        <v>112.54376272888918</v>
      </c>
      <c r="O33" s="596">
        <v>115.13226927165361</v>
      </c>
      <c r="P33" s="596">
        <v>118.81650188834654</v>
      </c>
      <c r="Q33" s="597">
        <v>122.85626295255032</v>
      </c>
    </row>
    <row r="36" spans="3:30" s="513" customFormat="1">
      <c r="C36" s="514"/>
      <c r="D36" s="514"/>
      <c r="E36" s="515"/>
      <c r="G36" s="515">
        <v>2019</v>
      </c>
      <c r="H36" s="515">
        <v>2020</v>
      </c>
      <c r="I36" s="515">
        <v>2021</v>
      </c>
      <c r="J36" s="515">
        <v>2022</v>
      </c>
      <c r="K36" s="515">
        <v>2022</v>
      </c>
      <c r="L36" s="515">
        <v>2022</v>
      </c>
      <c r="M36" s="515">
        <v>2023</v>
      </c>
      <c r="N36" s="515">
        <v>2024</v>
      </c>
      <c r="O36" s="515">
        <v>2025</v>
      </c>
      <c r="P36" s="515">
        <v>2026</v>
      </c>
      <c r="Q36" s="515">
        <v>2027</v>
      </c>
    </row>
    <row r="37" spans="3:30" s="513" customFormat="1">
      <c r="C37" s="516" t="s">
        <v>151</v>
      </c>
      <c r="D37" s="516"/>
      <c r="E37" s="517"/>
      <c r="G37" s="517" t="s">
        <v>152</v>
      </c>
      <c r="H37" s="517" t="s">
        <v>152</v>
      </c>
      <c r="I37" s="517" t="s">
        <v>152</v>
      </c>
      <c r="J37" s="517" t="s">
        <v>205</v>
      </c>
      <c r="K37" s="517" t="s">
        <v>206</v>
      </c>
      <c r="L37" s="517" t="s">
        <v>152</v>
      </c>
      <c r="M37" s="517" t="s">
        <v>152</v>
      </c>
      <c r="N37" s="517" t="s">
        <v>152</v>
      </c>
      <c r="O37" s="517" t="s">
        <v>152</v>
      </c>
      <c r="P37" s="517" t="s">
        <v>152</v>
      </c>
      <c r="Q37" s="517" t="s">
        <v>152</v>
      </c>
    </row>
    <row r="39" spans="3:30">
      <c r="C39" s="518" t="s">
        <v>227</v>
      </c>
      <c r="G39" s="542"/>
      <c r="H39" s="542"/>
      <c r="I39" s="542"/>
      <c r="J39" s="542"/>
      <c r="K39" s="542"/>
      <c r="L39" s="542"/>
      <c r="M39" s="542"/>
      <c r="N39" s="542"/>
      <c r="O39" s="542"/>
      <c r="P39" s="542"/>
      <c r="Q39" s="542"/>
    </row>
    <row r="41" spans="3:30" s="513" customFormat="1">
      <c r="C41" s="513" t="s">
        <v>228</v>
      </c>
      <c r="G41" s="518">
        <v>98296.654473999995</v>
      </c>
      <c r="H41" s="518">
        <v>102748.25024599998</v>
      </c>
      <c r="I41" s="518">
        <v>104751.99668111831</v>
      </c>
      <c r="J41" s="518">
        <v>81526.145334225395</v>
      </c>
      <c r="K41" s="518">
        <v>27175.381778075131</v>
      </c>
      <c r="L41" s="518">
        <v>108701.52711230052</v>
      </c>
      <c r="M41" s="518">
        <v>114954.24326600808</v>
      </c>
      <c r="N41" s="518">
        <v>118300.46944697389</v>
      </c>
      <c r="O41" s="518">
        <v>121554.81153116672</v>
      </c>
      <c r="P41" s="518">
        <v>125828.89163041978</v>
      </c>
      <c r="Q41" s="518">
        <v>130125.7933731641</v>
      </c>
    </row>
    <row r="42" spans="3:30" s="513" customFormat="1">
      <c r="D42" s="513" t="s">
        <v>229</v>
      </c>
      <c r="G42" s="513">
        <v>1830.5833333333333</v>
      </c>
      <c r="H42" s="513">
        <v>1842.9166666666667</v>
      </c>
      <c r="I42" s="513">
        <v>1815.6666666666667</v>
      </c>
      <c r="J42" s="513">
        <v>1803</v>
      </c>
      <c r="K42" s="513">
        <v>1803</v>
      </c>
      <c r="L42" s="513">
        <v>1803</v>
      </c>
      <c r="M42" s="513">
        <v>1840.4555491304914</v>
      </c>
      <c r="N42" s="513">
        <v>1858.714170528657</v>
      </c>
      <c r="O42" s="513">
        <v>1866.9069071342581</v>
      </c>
      <c r="P42" s="513">
        <v>1872.6265738596023</v>
      </c>
      <c r="Q42" s="513">
        <v>1872.8960019234662</v>
      </c>
    </row>
    <row r="43" spans="3:30" s="513" customFormat="1">
      <c r="D43" s="519" t="s">
        <v>211</v>
      </c>
      <c r="G43" s="598">
        <v>299.48486365912504</v>
      </c>
      <c r="H43" s="598">
        <v>301.54483382319694</v>
      </c>
      <c r="I43" s="598">
        <v>320.45309344593352</v>
      </c>
      <c r="J43" s="598"/>
      <c r="K43" s="598">
        <v>335.08876275383227</v>
      </c>
      <c r="L43" s="598">
        <v>335.08876275383227</v>
      </c>
      <c r="M43" s="598">
        <v>340.1150941951397</v>
      </c>
      <c r="N43" s="598">
        <v>348.27785645582304</v>
      </c>
      <c r="O43" s="598">
        <v>358.02963643658609</v>
      </c>
      <c r="P43" s="598">
        <v>368.05446625681049</v>
      </c>
      <c r="Q43" s="598">
        <v>378.72804577825798</v>
      </c>
    </row>
    <row r="44" spans="3:30" s="513" customFormat="1">
      <c r="D44" s="513" t="s">
        <v>230</v>
      </c>
      <c r="G44" s="520">
        <v>53.696902339327174</v>
      </c>
      <c r="H44" s="520">
        <v>55.753063665023724</v>
      </c>
      <c r="I44" s="520">
        <v>57.693407388168701</v>
      </c>
      <c r="J44" s="520">
        <v>60.289255192623692</v>
      </c>
      <c r="K44" s="520">
        <v>60.289255192623692</v>
      </c>
      <c r="L44" s="520">
        <v>60.289255192623692</v>
      </c>
      <c r="M44" s="520">
        <v>62.459668379558146</v>
      </c>
      <c r="N44" s="520">
        <v>63.646402078769746</v>
      </c>
      <c r="O44" s="520">
        <v>65.110269326581445</v>
      </c>
      <c r="P44" s="520">
        <v>67.19379794503206</v>
      </c>
      <c r="Q44" s="520">
        <v>69.478387075163155</v>
      </c>
      <c r="S44" s="599"/>
      <c r="T44" s="599"/>
      <c r="U44" s="599"/>
      <c r="V44" s="599"/>
      <c r="W44" s="599"/>
      <c r="Y44" s="599"/>
      <c r="Z44" s="599"/>
      <c r="AA44" s="599"/>
      <c r="AB44" s="599"/>
      <c r="AC44" s="599"/>
      <c r="AD44" s="599"/>
    </row>
    <row r="45" spans="3:30" s="513" customFormat="1">
      <c r="M45" s="522"/>
      <c r="N45" s="522"/>
      <c r="O45" s="522"/>
      <c r="P45" s="522"/>
      <c r="Q45" s="522"/>
    </row>
    <row r="46" spans="3:30" s="513" customFormat="1">
      <c r="C46" s="513" t="s">
        <v>231</v>
      </c>
      <c r="G46" s="518">
        <v>7906.8828300000005</v>
      </c>
      <c r="H46" s="518">
        <v>8160.4060590000008</v>
      </c>
      <c r="I46" s="518">
        <v>8478.4947159999992</v>
      </c>
      <c r="J46" s="518">
        <v>6644.6444871518488</v>
      </c>
      <c r="K46" s="518">
        <v>2214.8814957172831</v>
      </c>
      <c r="L46" s="518">
        <v>8859.5259828691323</v>
      </c>
      <c r="M46" s="518">
        <v>9056.8378173500241</v>
      </c>
      <c r="N46" s="518">
        <v>9089.6824129093784</v>
      </c>
      <c r="O46" s="518">
        <v>9144.0419837910231</v>
      </c>
      <c r="P46" s="518">
        <v>9267.236445634373</v>
      </c>
      <c r="Q46" s="518">
        <v>9392.0271382401097</v>
      </c>
    </row>
    <row r="47" spans="3:30" s="513" customFormat="1">
      <c r="D47" s="513" t="s">
        <v>232</v>
      </c>
      <c r="G47" s="513">
        <v>122.33333333333333</v>
      </c>
      <c r="H47" s="513">
        <v>121.41666666666667</v>
      </c>
      <c r="I47" s="513">
        <v>120</v>
      </c>
      <c r="J47" s="513">
        <v>120</v>
      </c>
      <c r="K47" s="513">
        <v>120</v>
      </c>
      <c r="L47" s="513">
        <v>120</v>
      </c>
      <c r="M47" s="513">
        <v>118.40978574550026</v>
      </c>
      <c r="N47" s="513">
        <v>116.62335474319306</v>
      </c>
      <c r="O47" s="513">
        <v>114.68309321633643</v>
      </c>
      <c r="P47" s="513">
        <v>112.62420368134106</v>
      </c>
      <c r="Q47" s="513">
        <v>110.38759956965342</v>
      </c>
    </row>
    <row r="48" spans="3:30" s="513" customFormat="1">
      <c r="D48" s="519" t="s">
        <v>211</v>
      </c>
      <c r="G48" s="521">
        <v>4481.4604904632151</v>
      </c>
      <c r="H48" s="521">
        <v>4576.9828414550448</v>
      </c>
      <c r="I48" s="521">
        <v>4848.6333333333332</v>
      </c>
      <c r="J48" s="520"/>
      <c r="K48" s="520"/>
      <c r="L48" s="521">
        <v>5034.70866037633</v>
      </c>
      <c r="M48" s="521">
        <v>5286.4440933951464</v>
      </c>
      <c r="N48" s="521">
        <v>5550.7662980649038</v>
      </c>
      <c r="O48" s="521">
        <v>5828.3046129681488</v>
      </c>
      <c r="P48" s="521">
        <v>6119.7198436165563</v>
      </c>
      <c r="Q48" s="521">
        <v>6425.7058357973847</v>
      </c>
    </row>
    <row r="49" spans="3:17" s="513" customFormat="1">
      <c r="D49" s="513" t="s">
        <v>233</v>
      </c>
      <c r="G49" s="520">
        <v>64.633919591280659</v>
      </c>
      <c r="H49" s="520">
        <v>67.209933224433769</v>
      </c>
      <c r="I49" s="520">
        <v>70.65412263333333</v>
      </c>
      <c r="J49" s="520">
        <v>73.82938319057611</v>
      </c>
      <c r="K49" s="520">
        <v>73.82938319057611</v>
      </c>
      <c r="L49" s="520">
        <v>73.82938319057611</v>
      </c>
      <c r="M49" s="520">
        <v>76.487240985436856</v>
      </c>
      <c r="N49" s="520">
        <v>77.940498564160151</v>
      </c>
      <c r="O49" s="520">
        <v>79.733130031135829</v>
      </c>
      <c r="P49" s="520">
        <v>82.284590192132171</v>
      </c>
      <c r="Q49" s="520">
        <v>85.082266258664674</v>
      </c>
    </row>
    <row r="50" spans="3:17" s="513" customFormat="1"/>
    <row r="51" spans="3:17" s="513" customFormat="1">
      <c r="C51" s="513" t="s">
        <v>234</v>
      </c>
      <c r="G51" s="518">
        <v>25621.445157999999</v>
      </c>
      <c r="H51" s="518">
        <v>25971.345703999996</v>
      </c>
      <c r="I51" s="518">
        <v>27496.396713822935</v>
      </c>
      <c r="J51" s="518">
        <v>22622.132169430006</v>
      </c>
      <c r="K51" s="518">
        <v>7540.7107231433356</v>
      </c>
      <c r="L51" s="518">
        <v>30162.842892573342</v>
      </c>
      <c r="M51" s="518">
        <v>31897.866309505582</v>
      </c>
      <c r="N51" s="518">
        <v>32826.387713581295</v>
      </c>
      <c r="O51" s="518">
        <v>33729.412828424327</v>
      </c>
      <c r="P51" s="518">
        <v>34915.398066799651</v>
      </c>
      <c r="Q51" s="518">
        <v>36107.715926854398</v>
      </c>
    </row>
    <row r="52" spans="3:17" s="513" customFormat="1">
      <c r="D52" s="513" t="s">
        <v>235</v>
      </c>
      <c r="G52" s="513">
        <v>427.25</v>
      </c>
      <c r="H52" s="513">
        <v>408.16666666666669</v>
      </c>
      <c r="I52" s="513">
        <v>420.16666666666669</v>
      </c>
      <c r="J52" s="513">
        <v>438.55555556000002</v>
      </c>
      <c r="K52" s="513">
        <v>438.55555556000002</v>
      </c>
      <c r="L52" s="513">
        <v>438.55555556000002</v>
      </c>
      <c r="M52" s="513">
        <v>447.66611527033137</v>
      </c>
      <c r="N52" s="513">
        <v>452.10727991316674</v>
      </c>
      <c r="O52" s="513">
        <v>454.10005315422393</v>
      </c>
      <c r="P52" s="513">
        <v>455.49128533301007</v>
      </c>
      <c r="Q52" s="513">
        <v>455.5568200940923</v>
      </c>
    </row>
    <row r="53" spans="3:17" s="513" customFormat="1">
      <c r="D53" s="519" t="s">
        <v>211</v>
      </c>
      <c r="G53" s="521">
        <v>1283.1644236395553</v>
      </c>
      <c r="H53" s="521">
        <v>1361.5075541037158</v>
      </c>
      <c r="I53" s="521">
        <v>1384.7742959143197</v>
      </c>
      <c r="J53" s="520"/>
      <c r="K53" s="520"/>
      <c r="L53" s="521">
        <v>1377.6248677859974</v>
      </c>
      <c r="M53" s="521">
        <v>1398.2892408027872</v>
      </c>
      <c r="N53" s="521">
        <v>1431.8481825820541</v>
      </c>
      <c r="O53" s="521">
        <v>1471.9399316943516</v>
      </c>
      <c r="P53" s="521">
        <v>1513.1542497817934</v>
      </c>
      <c r="Q53" s="521">
        <v>1557.0357230254654</v>
      </c>
    </row>
    <row r="54" spans="3:17" s="513" customFormat="1">
      <c r="D54" s="513" t="s">
        <v>236</v>
      </c>
      <c r="G54" s="520">
        <v>59.968274214160324</v>
      </c>
      <c r="H54" s="520">
        <v>63.629266730910565</v>
      </c>
      <c r="I54" s="520">
        <v>65.441642317706311</v>
      </c>
      <c r="J54" s="520">
        <v>68.777701046467939</v>
      </c>
      <c r="K54" s="520">
        <v>68.777701046467939</v>
      </c>
      <c r="L54" s="520">
        <v>68.777701046467939</v>
      </c>
      <c r="M54" s="520">
        <v>71.253698284140782</v>
      </c>
      <c r="N54" s="520">
        <v>72.607518551539457</v>
      </c>
      <c r="O54" s="520">
        <v>74.27749147822486</v>
      </c>
      <c r="P54" s="520">
        <v>76.654371205528051</v>
      </c>
      <c r="Q54" s="520">
        <v>79.260619826516006</v>
      </c>
    </row>
    <row r="55" spans="3:17" s="513" customFormat="1">
      <c r="L55" s="523">
        <v>4.1839395458622357E-2</v>
      </c>
      <c r="M55" s="523">
        <v>4.2463584079188536E-2</v>
      </c>
      <c r="N55" s="523">
        <v>4.186582353677458E-2</v>
      </c>
      <c r="O55" s="523">
        <v>4.1303968383137532E-2</v>
      </c>
      <c r="P55" s="523">
        <v>4.11175537254099E-2</v>
      </c>
      <c r="Q55" s="523">
        <v>4.095604775659703E-2</v>
      </c>
    </row>
    <row r="56" spans="3:17" s="513" customFormat="1">
      <c r="C56" s="513" t="s">
        <v>237</v>
      </c>
      <c r="G56" s="518">
        <v>1471.5951430000002</v>
      </c>
      <c r="H56" s="518">
        <v>1246.016707</v>
      </c>
      <c r="I56" s="518">
        <v>1581.6416759999997</v>
      </c>
      <c r="J56" s="518">
        <v>1260.3409719265308</v>
      </c>
      <c r="K56" s="518">
        <v>420.11365730884359</v>
      </c>
      <c r="L56" s="518">
        <v>1680.4546292353743</v>
      </c>
      <c r="M56" s="518">
        <v>1740.950995887848</v>
      </c>
      <c r="N56" s="518">
        <v>1774.0290648097168</v>
      </c>
      <c r="O56" s="518">
        <v>1814.8317333003397</v>
      </c>
      <c r="P56" s="518">
        <v>1872.906348765951</v>
      </c>
      <c r="Q56" s="518">
        <v>1936.5851646239933</v>
      </c>
    </row>
    <row r="57" spans="3:17" s="513" customFormat="1">
      <c r="D57" s="513" t="s">
        <v>238</v>
      </c>
      <c r="G57" s="513">
        <v>18.083333333333332</v>
      </c>
      <c r="H57" s="513">
        <v>18.25</v>
      </c>
      <c r="I57" s="513">
        <v>19.416666666666668</v>
      </c>
      <c r="J57" s="513">
        <v>20.888888888899999</v>
      </c>
      <c r="K57" s="513">
        <v>20.888888888899999</v>
      </c>
      <c r="L57" s="524">
        <v>20.888888888899999</v>
      </c>
      <c r="M57" s="524">
        <v>20.888888888899999</v>
      </c>
      <c r="N57" s="524">
        <v>20.888888888899999</v>
      </c>
      <c r="O57" s="524">
        <v>20.888888888899995</v>
      </c>
      <c r="P57" s="524">
        <v>20.888888888899999</v>
      </c>
      <c r="Q57" s="524">
        <v>20.888888888899999</v>
      </c>
    </row>
    <row r="58" spans="3:17" s="513" customFormat="1">
      <c r="D58" s="519" t="s">
        <v>211</v>
      </c>
      <c r="G58" s="521">
        <v>30316.976958525349</v>
      </c>
      <c r="H58" s="521">
        <v>30450.520547945205</v>
      </c>
      <c r="I58" s="521">
        <v>29965.802575107293</v>
      </c>
      <c r="J58" s="521"/>
      <c r="K58" s="521"/>
      <c r="L58" s="521">
        <v>28922.794431933748</v>
      </c>
      <c r="M58" s="521">
        <v>29966.4915536562</v>
      </c>
      <c r="N58" s="521">
        <v>30990.1110833987</v>
      </c>
      <c r="O58" s="521">
        <v>31998.255377642923</v>
      </c>
      <c r="P58" s="521">
        <v>32994.98493222682</v>
      </c>
      <c r="Q58" s="521">
        <v>33956.724387160037</v>
      </c>
    </row>
    <row r="59" spans="3:17" s="513" customFormat="1">
      <c r="D59" s="513" t="s">
        <v>239</v>
      </c>
      <c r="G59" s="520">
        <v>81.37853325345624</v>
      </c>
      <c r="H59" s="520">
        <v>68.274888054794516</v>
      </c>
      <c r="I59" s="520">
        <v>81.457940394849771</v>
      </c>
      <c r="J59" s="520">
        <v>80.447296080374073</v>
      </c>
      <c r="K59" s="520">
        <v>80.447296080374073</v>
      </c>
      <c r="L59" s="520">
        <v>80.447296080374073</v>
      </c>
      <c r="M59" s="520">
        <v>83.343398739267542</v>
      </c>
      <c r="N59" s="520">
        <v>84.926923315313616</v>
      </c>
      <c r="O59" s="520">
        <v>86.880242551565814</v>
      </c>
      <c r="P59" s="520">
        <v>89.66041031321592</v>
      </c>
      <c r="Q59" s="520">
        <v>92.708864263865266</v>
      </c>
    </row>
    <row r="60" spans="3:17" s="513" customFormat="1"/>
    <row r="61" spans="3:17" s="513" customFormat="1">
      <c r="C61" s="513" t="s">
        <v>240</v>
      </c>
      <c r="G61" s="518">
        <v>4439.7960730000004</v>
      </c>
      <c r="H61" s="518">
        <v>4053.6214680000003</v>
      </c>
      <c r="I61" s="518">
        <v>5023.7800140000008</v>
      </c>
      <c r="J61" s="518">
        <v>4717.3789701779569</v>
      </c>
      <c r="K61" s="518">
        <v>1572.4596567259857</v>
      </c>
      <c r="L61" s="518">
        <v>6289.8386269039429</v>
      </c>
      <c r="M61" s="518">
        <v>6516.2728174724853</v>
      </c>
      <c r="N61" s="518">
        <v>6640.0820010044617</v>
      </c>
      <c r="O61" s="518">
        <v>6792.8038870275632</v>
      </c>
      <c r="P61" s="518">
        <v>7010.173611412446</v>
      </c>
      <c r="Q61" s="518">
        <v>7248.5195142004695</v>
      </c>
    </row>
    <row r="62" spans="3:17" s="513" customFormat="1">
      <c r="D62" s="513" t="s">
        <v>241</v>
      </c>
      <c r="G62" s="513">
        <v>57.833333333333336</v>
      </c>
      <c r="H62" s="513">
        <v>48.916666666666664</v>
      </c>
      <c r="I62" s="513">
        <v>53.25</v>
      </c>
      <c r="J62" s="513">
        <v>59</v>
      </c>
      <c r="K62" s="513">
        <v>59</v>
      </c>
      <c r="L62" s="525">
        <v>59</v>
      </c>
      <c r="M62" s="525">
        <v>59</v>
      </c>
      <c r="N62" s="525">
        <v>59</v>
      </c>
      <c r="O62" s="525">
        <v>59</v>
      </c>
      <c r="P62" s="525">
        <v>59</v>
      </c>
      <c r="Q62" s="525">
        <v>59</v>
      </c>
    </row>
    <row r="63" spans="3:17" s="513" customFormat="1">
      <c r="D63" s="519" t="s">
        <v>211</v>
      </c>
      <c r="G63" s="521">
        <v>9479.515850144091</v>
      </c>
      <c r="H63" s="521">
        <v>11360.586030664395</v>
      </c>
      <c r="I63" s="521">
        <v>10926.49765258216</v>
      </c>
      <c r="J63" s="520"/>
      <c r="K63" s="520"/>
      <c r="L63" s="521">
        <v>10240.085410934909</v>
      </c>
      <c r="M63" s="521">
        <v>10240.085410934909</v>
      </c>
      <c r="N63" s="521">
        <v>10240.085410934909</v>
      </c>
      <c r="O63" s="521">
        <v>10240.085410934909</v>
      </c>
      <c r="P63" s="521">
        <v>10240.085410934909</v>
      </c>
      <c r="Q63" s="521">
        <v>10240.085410934909</v>
      </c>
    </row>
    <row r="64" spans="3:17" s="513" customFormat="1">
      <c r="D64" s="513" t="s">
        <v>242</v>
      </c>
      <c r="G64" s="520">
        <v>76.768808178674362</v>
      </c>
      <c r="H64" s="520">
        <v>82.867900538330503</v>
      </c>
      <c r="I64" s="520">
        <v>94.343286647887339</v>
      </c>
      <c r="J64" s="520">
        <v>106.60743435430412</v>
      </c>
      <c r="K64" s="520">
        <v>106.60743435430412</v>
      </c>
      <c r="L64" s="520">
        <v>106.60743435430412</v>
      </c>
      <c r="M64" s="520">
        <v>110.44530199105907</v>
      </c>
      <c r="N64" s="520">
        <v>112.54376272888918</v>
      </c>
      <c r="O64" s="520">
        <v>115.13226927165361</v>
      </c>
      <c r="P64" s="520">
        <v>118.81650188834654</v>
      </c>
      <c r="Q64" s="520">
        <v>122.85626295255032</v>
      </c>
    </row>
  </sheetData>
  <phoneticPr fontId="3"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DD6FC0-6846-4BD9-9F1D-FB2408909DCD}">
  <sheetPr>
    <tabColor rgb="FF0070C0"/>
  </sheetPr>
  <dimension ref="A1"/>
  <sheetViews>
    <sheetView workbookViewId="0"/>
  </sheetViews>
  <sheetFormatPr defaultRowHeight="16.5"/>
  <sheetData/>
  <phoneticPr fontId="3"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454E8F-B055-4886-836B-79C39A9BA2D0}">
  <dimension ref="B1:K9"/>
  <sheetViews>
    <sheetView workbookViewId="0">
      <selection activeCell="I9" sqref="I9"/>
    </sheetView>
  </sheetViews>
  <sheetFormatPr defaultColWidth="6.875" defaultRowHeight="12"/>
  <cols>
    <col min="1" max="1" width="1.875" style="24" customWidth="1"/>
    <col min="2" max="3" width="6.875" style="24"/>
    <col min="4" max="4" width="12.75" style="24" customWidth="1"/>
    <col min="5" max="5" width="15.125" style="24" bestFit="1" customWidth="1"/>
    <col min="6" max="6" width="6.875" style="24"/>
    <col min="7" max="7" width="9.25" style="24" customWidth="1"/>
    <col min="8" max="8" width="46.875" style="24" customWidth="1"/>
    <col min="9" max="9" width="13.125" style="24" bestFit="1" customWidth="1"/>
    <col min="10" max="10" width="15.5" style="24" bestFit="1" customWidth="1"/>
    <col min="11" max="16384" width="6.875" style="24"/>
  </cols>
  <sheetData>
    <row r="1" spans="2:11">
      <c r="B1" s="23" t="s">
        <v>243</v>
      </c>
    </row>
    <row r="3" spans="2:11" s="26" customFormat="1">
      <c r="B3" s="25" t="s">
        <v>244</v>
      </c>
    </row>
    <row r="4" spans="2:11" s="27" customFormat="1"/>
    <row r="5" spans="2:11" s="32" customFormat="1">
      <c r="B5" s="28" t="s">
        <v>245</v>
      </c>
      <c r="C5" s="29"/>
      <c r="D5" s="30" t="s">
        <v>246</v>
      </c>
      <c r="E5" s="30" t="s">
        <v>247</v>
      </c>
      <c r="F5" s="30" t="s">
        <v>248</v>
      </c>
      <c r="G5" s="30" t="s">
        <v>249</v>
      </c>
      <c r="H5" s="30" t="s">
        <v>250</v>
      </c>
      <c r="I5" s="30" t="s">
        <v>251</v>
      </c>
      <c r="J5" s="31" t="s">
        <v>252</v>
      </c>
      <c r="K5" s="31" t="s">
        <v>253</v>
      </c>
    </row>
    <row r="6" spans="2:11" s="27" customFormat="1" ht="60">
      <c r="B6" s="33" t="s">
        <v>254</v>
      </c>
      <c r="C6" s="34"/>
      <c r="D6" s="35" t="s">
        <v>255</v>
      </c>
      <c r="E6" s="35" t="s">
        <v>256</v>
      </c>
      <c r="F6" s="35" t="s">
        <v>257</v>
      </c>
      <c r="G6" s="35" t="s">
        <v>258</v>
      </c>
      <c r="H6" s="36" t="s">
        <v>259</v>
      </c>
      <c r="I6" s="35" t="s">
        <v>260</v>
      </c>
      <c r="J6" s="37" t="s">
        <v>261</v>
      </c>
      <c r="K6" s="38" t="s">
        <v>262</v>
      </c>
    </row>
    <row r="7" spans="2:11" s="27" customFormat="1" ht="60">
      <c r="B7" s="33" t="s">
        <v>263</v>
      </c>
      <c r="C7" s="34"/>
      <c r="D7" s="35" t="s">
        <v>264</v>
      </c>
      <c r="E7" s="35" t="s">
        <v>256</v>
      </c>
      <c r="F7" s="35" t="s">
        <v>257</v>
      </c>
      <c r="G7" s="35" t="s">
        <v>265</v>
      </c>
      <c r="H7" s="36" t="s">
        <v>266</v>
      </c>
      <c r="I7" s="35" t="s">
        <v>260</v>
      </c>
      <c r="J7" s="37" t="s">
        <v>267</v>
      </c>
      <c r="K7" s="38" t="s">
        <v>268</v>
      </c>
    </row>
    <row r="8" spans="2:11" s="27" customFormat="1" ht="60">
      <c r="B8" s="33" t="s">
        <v>269</v>
      </c>
      <c r="C8" s="34"/>
      <c r="D8" s="35" t="s">
        <v>270</v>
      </c>
      <c r="E8" s="35" t="s">
        <v>256</v>
      </c>
      <c r="F8" s="35" t="s">
        <v>257</v>
      </c>
      <c r="G8" s="35" t="s">
        <v>271</v>
      </c>
      <c r="H8" s="36" t="s">
        <v>272</v>
      </c>
      <c r="I8" s="35" t="s">
        <v>260</v>
      </c>
      <c r="J8" s="37" t="s">
        <v>273</v>
      </c>
      <c r="K8" s="38" t="s">
        <v>274</v>
      </c>
    </row>
    <row r="9" spans="2:11" s="27" customFormat="1" ht="48">
      <c r="B9" s="33" t="s">
        <v>269</v>
      </c>
      <c r="C9" s="34"/>
      <c r="D9" s="35" t="s">
        <v>275</v>
      </c>
      <c r="E9" s="35" t="s">
        <v>256</v>
      </c>
      <c r="F9" s="35" t="s">
        <v>257</v>
      </c>
      <c r="G9" s="35" t="s">
        <v>276</v>
      </c>
      <c r="H9" s="36" t="s">
        <v>277</v>
      </c>
      <c r="I9" s="35" t="s">
        <v>260</v>
      </c>
      <c r="J9" s="37" t="s">
        <v>278</v>
      </c>
      <c r="K9" s="38" t="s">
        <v>279</v>
      </c>
    </row>
  </sheetData>
  <phoneticPr fontId="3"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371134-F41C-4ECE-B804-E0F93DC28F90}">
  <dimension ref="B2:P172"/>
  <sheetViews>
    <sheetView workbookViewId="0"/>
  </sheetViews>
  <sheetFormatPr defaultColWidth="8.5" defaultRowHeight="12"/>
  <cols>
    <col min="1" max="3" width="3.625" style="40" customWidth="1"/>
    <col min="4" max="5" width="10.375" style="40" customWidth="1"/>
    <col min="6" max="6" width="12" style="40" bestFit="1" customWidth="1"/>
    <col min="7" max="10" width="13.25" style="40" bestFit="1" customWidth="1"/>
    <col min="11" max="11" width="11.125" style="40" bestFit="1" customWidth="1"/>
    <col min="12" max="14" width="12.875" style="40" bestFit="1" customWidth="1"/>
    <col min="15" max="16" width="14" style="40" bestFit="1" customWidth="1"/>
    <col min="17" max="16384" width="8.5" style="40"/>
  </cols>
  <sheetData>
    <row r="2" spans="2:10">
      <c r="B2" s="39" t="s">
        <v>280</v>
      </c>
      <c r="C2" s="39"/>
      <c r="D2" s="39"/>
      <c r="E2" s="39"/>
      <c r="F2" s="39"/>
      <c r="G2" s="39"/>
      <c r="H2" s="39"/>
      <c r="I2" s="39"/>
      <c r="J2" s="39"/>
    </row>
    <row r="3" spans="2:10">
      <c r="B3" s="41" t="s">
        <v>281</v>
      </c>
      <c r="C3" s="41"/>
      <c r="D3" s="41"/>
      <c r="E3" s="41"/>
      <c r="F3" s="41"/>
      <c r="G3" s="41"/>
      <c r="H3" s="41"/>
      <c r="I3" s="41"/>
      <c r="J3" s="41"/>
    </row>
    <row r="4" spans="2:10">
      <c r="B4" s="41" t="s">
        <v>282</v>
      </c>
      <c r="C4" s="41"/>
      <c r="D4" s="41"/>
      <c r="E4" s="41"/>
      <c r="F4" s="41"/>
      <c r="G4" s="41"/>
      <c r="H4" s="41"/>
      <c r="I4" s="41"/>
      <c r="J4" s="41"/>
    </row>
    <row r="5" spans="2:10">
      <c r="B5" s="42"/>
      <c r="C5" s="42"/>
      <c r="D5" s="42"/>
      <c r="E5" s="42"/>
      <c r="F5" s="42"/>
      <c r="G5" s="42"/>
      <c r="H5" s="42"/>
      <c r="I5" s="42"/>
      <c r="J5" s="42"/>
    </row>
    <row r="6" spans="2:10">
      <c r="B6" s="42" t="s">
        <v>283</v>
      </c>
      <c r="C6" s="42"/>
      <c r="D6" s="42"/>
      <c r="E6" s="42"/>
      <c r="F6" s="42"/>
      <c r="G6" s="42"/>
      <c r="H6" s="42"/>
      <c r="I6" s="42"/>
      <c r="J6" s="43" t="s">
        <v>284</v>
      </c>
    </row>
    <row r="7" spans="2:10">
      <c r="B7" s="44" t="s">
        <v>285</v>
      </c>
      <c r="C7" s="45"/>
      <c r="D7" s="45"/>
      <c r="E7" s="46"/>
      <c r="F7" s="47" t="s">
        <v>286</v>
      </c>
      <c r="G7" s="48" t="s">
        <v>287</v>
      </c>
      <c r="H7" s="48"/>
      <c r="I7" s="48" t="s">
        <v>288</v>
      </c>
      <c r="J7" s="48"/>
    </row>
    <row r="8" spans="2:10">
      <c r="B8" s="49" t="s">
        <v>289</v>
      </c>
      <c r="C8" s="50"/>
      <c r="D8" s="50"/>
      <c r="E8" s="51"/>
      <c r="F8" s="52"/>
      <c r="G8" s="53"/>
      <c r="H8" s="53"/>
      <c r="I8" s="53"/>
      <c r="J8" s="53"/>
    </row>
    <row r="9" spans="2:10">
      <c r="B9" s="49"/>
      <c r="C9" s="50" t="s">
        <v>290</v>
      </c>
      <c r="D9" s="50"/>
      <c r="E9" s="51"/>
      <c r="F9" s="52"/>
      <c r="G9" s="53"/>
      <c r="H9" s="53">
        <v>217058863866</v>
      </c>
      <c r="I9" s="53"/>
      <c r="J9" s="53">
        <v>242889067879</v>
      </c>
    </row>
    <row r="10" spans="2:10">
      <c r="B10" s="49"/>
      <c r="C10" s="54"/>
      <c r="D10" s="50" t="s">
        <v>291</v>
      </c>
      <c r="E10" s="51"/>
      <c r="F10" s="52"/>
      <c r="G10" s="53">
        <v>59116025929</v>
      </c>
      <c r="H10" s="53"/>
      <c r="I10" s="53">
        <v>80311946932</v>
      </c>
      <c r="J10" s="53"/>
    </row>
    <row r="11" spans="2:10">
      <c r="B11" s="49"/>
      <c r="C11" s="54"/>
      <c r="D11" s="50" t="s">
        <v>292</v>
      </c>
      <c r="E11" s="51"/>
      <c r="F11" s="52"/>
      <c r="G11" s="53">
        <v>542139063</v>
      </c>
      <c r="H11" s="53"/>
      <c r="I11" s="53">
        <v>55446082192</v>
      </c>
      <c r="J11" s="53"/>
    </row>
    <row r="12" spans="2:10">
      <c r="B12" s="49"/>
      <c r="C12" s="54"/>
      <c r="D12" s="50" t="s">
        <v>293</v>
      </c>
      <c r="E12" s="51"/>
      <c r="F12" s="52"/>
      <c r="G12" s="53">
        <v>116518935005</v>
      </c>
      <c r="H12" s="53"/>
      <c r="I12" s="53">
        <v>90753959772</v>
      </c>
      <c r="J12" s="53"/>
    </row>
    <row r="13" spans="2:10">
      <c r="B13" s="49"/>
      <c r="C13" s="54"/>
      <c r="D13" s="50" t="s">
        <v>294</v>
      </c>
      <c r="E13" s="51"/>
      <c r="F13" s="52"/>
      <c r="G13" s="53">
        <v>15406176289</v>
      </c>
      <c r="H13" s="53"/>
      <c r="I13" s="53">
        <v>0</v>
      </c>
      <c r="J13" s="53"/>
    </row>
    <row r="14" spans="2:10">
      <c r="B14" s="49"/>
      <c r="C14" s="54"/>
      <c r="D14" s="50" t="s">
        <v>295</v>
      </c>
      <c r="E14" s="51"/>
      <c r="F14" s="52"/>
      <c r="G14" s="53">
        <v>0</v>
      </c>
      <c r="H14" s="53"/>
      <c r="I14" s="53">
        <v>0</v>
      </c>
      <c r="J14" s="53"/>
    </row>
    <row r="15" spans="2:10">
      <c r="B15" s="49"/>
      <c r="C15" s="54"/>
      <c r="D15" s="50" t="s">
        <v>296</v>
      </c>
      <c r="E15" s="51"/>
      <c r="F15" s="52"/>
      <c r="G15" s="53">
        <v>20719830494</v>
      </c>
      <c r="H15" s="53"/>
      <c r="I15" s="53">
        <v>12357996538</v>
      </c>
      <c r="J15" s="53"/>
    </row>
    <row r="16" spans="2:10">
      <c r="B16" s="49"/>
      <c r="C16" s="54"/>
      <c r="D16" s="50" t="s">
        <v>297</v>
      </c>
      <c r="E16" s="51"/>
      <c r="F16" s="52"/>
      <c r="G16" s="53">
        <v>4755757086</v>
      </c>
      <c r="H16" s="53"/>
      <c r="I16" s="53">
        <v>4019082445</v>
      </c>
      <c r="J16" s="53"/>
    </row>
    <row r="17" spans="2:16">
      <c r="B17" s="49"/>
      <c r="C17" s="50" t="s">
        <v>298</v>
      </c>
      <c r="D17" s="50"/>
      <c r="E17" s="51"/>
      <c r="F17" s="52"/>
      <c r="G17" s="53"/>
      <c r="H17" s="53">
        <v>2877540360601</v>
      </c>
      <c r="I17" s="53"/>
      <c r="J17" s="53">
        <v>2824506418862</v>
      </c>
    </row>
    <row r="18" spans="2:16">
      <c r="B18" s="49"/>
      <c r="C18" s="54"/>
      <c r="D18" s="50" t="s">
        <v>299</v>
      </c>
      <c r="E18" s="51"/>
      <c r="F18" s="52"/>
      <c r="G18" s="53">
        <v>2000000</v>
      </c>
      <c r="H18" s="53"/>
      <c r="I18" s="53">
        <v>2000000</v>
      </c>
      <c r="J18" s="53"/>
    </row>
    <row r="19" spans="2:16">
      <c r="B19" s="49"/>
      <c r="C19" s="54"/>
      <c r="D19" s="50" t="s">
        <v>300</v>
      </c>
      <c r="E19" s="51"/>
      <c r="F19" s="52"/>
      <c r="G19" s="53">
        <v>11604968100</v>
      </c>
      <c r="H19" s="53"/>
      <c r="I19" s="53">
        <v>9792364248</v>
      </c>
      <c r="J19" s="53"/>
      <c r="O19" s="55"/>
    </row>
    <row r="20" spans="2:16">
      <c r="B20" s="49"/>
      <c r="C20" s="54"/>
      <c r="D20" s="50" t="s">
        <v>301</v>
      </c>
      <c r="E20" s="51"/>
      <c r="F20" s="52"/>
      <c r="G20" s="53">
        <v>18802056286</v>
      </c>
      <c r="H20" s="53"/>
      <c r="I20" s="53">
        <v>15844299799</v>
      </c>
      <c r="J20" s="53"/>
      <c r="O20" s="55"/>
      <c r="P20" s="89"/>
    </row>
    <row r="21" spans="2:16">
      <c r="B21" s="49"/>
      <c r="C21" s="54"/>
      <c r="D21" s="50" t="s">
        <v>302</v>
      </c>
      <c r="E21" s="51"/>
      <c r="F21" s="52"/>
      <c r="G21" s="53">
        <v>123581881773</v>
      </c>
      <c r="H21" s="53"/>
      <c r="I21" s="53">
        <v>68089039146</v>
      </c>
      <c r="J21" s="53"/>
      <c r="O21" s="55"/>
      <c r="P21" s="89"/>
    </row>
    <row r="22" spans="2:16">
      <c r="B22" s="49"/>
      <c r="C22" s="54"/>
      <c r="D22" s="50" t="s">
        <v>303</v>
      </c>
      <c r="E22" s="51"/>
      <c r="F22" s="52"/>
      <c r="G22" s="53">
        <v>0</v>
      </c>
      <c r="H22" s="53"/>
      <c r="I22" s="53">
        <v>1948798565</v>
      </c>
      <c r="J22" s="53"/>
      <c r="O22" s="89"/>
    </row>
    <row r="23" spans="2:16">
      <c r="B23" s="49"/>
      <c r="C23" s="54"/>
      <c r="D23" s="50" t="s">
        <v>304</v>
      </c>
      <c r="E23" s="51"/>
      <c r="F23" s="52"/>
      <c r="G23" s="53">
        <v>540300896670</v>
      </c>
      <c r="H23" s="53"/>
      <c r="I23" s="53">
        <v>519481600876</v>
      </c>
      <c r="J23" s="53"/>
    </row>
    <row r="24" spans="2:16">
      <c r="B24" s="49"/>
      <c r="C24" s="54"/>
      <c r="D24" s="50" t="s">
        <v>305</v>
      </c>
      <c r="E24" s="51"/>
      <c r="F24" s="52"/>
      <c r="G24" s="53">
        <v>2172964448032</v>
      </c>
      <c r="H24" s="53"/>
      <c r="I24" s="53">
        <v>2201611745961</v>
      </c>
      <c r="J24" s="53"/>
    </row>
    <row r="25" spans="2:16">
      <c r="B25" s="49"/>
      <c r="C25" s="54"/>
      <c r="D25" s="50" t="s">
        <v>306</v>
      </c>
      <c r="E25" s="51"/>
      <c r="F25" s="52"/>
      <c r="G25" s="53">
        <v>0</v>
      </c>
      <c r="H25" s="53"/>
      <c r="I25" s="53">
        <v>0</v>
      </c>
      <c r="J25" s="53"/>
    </row>
    <row r="26" spans="2:16">
      <c r="B26" s="49"/>
      <c r="C26" s="54"/>
      <c r="D26" s="50" t="s">
        <v>307</v>
      </c>
      <c r="E26" s="51"/>
      <c r="F26" s="52"/>
      <c r="G26" s="53">
        <v>10284109740</v>
      </c>
      <c r="H26" s="53"/>
      <c r="I26" s="53">
        <v>7736570267</v>
      </c>
      <c r="J26" s="53"/>
    </row>
    <row r="27" spans="2:16">
      <c r="B27" s="49" t="s">
        <v>308</v>
      </c>
      <c r="C27" s="50"/>
      <c r="D27" s="50"/>
      <c r="E27" s="51"/>
      <c r="F27" s="52"/>
      <c r="G27" s="53"/>
      <c r="H27" s="53">
        <v>3094599224467</v>
      </c>
      <c r="I27" s="53"/>
      <c r="J27" s="53">
        <v>3067395486741</v>
      </c>
    </row>
    <row r="28" spans="2:16">
      <c r="B28" s="49" t="s">
        <v>309</v>
      </c>
      <c r="C28" s="50"/>
      <c r="D28" s="50"/>
      <c r="E28" s="51"/>
      <c r="F28" s="52"/>
      <c r="G28" s="53"/>
      <c r="H28" s="53"/>
      <c r="I28" s="53"/>
      <c r="J28" s="53"/>
    </row>
    <row r="29" spans="2:16">
      <c r="B29" s="49"/>
      <c r="C29" s="50" t="s">
        <v>310</v>
      </c>
      <c r="D29" s="50"/>
      <c r="E29" s="51"/>
      <c r="F29" s="52"/>
      <c r="G29" s="53"/>
      <c r="H29" s="53">
        <v>324213466672</v>
      </c>
      <c r="I29" s="53"/>
      <c r="J29" s="53">
        <v>296652497697</v>
      </c>
    </row>
    <row r="30" spans="2:16">
      <c r="B30" s="49"/>
      <c r="C30" s="54"/>
      <c r="D30" s="50" t="s">
        <v>311</v>
      </c>
      <c r="E30" s="51"/>
      <c r="F30" s="52"/>
      <c r="G30" s="53">
        <v>250041773438</v>
      </c>
      <c r="H30" s="53"/>
      <c r="I30" s="53">
        <v>228913432158</v>
      </c>
      <c r="J30" s="53"/>
    </row>
    <row r="31" spans="2:16">
      <c r="B31" s="49"/>
      <c r="C31" s="54"/>
      <c r="D31" s="50" t="s">
        <v>312</v>
      </c>
      <c r="E31" s="51"/>
      <c r="F31" s="52"/>
      <c r="G31" s="53">
        <v>20000000000</v>
      </c>
      <c r="H31" s="53"/>
      <c r="I31" s="53">
        <v>20000000000</v>
      </c>
      <c r="J31" s="53"/>
    </row>
    <row r="32" spans="2:16">
      <c r="B32" s="49"/>
      <c r="C32" s="54"/>
      <c r="D32" s="50" t="s">
        <v>313</v>
      </c>
      <c r="E32" s="51"/>
      <c r="F32" s="52"/>
      <c r="G32" s="53">
        <v>5312853080</v>
      </c>
      <c r="H32" s="53"/>
      <c r="I32" s="53">
        <v>5136343265</v>
      </c>
      <c r="J32" s="53"/>
    </row>
    <row r="33" spans="2:10">
      <c r="B33" s="49" t="s">
        <v>314</v>
      </c>
      <c r="C33" s="54"/>
      <c r="D33" s="50" t="s">
        <v>315</v>
      </c>
      <c r="E33" s="51"/>
      <c r="F33" s="52"/>
      <c r="G33" s="53">
        <v>19579813674</v>
      </c>
      <c r="H33" s="53"/>
      <c r="I33" s="53">
        <v>16168429545</v>
      </c>
      <c r="J33" s="53"/>
    </row>
    <row r="34" spans="2:10">
      <c r="B34" s="49"/>
      <c r="C34" s="54"/>
      <c r="D34" s="50" t="s">
        <v>316</v>
      </c>
      <c r="E34" s="51"/>
      <c r="F34" s="52"/>
      <c r="G34" s="53">
        <v>12679452387</v>
      </c>
      <c r="H34" s="53"/>
      <c r="I34" s="53">
        <v>10558823225</v>
      </c>
      <c r="J34" s="53"/>
    </row>
    <row r="35" spans="2:10">
      <c r="B35" s="49" t="s">
        <v>314</v>
      </c>
      <c r="C35" s="54"/>
      <c r="D35" s="50" t="s">
        <v>317</v>
      </c>
      <c r="E35" s="51"/>
      <c r="F35" s="52"/>
      <c r="G35" s="53">
        <v>16599574093</v>
      </c>
      <c r="H35" s="53"/>
      <c r="I35" s="53">
        <v>15875469504</v>
      </c>
      <c r="J35" s="53"/>
    </row>
    <row r="36" spans="2:10">
      <c r="B36" s="49"/>
      <c r="C36" s="50" t="s">
        <v>318</v>
      </c>
      <c r="D36" s="50"/>
      <c r="E36" s="51"/>
      <c r="F36" s="52"/>
      <c r="G36" s="53"/>
      <c r="H36" s="53">
        <v>2265756596333</v>
      </c>
      <c r="I36" s="53"/>
      <c r="J36" s="53">
        <v>2238449618109</v>
      </c>
    </row>
    <row r="37" spans="2:10">
      <c r="B37" s="49"/>
      <c r="C37" s="54"/>
      <c r="D37" s="50" t="s">
        <v>319</v>
      </c>
      <c r="E37" s="51"/>
      <c r="F37" s="52"/>
      <c r="G37" s="53">
        <v>22257135217</v>
      </c>
      <c r="H37" s="53"/>
      <c r="I37" s="53">
        <v>14477619618</v>
      </c>
      <c r="J37" s="53"/>
    </row>
    <row r="38" spans="2:10">
      <c r="B38" s="49"/>
      <c r="C38" s="54"/>
      <c r="D38" s="50" t="s">
        <v>320</v>
      </c>
      <c r="E38" s="51"/>
      <c r="F38" s="52"/>
      <c r="G38" s="53">
        <v>1877743749995</v>
      </c>
      <c r="H38" s="53"/>
      <c r="I38" s="53">
        <v>1871808749999</v>
      </c>
      <c r="J38" s="53"/>
    </row>
    <row r="39" spans="2:10">
      <c r="B39" s="49"/>
      <c r="C39" s="54"/>
      <c r="D39" s="50" t="s">
        <v>321</v>
      </c>
      <c r="E39" s="51"/>
      <c r="F39" s="52"/>
      <c r="G39" s="53">
        <v>11617645667</v>
      </c>
      <c r="H39" s="53"/>
      <c r="I39" s="53">
        <v>0</v>
      </c>
      <c r="J39" s="53"/>
    </row>
    <row r="40" spans="2:10">
      <c r="B40" s="49"/>
      <c r="C40" s="54"/>
      <c r="D40" s="50" t="s">
        <v>322</v>
      </c>
      <c r="E40" s="51"/>
      <c r="F40" s="52"/>
      <c r="G40" s="53">
        <v>221155252297</v>
      </c>
      <c r="H40" s="53"/>
      <c r="I40" s="53">
        <v>219854264868</v>
      </c>
      <c r="J40" s="53"/>
    </row>
    <row r="41" spans="2:10">
      <c r="B41" s="49"/>
      <c r="C41" s="54"/>
      <c r="D41" s="50" t="s">
        <v>323</v>
      </c>
      <c r="E41" s="51"/>
      <c r="F41" s="52"/>
      <c r="G41" s="53">
        <v>103727136060</v>
      </c>
      <c r="H41" s="53"/>
      <c r="I41" s="53">
        <v>91368009636</v>
      </c>
      <c r="J41" s="53"/>
    </row>
    <row r="42" spans="2:10">
      <c r="B42" s="49"/>
      <c r="C42" s="54"/>
      <c r="D42" s="50" t="s">
        <v>324</v>
      </c>
      <c r="E42" s="51"/>
      <c r="F42" s="52"/>
      <c r="G42" s="53">
        <v>921948194</v>
      </c>
      <c r="H42" s="53"/>
      <c r="I42" s="53">
        <v>1232789253</v>
      </c>
      <c r="J42" s="53"/>
    </row>
    <row r="43" spans="2:10">
      <c r="B43" s="49"/>
      <c r="C43" s="54"/>
      <c r="D43" s="50" t="s">
        <v>325</v>
      </c>
      <c r="E43" s="51"/>
      <c r="F43" s="52"/>
      <c r="G43" s="53">
        <v>7810960752</v>
      </c>
      <c r="H43" s="53"/>
      <c r="I43" s="53">
        <v>21828988477</v>
      </c>
      <c r="J43" s="53"/>
    </row>
    <row r="44" spans="2:10">
      <c r="B44" s="49"/>
      <c r="C44" s="54"/>
      <c r="D44" s="50" t="s">
        <v>326</v>
      </c>
      <c r="E44" s="51"/>
      <c r="F44" s="52"/>
      <c r="G44" s="53">
        <v>7291673879</v>
      </c>
      <c r="H44" s="53"/>
      <c r="I44" s="53">
        <v>6618456669</v>
      </c>
      <c r="J44" s="53"/>
    </row>
    <row r="45" spans="2:10">
      <c r="B45" s="49"/>
      <c r="C45" s="54"/>
      <c r="D45" s="50" t="s">
        <v>327</v>
      </c>
      <c r="E45" s="51"/>
      <c r="F45" s="52"/>
      <c r="G45" s="53">
        <v>13231094272</v>
      </c>
      <c r="H45" s="53"/>
      <c r="I45" s="53">
        <v>11260739589</v>
      </c>
      <c r="J45" s="53"/>
    </row>
    <row r="46" spans="2:10">
      <c r="B46" s="49" t="s">
        <v>328</v>
      </c>
      <c r="C46" s="50"/>
      <c r="D46" s="50"/>
      <c r="E46" s="51"/>
      <c r="F46" s="52"/>
      <c r="G46" s="53"/>
      <c r="H46" s="53">
        <v>2589970063005</v>
      </c>
      <c r="I46" s="53"/>
      <c r="J46" s="53">
        <v>2535102115806</v>
      </c>
    </row>
    <row r="47" spans="2:10">
      <c r="B47" s="49" t="s">
        <v>329</v>
      </c>
      <c r="C47" s="50"/>
      <c r="D47" s="50"/>
      <c r="E47" s="51"/>
      <c r="F47" s="52"/>
      <c r="G47" s="53"/>
      <c r="H47" s="53"/>
      <c r="I47" s="53"/>
      <c r="J47" s="53"/>
    </row>
    <row r="48" spans="2:10">
      <c r="B48" s="49"/>
      <c r="C48" s="54" t="s">
        <v>330</v>
      </c>
      <c r="D48" s="50" t="s">
        <v>331</v>
      </c>
      <c r="E48" s="51"/>
      <c r="F48" s="52"/>
      <c r="G48" s="52"/>
      <c r="H48" s="53">
        <v>37409411500</v>
      </c>
      <c r="I48" s="52"/>
      <c r="J48" s="53">
        <v>37409411500</v>
      </c>
    </row>
    <row r="49" spans="2:14">
      <c r="B49" s="49"/>
      <c r="C49" s="54" t="s">
        <v>332</v>
      </c>
      <c r="D49" s="50" t="s">
        <v>333</v>
      </c>
      <c r="E49" s="51"/>
      <c r="F49" s="52"/>
      <c r="G49" s="52"/>
      <c r="H49" s="53">
        <v>430514082564</v>
      </c>
      <c r="I49" s="52"/>
      <c r="J49" s="53">
        <v>430648145311</v>
      </c>
      <c r="L49" s="55"/>
      <c r="M49" s="55"/>
      <c r="N49" s="89"/>
    </row>
    <row r="50" spans="2:14">
      <c r="B50" s="49"/>
      <c r="C50" s="54" t="s">
        <v>334</v>
      </c>
      <c r="D50" s="50" t="s">
        <v>335</v>
      </c>
      <c r="E50" s="51"/>
      <c r="F50" s="52"/>
      <c r="G50" s="52"/>
      <c r="H50" s="53">
        <v>97341163895</v>
      </c>
      <c r="I50" s="52"/>
      <c r="J50" s="53">
        <v>42550066363</v>
      </c>
      <c r="L50" s="55"/>
      <c r="M50" s="55"/>
    </row>
    <row r="51" spans="2:14">
      <c r="B51" s="49"/>
      <c r="C51" s="54" t="s">
        <v>336</v>
      </c>
      <c r="D51" s="50" t="s">
        <v>337</v>
      </c>
      <c r="E51" s="51"/>
      <c r="F51" s="52"/>
      <c r="G51" s="52"/>
      <c r="H51" s="53">
        <v>-60635496497</v>
      </c>
      <c r="I51" s="52"/>
      <c r="J51" s="53">
        <v>21685747761</v>
      </c>
      <c r="L51" s="55"/>
      <c r="M51" s="55"/>
      <c r="N51" s="89"/>
    </row>
    <row r="52" spans="2:14">
      <c r="B52" s="49" t="s">
        <v>338</v>
      </c>
      <c r="C52" s="50"/>
      <c r="D52" s="50"/>
      <c r="E52" s="51"/>
      <c r="F52" s="52"/>
      <c r="G52" s="53"/>
      <c r="H52" s="53">
        <v>504629161462</v>
      </c>
      <c r="I52" s="53"/>
      <c r="J52" s="53">
        <v>532293370935</v>
      </c>
      <c r="N52" s="89"/>
    </row>
    <row r="53" spans="2:14">
      <c r="B53" s="49" t="s">
        <v>339</v>
      </c>
      <c r="C53" s="50"/>
      <c r="D53" s="50"/>
      <c r="E53" s="51"/>
      <c r="F53" s="52"/>
      <c r="G53" s="53"/>
      <c r="H53" s="53">
        <v>3094599224467</v>
      </c>
      <c r="I53" s="53"/>
      <c r="J53" s="53">
        <v>3067395486741</v>
      </c>
    </row>
    <row r="54" spans="2:14" s="57" customFormat="1"/>
    <row r="56" spans="2:14" s="58" customFormat="1"/>
    <row r="57" spans="2:14" s="58" customFormat="1">
      <c r="B57" s="39" t="s">
        <v>340</v>
      </c>
      <c r="C57" s="39"/>
      <c r="D57" s="39"/>
      <c r="E57" s="39"/>
      <c r="F57" s="39"/>
      <c r="G57" s="39"/>
      <c r="H57" s="39"/>
      <c r="I57" s="39"/>
      <c r="J57" s="39"/>
    </row>
    <row r="58" spans="2:14" s="58" customFormat="1">
      <c r="B58" s="41" t="s">
        <v>341</v>
      </c>
      <c r="C58" s="41"/>
      <c r="D58" s="41"/>
      <c r="E58" s="41"/>
      <c r="F58" s="41"/>
      <c r="G58" s="41"/>
      <c r="H58" s="41"/>
      <c r="I58" s="41"/>
      <c r="J58" s="41"/>
    </row>
    <row r="59" spans="2:14" s="58" customFormat="1">
      <c r="B59" s="41" t="s">
        <v>342</v>
      </c>
      <c r="C59" s="41"/>
      <c r="D59" s="41"/>
      <c r="E59" s="41"/>
      <c r="F59" s="41"/>
      <c r="G59" s="41"/>
      <c r="H59" s="41"/>
      <c r="I59" s="41"/>
      <c r="J59" s="41"/>
    </row>
    <row r="60" spans="2:14" s="58" customFormat="1">
      <c r="B60" s="42"/>
      <c r="C60" s="42"/>
      <c r="D60" s="42"/>
      <c r="E60" s="42"/>
      <c r="F60" s="42"/>
      <c r="G60" s="42"/>
      <c r="H60" s="42"/>
      <c r="I60" s="42"/>
      <c r="J60" s="42"/>
    </row>
    <row r="61" spans="2:14" s="58" customFormat="1">
      <c r="B61" s="42" t="s">
        <v>283</v>
      </c>
      <c r="C61" s="42"/>
      <c r="D61" s="42"/>
      <c r="E61" s="42"/>
      <c r="F61" s="42"/>
      <c r="G61" s="42"/>
      <c r="H61" s="42"/>
      <c r="I61" s="42"/>
      <c r="J61" s="43" t="s">
        <v>284</v>
      </c>
    </row>
    <row r="62" spans="2:14" s="58" customFormat="1">
      <c r="B62" s="44" t="s">
        <v>285</v>
      </c>
      <c r="C62" s="45"/>
      <c r="D62" s="45"/>
      <c r="E62" s="46"/>
      <c r="F62" s="47" t="s">
        <v>286</v>
      </c>
      <c r="G62" s="48" t="s">
        <v>287</v>
      </c>
      <c r="H62" s="48"/>
      <c r="I62" s="48" t="s">
        <v>288</v>
      </c>
      <c r="J62" s="48"/>
    </row>
    <row r="63" spans="2:14" s="58" customFormat="1">
      <c r="B63" s="49" t="s">
        <v>330</v>
      </c>
      <c r="C63" s="50" t="s">
        <v>343</v>
      </c>
      <c r="D63" s="50"/>
      <c r="E63" s="51"/>
      <c r="F63" s="52"/>
      <c r="G63" s="53"/>
      <c r="H63" s="53">
        <v>1028974662598</v>
      </c>
      <c r="I63" s="53"/>
      <c r="J63" s="53">
        <v>957775816923</v>
      </c>
    </row>
    <row r="64" spans="2:14" s="58" customFormat="1">
      <c r="B64" s="49" t="s">
        <v>332</v>
      </c>
      <c r="C64" s="50" t="s">
        <v>344</v>
      </c>
      <c r="D64" s="50"/>
      <c r="E64" s="51"/>
      <c r="F64" s="52"/>
      <c r="G64" s="59"/>
      <c r="H64" s="53">
        <v>900497278972</v>
      </c>
      <c r="I64" s="59"/>
      <c r="J64" s="53">
        <v>876935143466</v>
      </c>
    </row>
    <row r="65" spans="2:10" s="58" customFormat="1">
      <c r="B65" s="49" t="s">
        <v>334</v>
      </c>
      <c r="C65" s="50" t="s">
        <v>345</v>
      </c>
      <c r="D65" s="50"/>
      <c r="E65" s="51"/>
      <c r="F65" s="52"/>
      <c r="G65" s="53"/>
      <c r="H65" s="53">
        <v>128477383626</v>
      </c>
      <c r="I65" s="53"/>
      <c r="J65" s="53">
        <v>80840673457</v>
      </c>
    </row>
    <row r="66" spans="2:10" s="58" customFormat="1">
      <c r="B66" s="49"/>
      <c r="C66" s="50" t="s">
        <v>346</v>
      </c>
      <c r="D66" s="50"/>
      <c r="E66" s="51"/>
      <c r="F66" s="52"/>
      <c r="G66" s="53">
        <v>2359143180</v>
      </c>
      <c r="H66" s="53"/>
      <c r="I66" s="53">
        <v>5204704924</v>
      </c>
      <c r="J66" s="53"/>
    </row>
    <row r="67" spans="2:10" s="58" customFormat="1">
      <c r="B67" s="49"/>
      <c r="C67" s="50" t="s">
        <v>347</v>
      </c>
      <c r="D67" s="50"/>
      <c r="E67" s="51"/>
      <c r="F67" s="52"/>
      <c r="G67" s="53">
        <v>92790713481</v>
      </c>
      <c r="H67" s="53"/>
      <c r="I67" s="53">
        <v>92589856017</v>
      </c>
      <c r="J67" s="53"/>
    </row>
    <row r="68" spans="2:10" s="58" customFormat="1">
      <c r="B68" s="49"/>
      <c r="C68" s="50" t="s">
        <v>348</v>
      </c>
      <c r="D68" s="50"/>
      <c r="E68" s="51"/>
      <c r="F68" s="52"/>
      <c r="G68" s="53">
        <v>0</v>
      </c>
      <c r="H68" s="53"/>
      <c r="I68" s="53">
        <v>304981383</v>
      </c>
      <c r="J68" s="53"/>
    </row>
    <row r="69" spans="2:10" s="58" customFormat="1">
      <c r="B69" s="49"/>
      <c r="C69" s="50" t="s">
        <v>349</v>
      </c>
      <c r="D69" s="50"/>
      <c r="E69" s="51"/>
      <c r="F69" s="52"/>
      <c r="G69" s="53">
        <v>10145870314</v>
      </c>
      <c r="H69" s="53"/>
      <c r="I69" s="53">
        <v>8747707522</v>
      </c>
      <c r="J69" s="53"/>
    </row>
    <row r="70" spans="2:10" s="58" customFormat="1">
      <c r="B70" s="49"/>
      <c r="C70" s="50" t="s">
        <v>350</v>
      </c>
      <c r="D70" s="50"/>
      <c r="E70" s="51"/>
      <c r="F70" s="52"/>
      <c r="G70" s="53">
        <v>25763810011</v>
      </c>
      <c r="H70" s="53"/>
      <c r="I70" s="53">
        <v>24471669556</v>
      </c>
      <c r="J70" s="53"/>
    </row>
    <row r="71" spans="2:10" s="58" customFormat="1">
      <c r="B71" s="49" t="s">
        <v>351</v>
      </c>
      <c r="C71" s="50"/>
      <c r="D71" s="50"/>
      <c r="E71" s="51"/>
      <c r="F71" s="52"/>
      <c r="G71" s="53"/>
      <c r="H71" s="59">
        <v>22427873628</v>
      </c>
      <c r="I71" s="53"/>
      <c r="J71" s="52">
        <v>-22573421053</v>
      </c>
    </row>
    <row r="72" spans="2:10" s="58" customFormat="1">
      <c r="B72" s="49"/>
      <c r="C72" s="50" t="s">
        <v>352</v>
      </c>
      <c r="D72" s="50"/>
      <c r="E72" s="51"/>
      <c r="F72" s="52"/>
      <c r="G72" s="53">
        <v>658454526</v>
      </c>
      <c r="H72" s="52"/>
      <c r="I72" s="53">
        <v>-16805948527</v>
      </c>
      <c r="J72" s="52"/>
    </row>
    <row r="73" spans="2:10" s="58" customFormat="1">
      <c r="B73" s="49"/>
      <c r="C73" s="50"/>
      <c r="D73" s="50"/>
      <c r="E73" s="51"/>
      <c r="F73" s="52"/>
      <c r="G73" s="53"/>
      <c r="H73" s="53"/>
      <c r="I73" s="53"/>
      <c r="J73" s="53"/>
    </row>
    <row r="74" spans="2:10" s="58" customFormat="1">
      <c r="B74" s="49" t="s">
        <v>353</v>
      </c>
      <c r="C74" s="66"/>
      <c r="D74" s="50"/>
      <c r="E74" s="51"/>
      <c r="F74" s="52"/>
      <c r="G74" s="53"/>
      <c r="H74" s="67">
        <v>21769419102</v>
      </c>
      <c r="I74" s="53"/>
      <c r="J74" s="67">
        <v>-5767472526</v>
      </c>
    </row>
    <row r="75" spans="2:10" s="58" customFormat="1">
      <c r="B75" s="49" t="s">
        <v>354</v>
      </c>
      <c r="C75" s="50"/>
      <c r="D75" s="50"/>
      <c r="E75" s="51"/>
      <c r="F75" s="52"/>
      <c r="G75" s="53"/>
      <c r="H75" s="67">
        <v>50643672230</v>
      </c>
      <c r="I75" s="53"/>
      <c r="J75" s="67">
        <v>-4474024221</v>
      </c>
    </row>
    <row r="76" spans="2:10" s="58" customFormat="1">
      <c r="B76" s="49" t="s">
        <v>355</v>
      </c>
      <c r="C76" s="50"/>
      <c r="D76" s="50"/>
      <c r="E76" s="51"/>
      <c r="F76" s="52"/>
      <c r="G76" s="59"/>
      <c r="H76" s="53">
        <v>50841627325</v>
      </c>
      <c r="I76" s="59"/>
      <c r="J76" s="53">
        <v>-4671979316</v>
      </c>
    </row>
    <row r="77" spans="2:10" s="58" customFormat="1">
      <c r="B77" s="49"/>
      <c r="C77" s="50" t="s">
        <v>356</v>
      </c>
      <c r="D77" s="50"/>
      <c r="E77" s="51"/>
      <c r="F77" s="52"/>
      <c r="G77" s="53">
        <v>-4147425302</v>
      </c>
      <c r="H77" s="53"/>
      <c r="I77" s="53">
        <v>-4671979316</v>
      </c>
      <c r="J77" s="53"/>
    </row>
    <row r="78" spans="2:10" s="58" customFormat="1">
      <c r="B78" s="49"/>
      <c r="C78" s="50" t="s">
        <v>357</v>
      </c>
      <c r="D78" s="50"/>
      <c r="E78" s="51"/>
      <c r="F78" s="52"/>
      <c r="G78" s="53">
        <v>0</v>
      </c>
      <c r="H78" s="53"/>
      <c r="I78" s="53">
        <v>0</v>
      </c>
      <c r="J78" s="53"/>
    </row>
    <row r="79" spans="2:10" s="58" customFormat="1">
      <c r="B79" s="49"/>
      <c r="C79" s="50" t="s">
        <v>358</v>
      </c>
      <c r="D79" s="50"/>
      <c r="E79" s="51"/>
      <c r="F79" s="52"/>
      <c r="G79" s="53">
        <v>0</v>
      </c>
      <c r="H79" s="53"/>
      <c r="I79" s="53">
        <v>0</v>
      </c>
      <c r="J79" s="53"/>
    </row>
    <row r="80" spans="2:10" s="58" customFormat="1">
      <c r="B80" s="49"/>
      <c r="C80" s="50" t="s">
        <v>359</v>
      </c>
      <c r="D80" s="50"/>
      <c r="E80" s="51"/>
      <c r="F80" s="52"/>
      <c r="G80" s="53">
        <v>54989052627</v>
      </c>
      <c r="H80" s="53"/>
      <c r="I80" s="53">
        <v>0</v>
      </c>
      <c r="J80" s="53"/>
    </row>
    <row r="81" spans="2:10" s="58" customFormat="1">
      <c r="B81" s="49" t="s">
        <v>360</v>
      </c>
      <c r="C81" s="50"/>
      <c r="D81" s="50"/>
      <c r="E81" s="51"/>
      <c r="F81" s="52"/>
      <c r="G81" s="59"/>
      <c r="H81" s="67">
        <v>-197955095</v>
      </c>
      <c r="I81" s="59"/>
      <c r="J81" s="67">
        <v>197955095</v>
      </c>
    </row>
    <row r="82" spans="2:10" s="58" customFormat="1">
      <c r="B82" s="49"/>
      <c r="C82" s="50" t="s">
        <v>361</v>
      </c>
      <c r="D82" s="50"/>
      <c r="E82" s="51"/>
      <c r="F82" s="52"/>
      <c r="G82" s="53">
        <v>-197955095</v>
      </c>
      <c r="H82" s="53"/>
      <c r="I82" s="53">
        <v>197955095</v>
      </c>
      <c r="J82" s="53"/>
    </row>
    <row r="83" spans="2:10" s="58" customFormat="1">
      <c r="B83" s="49"/>
      <c r="C83" s="50" t="s">
        <v>362</v>
      </c>
      <c r="D83" s="50"/>
      <c r="E83" s="51"/>
      <c r="F83" s="52"/>
      <c r="G83" s="53">
        <v>0</v>
      </c>
      <c r="H83" s="53"/>
      <c r="I83" s="53">
        <v>0</v>
      </c>
      <c r="J83" s="53"/>
    </row>
    <row r="84" spans="2:10" s="58" customFormat="1">
      <c r="B84" s="49" t="s">
        <v>363</v>
      </c>
      <c r="C84" s="50"/>
      <c r="D84" s="50"/>
      <c r="E84" s="51"/>
      <c r="F84" s="52"/>
      <c r="G84" s="53"/>
      <c r="H84" s="67">
        <v>72413091332</v>
      </c>
      <c r="I84" s="53"/>
      <c r="J84" s="67">
        <v>-10241496747</v>
      </c>
    </row>
    <row r="85" spans="2:10" s="58" customFormat="1">
      <c r="B85" s="59"/>
      <c r="C85" s="59"/>
      <c r="D85" s="59"/>
      <c r="E85" s="59"/>
      <c r="F85" s="59"/>
      <c r="G85" s="68"/>
      <c r="H85" s="69" t="b">
        <v>1</v>
      </c>
      <c r="I85" s="68"/>
      <c r="J85" s="69"/>
    </row>
    <row r="86" spans="2:10" s="58" customFormat="1">
      <c r="B86" s="42"/>
      <c r="C86" s="42"/>
      <c r="D86" s="42"/>
      <c r="E86" s="42"/>
      <c r="F86" s="42"/>
      <c r="G86" s="70"/>
      <c r="H86" s="42" t="b">
        <v>1</v>
      </c>
      <c r="I86" s="70"/>
      <c r="J86" s="42"/>
    </row>
    <row r="87" spans="2:10" s="58" customFormat="1">
      <c r="B87" s="42"/>
      <c r="C87" s="42"/>
      <c r="D87" s="42"/>
      <c r="E87" s="42"/>
      <c r="F87" s="42"/>
      <c r="G87" s="70"/>
      <c r="H87" s="42"/>
      <c r="I87" s="70"/>
      <c r="J87" s="42"/>
    </row>
    <row r="88" spans="2:10" s="71" customFormat="1"/>
    <row r="90" spans="2:10" s="58" customFormat="1"/>
    <row r="91" spans="2:10" s="58" customFormat="1">
      <c r="B91" s="39" t="s">
        <v>364</v>
      </c>
      <c r="C91" s="39"/>
      <c r="D91" s="39"/>
      <c r="E91" s="39"/>
      <c r="F91" s="39"/>
      <c r="G91" s="39"/>
      <c r="H91" s="41"/>
      <c r="I91" s="41"/>
    </row>
    <row r="92" spans="2:10" s="58" customFormat="1">
      <c r="B92" s="41" t="s">
        <v>341</v>
      </c>
      <c r="C92" s="41"/>
      <c r="D92" s="41"/>
      <c r="E92" s="41"/>
      <c r="F92" s="41"/>
      <c r="G92" s="41"/>
      <c r="H92" s="41"/>
      <c r="I92" s="41"/>
    </row>
    <row r="93" spans="2:10" s="58" customFormat="1">
      <c r="B93" s="41" t="s">
        <v>342</v>
      </c>
      <c r="C93" s="41"/>
      <c r="D93" s="41"/>
      <c r="E93" s="41"/>
      <c r="F93" s="41"/>
      <c r="G93" s="41"/>
      <c r="H93" s="41"/>
      <c r="I93" s="41"/>
    </row>
    <row r="94" spans="2:10" s="58" customFormat="1">
      <c r="B94" s="42"/>
      <c r="C94" s="41"/>
      <c r="D94" s="41"/>
      <c r="E94" s="41"/>
      <c r="F94" s="41"/>
      <c r="G94" s="41"/>
      <c r="H94" s="41"/>
      <c r="I94" s="42"/>
    </row>
    <row r="95" spans="2:10" s="58" customFormat="1">
      <c r="B95" s="42" t="s">
        <v>283</v>
      </c>
      <c r="C95" s="42"/>
      <c r="D95" s="42"/>
      <c r="E95" s="42"/>
      <c r="F95" s="42"/>
      <c r="G95" s="42"/>
      <c r="H95" s="43"/>
      <c r="I95" s="43" t="s">
        <v>284</v>
      </c>
    </row>
    <row r="96" spans="2:10" s="58" customFormat="1">
      <c r="B96" s="679" t="s">
        <v>365</v>
      </c>
      <c r="C96" s="680"/>
      <c r="D96" s="681"/>
      <c r="E96" s="73" t="s">
        <v>366</v>
      </c>
      <c r="F96" s="74" t="s">
        <v>333</v>
      </c>
      <c r="G96" s="74" t="s">
        <v>367</v>
      </c>
      <c r="H96" s="74" t="s">
        <v>337</v>
      </c>
      <c r="I96" s="74" t="s">
        <v>368</v>
      </c>
    </row>
    <row r="97" spans="2:12" s="58" customFormat="1">
      <c r="B97" s="80" t="s">
        <v>369</v>
      </c>
      <c r="C97" s="81"/>
      <c r="D97" s="82"/>
      <c r="E97" s="90">
        <v>37409411500</v>
      </c>
      <c r="F97" s="90">
        <v>430648145311</v>
      </c>
      <c r="G97" s="90">
        <v>42352111268</v>
      </c>
      <c r="H97" s="90">
        <v>83756972348</v>
      </c>
      <c r="I97" s="75">
        <v>594166640427</v>
      </c>
    </row>
    <row r="98" spans="2:12" s="58" customFormat="1">
      <c r="B98" s="80" t="s">
        <v>370</v>
      </c>
      <c r="C98" s="81"/>
      <c r="D98" s="82"/>
      <c r="E98" s="78"/>
      <c r="F98" s="75"/>
      <c r="G98" s="75"/>
      <c r="H98" s="75"/>
      <c r="I98" s="75"/>
    </row>
    <row r="99" spans="2:12" s="58" customFormat="1">
      <c r="B99" s="80" t="s">
        <v>371</v>
      </c>
      <c r="C99" s="81"/>
      <c r="D99" s="82"/>
      <c r="E99" s="78"/>
      <c r="F99" s="75"/>
      <c r="G99" s="75"/>
      <c r="H99" s="75">
        <v>-5767472526</v>
      </c>
      <c r="I99" s="75">
        <v>-5767472526</v>
      </c>
    </row>
    <row r="100" spans="2:12" s="58" customFormat="1">
      <c r="B100" s="80" t="s">
        <v>372</v>
      </c>
      <c r="C100" s="81"/>
      <c r="D100" s="82"/>
      <c r="E100" s="78"/>
      <c r="F100" s="75"/>
      <c r="G100" s="75"/>
      <c r="H100" s="75">
        <v>-4671979316</v>
      </c>
      <c r="I100" s="75">
        <v>-4671979316</v>
      </c>
    </row>
    <row r="101" spans="2:12" s="58" customFormat="1">
      <c r="B101" s="80" t="s">
        <v>373</v>
      </c>
      <c r="C101" s="81"/>
      <c r="D101" s="82"/>
      <c r="E101" s="78"/>
      <c r="F101" s="75"/>
      <c r="G101" s="75">
        <v>197955095</v>
      </c>
      <c r="H101" s="75"/>
      <c r="I101" s="75">
        <v>197955095</v>
      </c>
    </row>
    <row r="102" spans="2:12" s="58" customFormat="1">
      <c r="B102" s="80" t="s">
        <v>374</v>
      </c>
      <c r="C102" s="81"/>
      <c r="D102" s="82"/>
      <c r="E102" s="78"/>
      <c r="F102" s="75"/>
      <c r="G102" s="75"/>
      <c r="H102" s="75"/>
      <c r="I102" s="75"/>
      <c r="J102" s="76"/>
      <c r="K102" s="76"/>
      <c r="L102" s="76"/>
    </row>
    <row r="103" spans="2:12" s="58" customFormat="1">
      <c r="B103" s="80" t="s">
        <v>375</v>
      </c>
      <c r="C103" s="81"/>
      <c r="D103" s="82"/>
      <c r="E103" s="78"/>
      <c r="F103" s="75"/>
      <c r="G103" s="75"/>
      <c r="H103" s="75">
        <v>-51631772745</v>
      </c>
      <c r="I103" s="75">
        <v>-51631772745</v>
      </c>
    </row>
    <row r="104" spans="2:12" s="58" customFormat="1">
      <c r="B104" s="80" t="s">
        <v>376</v>
      </c>
      <c r="C104" s="81"/>
      <c r="D104" s="82"/>
      <c r="E104" s="75">
        <v>37409411500</v>
      </c>
      <c r="F104" s="53">
        <v>430648145311</v>
      </c>
      <c r="G104" s="53">
        <v>42550066363</v>
      </c>
      <c r="H104" s="53">
        <v>21685747761</v>
      </c>
      <c r="I104" s="53">
        <v>532293370935</v>
      </c>
    </row>
    <row r="105" spans="2:12" s="58" customFormat="1">
      <c r="B105" s="80" t="s">
        <v>377</v>
      </c>
      <c r="C105" s="81"/>
      <c r="D105" s="82"/>
      <c r="E105" s="75">
        <v>37409411500</v>
      </c>
      <c r="F105" s="75">
        <v>430648145311</v>
      </c>
      <c r="G105" s="75">
        <v>42550066363</v>
      </c>
      <c r="H105" s="75">
        <v>21685747761</v>
      </c>
      <c r="I105" s="53">
        <v>532293370935</v>
      </c>
    </row>
    <row r="106" spans="2:12" s="58" customFormat="1">
      <c r="B106" s="80" t="s">
        <v>370</v>
      </c>
      <c r="C106" s="81"/>
      <c r="D106" s="82"/>
      <c r="E106" s="75"/>
      <c r="F106" s="53"/>
      <c r="G106" s="53"/>
      <c r="H106" s="53"/>
      <c r="I106" s="53"/>
    </row>
    <row r="107" spans="2:12" s="58" customFormat="1">
      <c r="B107" s="80" t="s">
        <v>371</v>
      </c>
      <c r="C107" s="81"/>
      <c r="D107" s="82"/>
      <c r="E107" s="75"/>
      <c r="F107" s="77">
        <v>0</v>
      </c>
      <c r="G107" s="77">
        <v>0</v>
      </c>
      <c r="H107" s="77">
        <v>21769419102</v>
      </c>
      <c r="I107" s="75">
        <v>21769419102</v>
      </c>
    </row>
    <row r="108" spans="2:12" s="58" customFormat="1">
      <c r="B108" s="80" t="s">
        <v>378</v>
      </c>
      <c r="C108" s="81"/>
      <c r="D108" s="82"/>
      <c r="E108" s="78"/>
      <c r="F108" s="77">
        <v>0</v>
      </c>
      <c r="G108" s="77">
        <v>0</v>
      </c>
      <c r="H108" s="77">
        <v>0</v>
      </c>
      <c r="I108" s="75">
        <v>0</v>
      </c>
    </row>
    <row r="109" spans="2:12" s="58" customFormat="1">
      <c r="B109" s="80" t="s">
        <v>372</v>
      </c>
      <c r="C109" s="81"/>
      <c r="D109" s="82"/>
      <c r="E109" s="78"/>
      <c r="F109" s="77">
        <v>0</v>
      </c>
      <c r="G109" s="77">
        <v>0</v>
      </c>
      <c r="H109" s="77">
        <v>-4147425302</v>
      </c>
      <c r="I109" s="75">
        <v>-4147425302</v>
      </c>
    </row>
    <row r="110" spans="2:12" s="58" customFormat="1">
      <c r="B110" s="80" t="s">
        <v>379</v>
      </c>
      <c r="C110" s="81"/>
      <c r="D110" s="82"/>
      <c r="E110" s="78"/>
      <c r="F110" s="77"/>
      <c r="G110" s="77">
        <v>0</v>
      </c>
      <c r="H110" s="77"/>
      <c r="I110" s="75">
        <v>0</v>
      </c>
    </row>
    <row r="111" spans="2:12" s="58" customFormat="1">
      <c r="B111" s="80" t="s">
        <v>380</v>
      </c>
      <c r="C111" s="81"/>
      <c r="D111" s="82"/>
      <c r="E111" s="78"/>
      <c r="F111" s="77"/>
      <c r="G111" s="77">
        <v>54989052627</v>
      </c>
      <c r="H111" s="77"/>
      <c r="I111" s="75">
        <v>54989052627</v>
      </c>
    </row>
    <row r="112" spans="2:12" s="58" customFormat="1">
      <c r="B112" s="80" t="s">
        <v>373</v>
      </c>
      <c r="C112" s="81"/>
      <c r="D112" s="82"/>
      <c r="E112" s="78"/>
      <c r="F112" s="79">
        <v>0</v>
      </c>
      <c r="G112" s="77">
        <v>-197955095</v>
      </c>
      <c r="H112" s="79"/>
      <c r="I112" s="75">
        <v>-197955095</v>
      </c>
    </row>
    <row r="113" spans="2:12" s="58" customFormat="1">
      <c r="B113" s="80" t="s">
        <v>381</v>
      </c>
      <c r="C113" s="81"/>
      <c r="D113" s="82"/>
      <c r="E113" s="78"/>
      <c r="F113" s="77">
        <v>0</v>
      </c>
      <c r="G113" s="77">
        <v>0</v>
      </c>
      <c r="H113" s="77"/>
      <c r="I113" s="75">
        <v>0</v>
      </c>
      <c r="J113" s="76"/>
      <c r="K113" s="76"/>
      <c r="L113" s="76"/>
    </row>
    <row r="114" spans="2:12" s="58" customFormat="1">
      <c r="B114" s="80" t="s">
        <v>382</v>
      </c>
      <c r="C114" s="81"/>
      <c r="D114" s="82"/>
      <c r="E114" s="78"/>
      <c r="F114" s="83">
        <v>-134062747</v>
      </c>
      <c r="G114" s="77"/>
      <c r="H114" s="77"/>
      <c r="I114" s="75">
        <v>-134062747</v>
      </c>
    </row>
    <row r="115" spans="2:12" s="58" customFormat="1">
      <c r="B115" s="80" t="s">
        <v>374</v>
      </c>
      <c r="C115" s="81"/>
      <c r="D115" s="82"/>
      <c r="E115" s="78"/>
      <c r="F115" s="53"/>
      <c r="G115" s="53"/>
      <c r="H115" s="77"/>
      <c r="I115" s="77">
        <v>0</v>
      </c>
    </row>
    <row r="116" spans="2:12" s="58" customFormat="1">
      <c r="B116" s="80" t="s">
        <v>383</v>
      </c>
      <c r="C116" s="81"/>
      <c r="D116" s="82"/>
      <c r="E116" s="78"/>
      <c r="F116" s="77"/>
      <c r="G116" s="77"/>
      <c r="H116" s="77"/>
      <c r="I116" s="75">
        <v>0</v>
      </c>
    </row>
    <row r="117" spans="2:12" s="58" customFormat="1">
      <c r="B117" s="80" t="s">
        <v>375</v>
      </c>
      <c r="C117" s="81"/>
      <c r="D117" s="82"/>
      <c r="E117" s="78"/>
      <c r="F117" s="77">
        <v>0</v>
      </c>
      <c r="G117" s="77"/>
      <c r="H117" s="83">
        <v>-99943238058</v>
      </c>
      <c r="I117" s="75">
        <v>-99943238058</v>
      </c>
    </row>
    <row r="118" spans="2:12" s="58" customFormat="1">
      <c r="B118" s="80" t="s">
        <v>384</v>
      </c>
      <c r="C118" s="81"/>
      <c r="D118" s="82"/>
      <c r="E118" s="78"/>
      <c r="F118" s="77">
        <v>0</v>
      </c>
      <c r="G118" s="77"/>
      <c r="H118" s="77"/>
      <c r="I118" s="75">
        <v>0</v>
      </c>
    </row>
    <row r="119" spans="2:12" s="58" customFormat="1">
      <c r="B119" s="80" t="s">
        <v>385</v>
      </c>
      <c r="C119" s="81"/>
      <c r="D119" s="82"/>
      <c r="E119" s="78"/>
      <c r="F119" s="77"/>
      <c r="G119" s="77"/>
      <c r="H119" s="77"/>
      <c r="I119" s="75">
        <v>0</v>
      </c>
    </row>
    <row r="120" spans="2:12" s="58" customFormat="1">
      <c r="B120" s="80" t="s">
        <v>386</v>
      </c>
      <c r="C120" s="81"/>
      <c r="D120" s="82"/>
      <c r="E120" s="78"/>
      <c r="F120" s="77"/>
      <c r="G120" s="77"/>
      <c r="H120" s="77"/>
      <c r="I120" s="75">
        <v>0</v>
      </c>
    </row>
    <row r="121" spans="2:12" s="58" customFormat="1">
      <c r="B121" s="80" t="s">
        <v>387</v>
      </c>
      <c r="C121" s="81"/>
      <c r="D121" s="82"/>
      <c r="E121" s="78"/>
      <c r="F121" s="77"/>
      <c r="G121" s="77"/>
      <c r="H121" s="77"/>
      <c r="I121" s="75">
        <v>0</v>
      </c>
    </row>
    <row r="122" spans="2:12" s="58" customFormat="1">
      <c r="B122" s="80" t="s">
        <v>388</v>
      </c>
      <c r="C122" s="81"/>
      <c r="D122" s="82"/>
      <c r="E122" s="78"/>
      <c r="F122" s="77"/>
      <c r="G122" s="77"/>
      <c r="H122" s="77"/>
      <c r="I122" s="75">
        <v>0</v>
      </c>
    </row>
    <row r="123" spans="2:12" s="58" customFormat="1">
      <c r="B123" s="80" t="s">
        <v>389</v>
      </c>
      <c r="C123" s="81"/>
      <c r="D123" s="82"/>
      <c r="E123" s="78"/>
      <c r="F123" s="77"/>
      <c r="G123" s="77"/>
      <c r="H123" s="77"/>
      <c r="I123" s="75">
        <v>0</v>
      </c>
    </row>
    <row r="124" spans="2:12" s="58" customFormat="1">
      <c r="B124" s="80" t="s">
        <v>390</v>
      </c>
      <c r="C124" s="81"/>
      <c r="D124" s="82"/>
      <c r="E124" s="53">
        <v>37409411500</v>
      </c>
      <c r="F124" s="53">
        <v>430514082564</v>
      </c>
      <c r="G124" s="53">
        <v>97341163895</v>
      </c>
      <c r="H124" s="53">
        <v>-60635496497</v>
      </c>
      <c r="I124" s="53">
        <v>504629161462</v>
      </c>
      <c r="K124" s="76"/>
    </row>
    <row r="125" spans="2:12" s="58" customFormat="1">
      <c r="B125" s="91"/>
      <c r="C125" s="91"/>
      <c r="D125" s="91"/>
      <c r="E125" s="68" t="b">
        <v>1</v>
      </c>
      <c r="F125" s="68" t="b">
        <v>1</v>
      </c>
      <c r="G125" s="68" t="b">
        <v>1</v>
      </c>
      <c r="H125" s="68" t="b">
        <v>1</v>
      </c>
      <c r="I125" s="68" t="b">
        <v>1</v>
      </c>
    </row>
    <row r="126" spans="2:12" s="58" customFormat="1">
      <c r="E126" s="76"/>
      <c r="F126" s="76"/>
      <c r="G126" s="76"/>
      <c r="H126" s="76"/>
      <c r="I126" s="76"/>
    </row>
    <row r="127" spans="2:12" s="58" customFormat="1">
      <c r="F127" s="76">
        <v>0</v>
      </c>
      <c r="H127" s="76">
        <v>0</v>
      </c>
    </row>
    <row r="128" spans="2:12" s="58" customFormat="1"/>
    <row r="129" spans="2:9" s="71" customFormat="1"/>
    <row r="132" spans="2:9">
      <c r="B132" s="39" t="s">
        <v>391</v>
      </c>
      <c r="C132" s="39"/>
      <c r="D132" s="39"/>
      <c r="E132" s="39"/>
      <c r="F132" s="39"/>
      <c r="G132" s="39"/>
      <c r="H132" s="41"/>
      <c r="I132" s="41"/>
    </row>
    <row r="133" spans="2:9">
      <c r="B133" s="41" t="s">
        <v>341</v>
      </c>
      <c r="C133" s="41"/>
      <c r="D133" s="41"/>
      <c r="E133" s="41"/>
      <c r="F133" s="41"/>
      <c r="G133" s="41"/>
      <c r="H133" s="41"/>
      <c r="I133" s="41"/>
    </row>
    <row r="134" spans="2:9">
      <c r="B134" s="41" t="s">
        <v>392</v>
      </c>
      <c r="C134" s="41"/>
      <c r="D134" s="41"/>
      <c r="E134" s="41"/>
      <c r="F134" s="41"/>
      <c r="G134" s="41"/>
      <c r="H134" s="41"/>
      <c r="I134" s="41"/>
    </row>
    <row r="136" spans="2:9">
      <c r="B136" s="40" t="s">
        <v>283</v>
      </c>
      <c r="I136" s="85" t="s">
        <v>284</v>
      </c>
    </row>
    <row r="137" spans="2:9">
      <c r="I137" s="85"/>
    </row>
    <row r="138" spans="2:9">
      <c r="B138" s="679" t="s">
        <v>393</v>
      </c>
      <c r="C138" s="680"/>
      <c r="D138" s="681"/>
      <c r="E138" s="73" t="s">
        <v>394</v>
      </c>
      <c r="F138" s="74" t="s">
        <v>395</v>
      </c>
      <c r="G138" s="74"/>
      <c r="H138" s="74" t="s">
        <v>396</v>
      </c>
      <c r="I138" s="74"/>
    </row>
    <row r="139" spans="2:9">
      <c r="B139" s="699" t="s">
        <v>397</v>
      </c>
      <c r="C139" s="699"/>
      <c r="D139" s="699"/>
      <c r="E139" s="86"/>
      <c r="F139" s="87"/>
      <c r="G139" s="87">
        <v>247352951866</v>
      </c>
      <c r="H139" s="88"/>
      <c r="I139" s="88">
        <v>182212638890</v>
      </c>
    </row>
    <row r="140" spans="2:9">
      <c r="B140" s="700" t="s">
        <v>398</v>
      </c>
      <c r="C140" s="700"/>
      <c r="D140" s="700"/>
      <c r="E140" s="86"/>
      <c r="F140" s="87">
        <v>21769419102</v>
      </c>
      <c r="G140" s="87"/>
      <c r="H140" s="88">
        <v>-5767472526</v>
      </c>
      <c r="I140" s="88"/>
    </row>
    <row r="141" spans="2:9">
      <c r="B141" s="700" t="s">
        <v>399</v>
      </c>
      <c r="C141" s="700"/>
      <c r="D141" s="700"/>
      <c r="E141" s="86"/>
      <c r="F141" s="87">
        <v>359765845417</v>
      </c>
      <c r="G141" s="87"/>
      <c r="H141" s="88">
        <v>291992696800</v>
      </c>
      <c r="I141" s="88"/>
    </row>
    <row r="142" spans="2:9">
      <c r="B142" s="700" t="s">
        <v>400</v>
      </c>
      <c r="C142" s="700"/>
      <c r="D142" s="700"/>
      <c r="E142" s="86"/>
      <c r="F142" s="87">
        <v>-70340012329</v>
      </c>
      <c r="G142" s="87"/>
      <c r="H142" s="88">
        <v>-20033146776</v>
      </c>
      <c r="I142" s="88"/>
    </row>
    <row r="143" spans="2:9">
      <c r="B143" s="700" t="s">
        <v>401</v>
      </c>
      <c r="C143" s="700"/>
      <c r="D143" s="700"/>
      <c r="E143" s="86"/>
      <c r="F143" s="87">
        <v>1249285462</v>
      </c>
      <c r="G143" s="87"/>
      <c r="H143" s="88">
        <v>2235481472</v>
      </c>
      <c r="I143" s="88"/>
    </row>
    <row r="144" spans="2:9">
      <c r="B144" s="700" t="s">
        <v>402</v>
      </c>
      <c r="C144" s="700"/>
      <c r="D144" s="700"/>
      <c r="E144" s="86"/>
      <c r="F144" s="87">
        <v>-79965781217</v>
      </c>
      <c r="G144" s="87"/>
      <c r="H144" s="88">
        <v>-70118584519</v>
      </c>
      <c r="I144" s="88"/>
    </row>
    <row r="145" spans="2:9">
      <c r="B145" s="700" t="s">
        <v>403</v>
      </c>
      <c r="C145" s="700"/>
      <c r="D145" s="700"/>
      <c r="E145" s="86"/>
      <c r="F145" s="87">
        <v>7200000000</v>
      </c>
      <c r="G145" s="87"/>
      <c r="H145" s="88">
        <v>0</v>
      </c>
      <c r="I145" s="88"/>
    </row>
    <row r="146" spans="2:9">
      <c r="B146" s="700" t="s">
        <v>404</v>
      </c>
      <c r="C146" s="700"/>
      <c r="D146" s="700"/>
      <c r="E146" s="86"/>
      <c r="F146" s="87">
        <v>7674195431</v>
      </c>
      <c r="G146" s="87"/>
      <c r="H146" s="88">
        <v>-16096335561</v>
      </c>
      <c r="I146" s="88"/>
    </row>
    <row r="147" spans="2:9">
      <c r="B147" s="700" t="s">
        <v>405</v>
      </c>
      <c r="C147" s="700"/>
      <c r="D147" s="700"/>
      <c r="E147" s="86"/>
      <c r="F147" s="87"/>
      <c r="G147" s="87">
        <v>-163755093944</v>
      </c>
      <c r="H147" s="88"/>
      <c r="I147" s="88">
        <v>-306976365858</v>
      </c>
    </row>
    <row r="148" spans="2:9">
      <c r="B148" s="700" t="s">
        <v>406</v>
      </c>
      <c r="C148" s="700"/>
      <c r="D148" s="700"/>
      <c r="E148" s="86"/>
      <c r="F148" s="87">
        <v>60477453304</v>
      </c>
      <c r="G148" s="87"/>
      <c r="H148" s="88">
        <v>737574473</v>
      </c>
      <c r="I148" s="88"/>
    </row>
    <row r="149" spans="2:9">
      <c r="B149" s="700" t="s">
        <v>407</v>
      </c>
      <c r="C149" s="700"/>
      <c r="D149" s="700"/>
      <c r="E149" s="86"/>
      <c r="F149" s="87">
        <v>54903943129</v>
      </c>
      <c r="G149" s="87"/>
      <c r="H149" s="88">
        <v>0</v>
      </c>
      <c r="I149" s="88"/>
    </row>
    <row r="150" spans="2:9">
      <c r="B150" s="700" t="s">
        <v>408</v>
      </c>
      <c r="C150" s="700"/>
      <c r="D150" s="700"/>
      <c r="E150" s="86"/>
      <c r="F150" s="87">
        <v>502808429</v>
      </c>
      <c r="G150" s="87"/>
      <c r="H150" s="88">
        <v>0</v>
      </c>
      <c r="I150" s="88"/>
    </row>
    <row r="151" spans="2:9">
      <c r="B151" s="700" t="s">
        <v>409</v>
      </c>
      <c r="C151" s="700"/>
      <c r="D151" s="700"/>
      <c r="E151" s="86"/>
      <c r="F151" s="87">
        <v>3952940815</v>
      </c>
      <c r="G151" s="87"/>
      <c r="H151" s="88">
        <v>287479000</v>
      </c>
      <c r="I151" s="88"/>
    </row>
    <row r="152" spans="2:9">
      <c r="B152" s="700" t="s">
        <v>410</v>
      </c>
      <c r="C152" s="700"/>
      <c r="D152" s="700"/>
      <c r="E152" s="86"/>
      <c r="F152" s="87">
        <v>432875208</v>
      </c>
      <c r="G152" s="87"/>
      <c r="H152" s="88">
        <v>206208275</v>
      </c>
      <c r="I152" s="88"/>
    </row>
    <row r="153" spans="2:9">
      <c r="B153" s="700" t="s">
        <v>411</v>
      </c>
      <c r="C153" s="700"/>
      <c r="D153" s="700"/>
      <c r="E153" s="86"/>
      <c r="F153" s="87">
        <v>684885723</v>
      </c>
      <c r="G153" s="87"/>
      <c r="H153" s="88">
        <v>243887198</v>
      </c>
      <c r="I153" s="88"/>
    </row>
    <row r="154" spans="2:9">
      <c r="B154" s="700" t="s">
        <v>412</v>
      </c>
      <c r="C154" s="700"/>
      <c r="D154" s="700"/>
      <c r="E154" s="86"/>
      <c r="F154" s="87">
        <v>-224232547248</v>
      </c>
      <c r="G154" s="87"/>
      <c r="H154" s="88">
        <v>-307713940331</v>
      </c>
      <c r="I154" s="88"/>
    </row>
    <row r="155" spans="2:9">
      <c r="B155" s="700" t="s">
        <v>413</v>
      </c>
      <c r="C155" s="700"/>
      <c r="D155" s="700"/>
      <c r="E155" s="86"/>
      <c r="F155" s="87"/>
      <c r="G155" s="87"/>
      <c r="H155" s="88">
        <v>-16107058902</v>
      </c>
      <c r="I155" s="88"/>
    </row>
    <row r="156" spans="2:9">
      <c r="B156" s="700" t="s">
        <v>414</v>
      </c>
      <c r="C156" s="700"/>
      <c r="D156" s="700"/>
      <c r="E156" s="86"/>
      <c r="F156" s="87">
        <v>-7155424700</v>
      </c>
      <c r="G156" s="87"/>
      <c r="H156" s="88">
        <v>-2302191515</v>
      </c>
      <c r="I156" s="88"/>
    </row>
    <row r="157" spans="2:9">
      <c r="B157" s="700" t="s">
        <v>415</v>
      </c>
      <c r="C157" s="700"/>
      <c r="D157" s="700"/>
      <c r="E157" s="86"/>
      <c r="F157" s="87">
        <v>-195627227616</v>
      </c>
      <c r="G157" s="87"/>
      <c r="H157" s="88">
        <v>-176249790812</v>
      </c>
      <c r="I157" s="88"/>
    </row>
    <row r="158" spans="2:9">
      <c r="B158" s="700" t="s">
        <v>416</v>
      </c>
      <c r="C158" s="700"/>
      <c r="D158" s="700"/>
      <c r="E158" s="86"/>
      <c r="F158" s="87">
        <v>-5539928643</v>
      </c>
      <c r="G158" s="87"/>
      <c r="H158" s="88">
        <v>-9954824574</v>
      </c>
      <c r="I158" s="88"/>
    </row>
    <row r="159" spans="2:9">
      <c r="B159" s="700" t="s">
        <v>417</v>
      </c>
      <c r="C159" s="700"/>
      <c r="D159" s="700"/>
      <c r="E159" s="86"/>
      <c r="F159" s="87">
        <v>-15406176289</v>
      </c>
      <c r="G159" s="87"/>
      <c r="H159" s="88">
        <v>-1601625358</v>
      </c>
      <c r="I159" s="88"/>
    </row>
    <row r="160" spans="2:9">
      <c r="B160" s="700" t="s">
        <v>418</v>
      </c>
      <c r="C160" s="700"/>
      <c r="D160" s="700"/>
      <c r="E160" s="86"/>
      <c r="F160" s="87">
        <v>-503790000</v>
      </c>
      <c r="G160" s="87"/>
      <c r="H160" s="88">
        <v>0</v>
      </c>
      <c r="I160" s="88"/>
    </row>
    <row r="161" spans="2:9">
      <c r="B161" s="700" t="s">
        <v>419</v>
      </c>
      <c r="C161" s="700"/>
      <c r="D161" s="700"/>
      <c r="E161" s="86"/>
      <c r="F161" s="87">
        <v>0</v>
      </c>
      <c r="G161" s="87"/>
      <c r="H161" s="88">
        <v>-101498449170</v>
      </c>
      <c r="I161" s="88"/>
    </row>
    <row r="162" spans="2:9">
      <c r="B162" s="700" t="s">
        <v>420</v>
      </c>
      <c r="C162" s="700"/>
      <c r="D162" s="700"/>
      <c r="E162" s="86"/>
      <c r="F162" s="87"/>
      <c r="G162" s="87">
        <v>-104918101379</v>
      </c>
      <c r="H162" s="88"/>
      <c r="I162" s="88">
        <v>119526508502</v>
      </c>
    </row>
    <row r="163" spans="2:9">
      <c r="B163" s="700" t="s">
        <v>421</v>
      </c>
      <c r="C163" s="700"/>
      <c r="D163" s="700"/>
      <c r="E163" s="86"/>
      <c r="F163" s="87">
        <v>20000000000</v>
      </c>
      <c r="G163" s="87"/>
      <c r="H163" s="88">
        <v>1967156691447</v>
      </c>
      <c r="I163" s="88"/>
    </row>
    <row r="164" spans="2:9">
      <c r="B164" s="700" t="s">
        <v>422</v>
      </c>
      <c r="C164" s="700"/>
      <c r="D164" s="700"/>
      <c r="E164" s="86"/>
      <c r="F164" s="87">
        <v>20000000000</v>
      </c>
      <c r="G164" s="87"/>
      <c r="H164" s="88">
        <v>1967156691447</v>
      </c>
      <c r="I164" s="88"/>
    </row>
    <row r="165" spans="2:9">
      <c r="B165" s="700" t="s">
        <v>423</v>
      </c>
      <c r="C165" s="700"/>
      <c r="D165" s="700"/>
      <c r="E165" s="86"/>
      <c r="F165" s="87">
        <v>-124918101379</v>
      </c>
      <c r="G165" s="87"/>
      <c r="H165" s="88">
        <v>-1847630182945</v>
      </c>
      <c r="I165" s="88"/>
    </row>
    <row r="166" spans="2:9">
      <c r="B166" s="700" t="s">
        <v>424</v>
      </c>
      <c r="C166" s="700"/>
      <c r="D166" s="700"/>
      <c r="E166" s="86"/>
      <c r="F166" s="87">
        <v>-88428054850</v>
      </c>
      <c r="G166" s="87"/>
      <c r="H166" s="88">
        <v>-51631772745</v>
      </c>
      <c r="I166" s="88"/>
    </row>
    <row r="167" spans="2:9">
      <c r="B167" s="700" t="s">
        <v>425</v>
      </c>
      <c r="C167" s="700"/>
      <c r="D167" s="700"/>
      <c r="E167" s="86"/>
      <c r="F167" s="87">
        <v>-20000000000</v>
      </c>
      <c r="G167" s="87"/>
      <c r="H167" s="88">
        <v>-1787713551194</v>
      </c>
      <c r="I167" s="88"/>
    </row>
    <row r="168" spans="2:9">
      <c r="B168" s="700" t="s">
        <v>426</v>
      </c>
      <c r="C168" s="700"/>
      <c r="D168" s="700"/>
      <c r="E168" s="86"/>
      <c r="F168" s="87">
        <v>-16490046529</v>
      </c>
      <c r="G168" s="87"/>
      <c r="H168" s="88">
        <v>-8284859006</v>
      </c>
      <c r="I168" s="88"/>
    </row>
    <row r="169" spans="2:9">
      <c r="B169" s="700" t="s">
        <v>427</v>
      </c>
      <c r="C169" s="700"/>
      <c r="D169" s="700"/>
      <c r="E169" s="86"/>
      <c r="F169" s="87">
        <v>-21320243457</v>
      </c>
      <c r="G169" s="87"/>
      <c r="H169" s="88">
        <v>-5237218466</v>
      </c>
      <c r="I169" s="88"/>
    </row>
    <row r="170" spans="2:9">
      <c r="B170" s="700" t="s">
        <v>428</v>
      </c>
      <c r="C170" s="700"/>
      <c r="D170" s="700"/>
      <c r="E170" s="86"/>
      <c r="F170" s="87">
        <v>80311946932</v>
      </c>
      <c r="G170" s="87"/>
      <c r="H170" s="88">
        <v>85522487679</v>
      </c>
      <c r="I170" s="88"/>
    </row>
    <row r="171" spans="2:9">
      <c r="B171" s="700" t="s">
        <v>429</v>
      </c>
      <c r="C171" s="700"/>
      <c r="D171" s="700"/>
      <c r="E171" s="86"/>
      <c r="F171" s="87">
        <v>124322454</v>
      </c>
      <c r="G171" s="87"/>
      <c r="H171" s="88">
        <v>26677719</v>
      </c>
      <c r="I171" s="88"/>
    </row>
    <row r="172" spans="2:9">
      <c r="B172" s="700" t="s">
        <v>430</v>
      </c>
      <c r="C172" s="700"/>
      <c r="D172" s="700"/>
      <c r="E172" s="86"/>
      <c r="F172" s="87">
        <v>59116025929</v>
      </c>
      <c r="G172" s="87"/>
      <c r="H172" s="88">
        <v>80311946932</v>
      </c>
      <c r="I172" s="88"/>
    </row>
  </sheetData>
  <mergeCells count="36">
    <mergeCell ref="B172:D172"/>
    <mergeCell ref="B161:D161"/>
    <mergeCell ref="B162:D162"/>
    <mergeCell ref="B163:D163"/>
    <mergeCell ref="B164:D164"/>
    <mergeCell ref="B165:D165"/>
    <mergeCell ref="B166:D166"/>
    <mergeCell ref="B167:D167"/>
    <mergeCell ref="B168:D168"/>
    <mergeCell ref="B169:D169"/>
    <mergeCell ref="B170:D170"/>
    <mergeCell ref="B171:D171"/>
    <mergeCell ref="B160:D160"/>
    <mergeCell ref="B149:D149"/>
    <mergeCell ref="B150:D150"/>
    <mergeCell ref="B151:D151"/>
    <mergeCell ref="B152:D152"/>
    <mergeCell ref="B153:D153"/>
    <mergeCell ref="B154:D154"/>
    <mergeCell ref="B155:D155"/>
    <mergeCell ref="B156:D156"/>
    <mergeCell ref="B157:D157"/>
    <mergeCell ref="B158:D158"/>
    <mergeCell ref="B159:D159"/>
    <mergeCell ref="B148:D148"/>
    <mergeCell ref="B96:D96"/>
    <mergeCell ref="B138:D138"/>
    <mergeCell ref="B139:D139"/>
    <mergeCell ref="B140:D140"/>
    <mergeCell ref="B141:D141"/>
    <mergeCell ref="B142:D142"/>
    <mergeCell ref="B143:D143"/>
    <mergeCell ref="B144:D144"/>
    <mergeCell ref="B145:D145"/>
    <mergeCell ref="B146:D146"/>
    <mergeCell ref="B147:D147"/>
  </mergeCells>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Park, Je-Hong (KR/Deal Adv2)</dc:creator>
  <cp:keywords/>
  <dc:description/>
  <cp:lastModifiedBy>Lee, Geo-Yeon (KR/Deal Adv2)</cp:lastModifiedBy>
  <cp:revision/>
  <dcterms:created xsi:type="dcterms:W3CDTF">2022-01-27T04:37:46Z</dcterms:created>
  <dcterms:modified xsi:type="dcterms:W3CDTF">2023-02-12T16:09:55Z</dcterms:modified>
  <cp:category/>
  <cp:contentStatus/>
</cp:coreProperties>
</file>